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7. AÑO 2020\CAROLINA\PUBLICAR\"/>
    </mc:Choice>
  </mc:AlternateContent>
  <xr:revisionPtr revIDLastSave="0" documentId="13_ncr:1_{91314235-B737-4B3C-AED1-8A9A6CC7636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36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7" r:id="rId26"/>
    <sheet name="Risaralda " sheetId="28" r:id="rId27"/>
    <sheet name="San Andrés y Providencia" sheetId="29" r:id="rId28"/>
    <sheet name="Santander" sheetId="31" r:id="rId29"/>
    <sheet name="Sucre" sheetId="32" r:id="rId30"/>
    <sheet name="Tolima" sheetId="33" r:id="rId31"/>
    <sheet name="Valle" sheetId="26" r:id="rId32"/>
    <sheet name="Vaupés" sheetId="30" r:id="rId33"/>
    <sheet name="Vichada" sheetId="35" r:id="rId3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88" i="36" l="1"/>
  <c r="F591" i="36"/>
  <c r="E592" i="36"/>
  <c r="F592" i="36"/>
  <c r="E594" i="36"/>
  <c r="F594" i="36"/>
  <c r="E595" i="36"/>
  <c r="F595" i="36"/>
  <c r="F596" i="36"/>
  <c r="E353" i="36"/>
  <c r="E354" i="36"/>
  <c r="F354" i="36"/>
  <c r="E360" i="36"/>
  <c r="F360" i="36"/>
  <c r="F363" i="36"/>
  <c r="F367" i="36"/>
  <c r="F368" i="36"/>
  <c r="F371" i="36"/>
  <c r="F375" i="36"/>
  <c r="F377" i="36"/>
  <c r="E380" i="36"/>
  <c r="E381" i="36"/>
  <c r="F381" i="36"/>
  <c r="E387" i="36"/>
  <c r="F387" i="36"/>
  <c r="E390" i="36"/>
  <c r="F390" i="36"/>
  <c r="E393" i="36"/>
  <c r="E394" i="36"/>
  <c r="E396" i="36"/>
  <c r="F396" i="36"/>
  <c r="E400" i="36"/>
  <c r="F400" i="36"/>
  <c r="F402" i="36"/>
  <c r="E406" i="36"/>
  <c r="F406" i="36"/>
  <c r="E407" i="36"/>
  <c r="F411" i="36"/>
  <c r="E414" i="36"/>
  <c r="F414" i="36"/>
  <c r="F417" i="36"/>
  <c r="E418" i="36"/>
  <c r="F418" i="36"/>
  <c r="F419" i="36"/>
  <c r="E421" i="36"/>
  <c r="F421" i="36"/>
  <c r="E422" i="36"/>
  <c r="E426" i="36"/>
  <c r="F426" i="36"/>
  <c r="E427" i="36"/>
  <c r="F427" i="36"/>
  <c r="F428" i="36"/>
  <c r="F429" i="36"/>
  <c r="E430" i="36"/>
  <c r="F430" i="36"/>
  <c r="E438" i="36"/>
  <c r="F439" i="36"/>
  <c r="E444" i="36"/>
  <c r="F444" i="36"/>
  <c r="E446" i="36"/>
  <c r="F446" i="36"/>
  <c r="F447" i="36"/>
  <c r="E448" i="36"/>
  <c r="F448" i="36"/>
  <c r="E450" i="36"/>
  <c r="F450" i="36"/>
  <c r="F451" i="36"/>
  <c r="E452" i="36"/>
  <c r="E462" i="36"/>
  <c r="F463" i="36"/>
  <c r="F473" i="36"/>
  <c r="E474" i="36"/>
  <c r="F474" i="36"/>
  <c r="E475" i="36"/>
  <c r="E477" i="36"/>
  <c r="F477" i="36"/>
  <c r="E478" i="36"/>
  <c r="F478" i="36"/>
  <c r="E482" i="36"/>
  <c r="F482" i="36"/>
  <c r="F487" i="36"/>
  <c r="E488" i="36"/>
  <c r="F488" i="36"/>
  <c r="E491" i="36"/>
  <c r="F491" i="36"/>
  <c r="E494" i="36"/>
  <c r="F494" i="36"/>
  <c r="E496" i="36"/>
  <c r="F496" i="36"/>
  <c r="F497" i="36"/>
  <c r="F498" i="36"/>
  <c r="E499" i="36"/>
  <c r="F499" i="36"/>
  <c r="E502" i="36"/>
  <c r="F502" i="36"/>
  <c r="E503" i="36"/>
  <c r="F503" i="36"/>
  <c r="E504" i="36"/>
  <c r="F504" i="36"/>
  <c r="E505" i="36"/>
  <c r="F505" i="36"/>
  <c r="E506" i="36"/>
  <c r="F506" i="36"/>
  <c r="F508" i="36"/>
  <c r="E509" i="36"/>
  <c r="F509" i="36"/>
  <c r="E512" i="36"/>
  <c r="E513" i="36"/>
  <c r="F513" i="36"/>
  <c r="F516" i="36"/>
  <c r="F517" i="36"/>
  <c r="E518" i="36"/>
  <c r="F518" i="36"/>
  <c r="E519" i="36"/>
  <c r="F519" i="36"/>
  <c r="F521" i="36"/>
  <c r="F522" i="36"/>
  <c r="E523" i="36"/>
  <c r="E524" i="36"/>
  <c r="E525" i="36"/>
  <c r="F526" i="36"/>
  <c r="E527" i="36"/>
  <c r="F527" i="36"/>
  <c r="F528" i="36"/>
  <c r="F531" i="36"/>
  <c r="F533" i="36"/>
  <c r="E537" i="36"/>
  <c r="F537" i="36"/>
  <c r="E540" i="36"/>
  <c r="F540" i="36"/>
  <c r="E543" i="36"/>
  <c r="F543" i="36"/>
  <c r="E544" i="36"/>
  <c r="F544" i="36"/>
  <c r="E545" i="36"/>
  <c r="F545" i="36"/>
  <c r="E546" i="36"/>
  <c r="E547" i="36"/>
  <c r="F549" i="36"/>
  <c r="E550" i="36"/>
  <c r="F550" i="36"/>
  <c r="F553" i="36"/>
  <c r="E555" i="36"/>
  <c r="E556" i="36"/>
  <c r="F557" i="36"/>
  <c r="E558" i="36"/>
  <c r="F558" i="36"/>
  <c r="F562" i="36"/>
  <c r="F563" i="36"/>
  <c r="E564" i="36"/>
  <c r="E565" i="36"/>
  <c r="F565" i="36"/>
  <c r="F566" i="36"/>
  <c r="F567" i="36"/>
  <c r="E571" i="36"/>
  <c r="F573" i="36"/>
  <c r="E575" i="36"/>
  <c r="F575" i="36"/>
  <c r="E576" i="36"/>
  <c r="F576" i="36"/>
  <c r="E175" i="36"/>
  <c r="E177" i="36"/>
  <c r="E183" i="36"/>
  <c r="E184" i="36"/>
  <c r="E190" i="36"/>
  <c r="F190" i="36"/>
  <c r="E192" i="36"/>
  <c r="F192" i="36"/>
  <c r="E193" i="36"/>
  <c r="E196" i="36"/>
  <c r="E198" i="36"/>
  <c r="F198" i="36"/>
  <c r="E207" i="36"/>
  <c r="E211" i="36"/>
  <c r="F216" i="36"/>
  <c r="E217" i="36"/>
  <c r="E219" i="36"/>
  <c r="F219" i="36"/>
  <c r="E220" i="36"/>
  <c r="F220" i="36"/>
  <c r="E221" i="36"/>
  <c r="F221" i="36"/>
  <c r="E223" i="36"/>
  <c r="F223" i="36"/>
  <c r="E224" i="36"/>
  <c r="F224" i="36"/>
  <c r="F226" i="36"/>
  <c r="E229" i="36"/>
  <c r="F229" i="36"/>
  <c r="E231" i="36"/>
  <c r="E232" i="36"/>
  <c r="F234" i="36"/>
  <c r="E235" i="36"/>
  <c r="F235" i="36"/>
  <c r="E237" i="36"/>
  <c r="E239" i="36"/>
  <c r="F242" i="36"/>
  <c r="E243" i="36"/>
  <c r="E245" i="36"/>
  <c r="E247" i="36"/>
  <c r="E251" i="36"/>
  <c r="E252" i="36"/>
  <c r="F252" i="36"/>
  <c r="E253" i="36"/>
  <c r="F254" i="36"/>
  <c r="E255" i="36"/>
  <c r="F255" i="36"/>
  <c r="E256" i="36"/>
  <c r="E257" i="36"/>
  <c r="F257" i="36"/>
  <c r="F258" i="36"/>
  <c r="E261" i="36"/>
  <c r="F261" i="36"/>
  <c r="E263" i="36"/>
  <c r="F263" i="36"/>
  <c r="E265" i="36"/>
  <c r="F266" i="36"/>
  <c r="E268" i="36"/>
  <c r="E269" i="36"/>
  <c r="E271" i="36"/>
  <c r="E272" i="36"/>
  <c r="F272" i="36"/>
  <c r="E273" i="36"/>
  <c r="F274" i="36"/>
  <c r="E279" i="36"/>
  <c r="F279" i="36"/>
  <c r="F280" i="36"/>
  <c r="E281" i="36"/>
  <c r="E284" i="36"/>
  <c r="F284" i="36"/>
  <c r="E285" i="36"/>
  <c r="F285" i="36"/>
  <c r="E286" i="36"/>
  <c r="F286" i="36"/>
  <c r="F287" i="36"/>
  <c r="E290" i="36"/>
  <c r="F291" i="36"/>
  <c r="E296" i="36"/>
  <c r="F296" i="36"/>
  <c r="E297" i="36"/>
  <c r="E298" i="36"/>
  <c r="F298" i="36"/>
  <c r="F299" i="36"/>
  <c r="F303" i="36"/>
  <c r="F304" i="36"/>
  <c r="F307" i="36"/>
  <c r="E309" i="36"/>
  <c r="F309" i="36"/>
  <c r="E310" i="36"/>
  <c r="F311" i="36"/>
  <c r="E314" i="36"/>
  <c r="F314" i="36"/>
  <c r="F315" i="36"/>
  <c r="E316" i="36"/>
  <c r="F316" i="36"/>
  <c r="F318" i="36"/>
  <c r="E320" i="36"/>
  <c r="E322" i="36"/>
  <c r="F322" i="36"/>
  <c r="F323" i="36"/>
  <c r="F325" i="36"/>
  <c r="F326" i="36"/>
  <c r="F327" i="36"/>
  <c r="E330" i="36"/>
  <c r="F331" i="36"/>
  <c r="E332" i="36"/>
  <c r="F332" i="36"/>
  <c r="E333" i="36"/>
  <c r="E334" i="36"/>
  <c r="F334" i="36"/>
  <c r="F335" i="36"/>
  <c r="E336" i="36"/>
  <c r="F336" i="36"/>
  <c r="F338" i="36"/>
  <c r="F339" i="36"/>
  <c r="F340" i="36"/>
  <c r="F341" i="36"/>
  <c r="E343" i="36"/>
  <c r="E78" i="36"/>
  <c r="E81" i="36"/>
  <c r="E83" i="36"/>
  <c r="F83" i="36"/>
  <c r="E86" i="36"/>
  <c r="F86" i="36"/>
  <c r="E95" i="36"/>
  <c r="E98" i="36"/>
  <c r="F98" i="36"/>
  <c r="E100" i="36"/>
  <c r="F100" i="36"/>
  <c r="E102" i="36"/>
  <c r="E105" i="36"/>
  <c r="F110" i="36"/>
  <c r="F114" i="36"/>
  <c r="F118" i="36"/>
  <c r="E119" i="36"/>
  <c r="F119" i="36"/>
  <c r="E127" i="36"/>
  <c r="F130" i="36"/>
  <c r="E135" i="36"/>
  <c r="E138" i="36"/>
  <c r="E140" i="36"/>
  <c r="F140" i="36"/>
  <c r="E141" i="36"/>
  <c r="F144" i="36"/>
  <c r="E145" i="36"/>
  <c r="F145" i="36"/>
  <c r="E147" i="36"/>
  <c r="F148" i="36"/>
  <c r="E149" i="36"/>
  <c r="F149" i="36"/>
  <c r="F150" i="36"/>
  <c r="E151" i="36"/>
  <c r="F151" i="36"/>
  <c r="E152" i="36"/>
  <c r="F152" i="36"/>
  <c r="E156" i="36"/>
  <c r="F157" i="36"/>
  <c r="E159" i="36"/>
  <c r="E161" i="36"/>
  <c r="E162" i="36"/>
  <c r="F162" i="36"/>
  <c r="F163" i="36"/>
  <c r="E165" i="36"/>
  <c r="E166" i="36"/>
  <c r="F166" i="36"/>
  <c r="E167" i="36"/>
  <c r="F167" i="36"/>
  <c r="E21" i="36"/>
  <c r="E22" i="36"/>
  <c r="F22" i="36"/>
  <c r="E23" i="36"/>
  <c r="F23" i="36"/>
  <c r="E24" i="36"/>
  <c r="F26" i="36"/>
  <c r="E31" i="36"/>
  <c r="F31" i="36"/>
  <c r="E33" i="36"/>
  <c r="F33" i="36"/>
  <c r="F34" i="36"/>
  <c r="E35" i="36"/>
  <c r="F35" i="36"/>
  <c r="E37" i="36"/>
  <c r="F37" i="36"/>
  <c r="F38" i="36"/>
  <c r="E40" i="36"/>
  <c r="E41" i="36"/>
  <c r="F41" i="36"/>
  <c r="F42" i="36"/>
  <c r="E43" i="36"/>
  <c r="F43" i="36"/>
  <c r="E45" i="36"/>
  <c r="E46" i="36"/>
  <c r="F46" i="36"/>
  <c r="E47" i="36"/>
  <c r="F47" i="36"/>
  <c r="E51" i="36"/>
  <c r="F51" i="36"/>
  <c r="E52" i="36"/>
  <c r="F52" i="36"/>
  <c r="E53" i="36"/>
  <c r="F53" i="36"/>
  <c r="E55" i="36"/>
  <c r="F55" i="36"/>
  <c r="F56" i="36"/>
  <c r="E57" i="36"/>
  <c r="F57" i="36"/>
  <c r="E58" i="36"/>
  <c r="F58" i="36"/>
  <c r="E59" i="36"/>
  <c r="F59" i="36"/>
  <c r="E60" i="36"/>
  <c r="F63" i="36"/>
  <c r="E65" i="36"/>
  <c r="F65" i="36"/>
  <c r="E66" i="36"/>
  <c r="F66" i="36"/>
  <c r="E69" i="36"/>
  <c r="F69" i="36"/>
  <c r="F20" i="36"/>
  <c r="G586" i="36" l="1"/>
  <c r="G353" i="36"/>
  <c r="H353" i="36" s="1"/>
  <c r="G607" i="36"/>
  <c r="G601" i="36"/>
  <c r="G597" i="36"/>
  <c r="G593" i="36"/>
  <c r="G587" i="36"/>
  <c r="G235" i="36"/>
  <c r="H235" i="36" s="1"/>
  <c r="G596" i="36"/>
  <c r="G460" i="36"/>
  <c r="G604" i="36"/>
  <c r="G101" i="36"/>
  <c r="G20" i="36"/>
  <c r="G62" i="36"/>
  <c r="G60" i="36"/>
  <c r="H60" i="36" s="1"/>
  <c r="G48" i="36"/>
  <c r="G36" i="36"/>
  <c r="G32" i="36"/>
  <c r="G30" i="36"/>
  <c r="G28" i="36"/>
  <c r="G24" i="36"/>
  <c r="H24" i="36" s="1"/>
  <c r="G76" i="36"/>
  <c r="G156" i="36"/>
  <c r="H156" i="36" s="1"/>
  <c r="G154" i="36"/>
  <c r="G138" i="36"/>
  <c r="H138" i="36" s="1"/>
  <c r="G128" i="36"/>
  <c r="G126" i="36"/>
  <c r="G112" i="36"/>
  <c r="G106" i="36"/>
  <c r="G104" i="36"/>
  <c r="G102" i="36"/>
  <c r="H102" i="36" s="1"/>
  <c r="G92" i="36"/>
  <c r="G84" i="36"/>
  <c r="G82" i="36"/>
  <c r="G80" i="36"/>
  <c r="G78" i="36"/>
  <c r="H78" i="36" s="1"/>
  <c r="G174" i="36"/>
  <c r="G328" i="36"/>
  <c r="G324" i="36"/>
  <c r="G320" i="36"/>
  <c r="H320" i="36" s="1"/>
  <c r="G312" i="36"/>
  <c r="G308" i="36"/>
  <c r="G300" i="36"/>
  <c r="G268" i="36"/>
  <c r="H268" i="36" s="1"/>
  <c r="G260" i="36"/>
  <c r="G248" i="36"/>
  <c r="G240" i="36"/>
  <c r="G232" i="36"/>
  <c r="H232" i="36" s="1"/>
  <c r="G228" i="36"/>
  <c r="G214" i="36"/>
  <c r="G210" i="36"/>
  <c r="G204" i="36"/>
  <c r="G200" i="36"/>
  <c r="G188" i="36"/>
  <c r="G561" i="36"/>
  <c r="G495" i="36"/>
  <c r="G489" i="36"/>
  <c r="G485" i="36"/>
  <c r="G483" i="36"/>
  <c r="G479" i="36"/>
  <c r="G455" i="36"/>
  <c r="G425" i="36"/>
  <c r="G423" i="36"/>
  <c r="G405" i="36"/>
  <c r="G385" i="36"/>
  <c r="G369" i="36"/>
  <c r="G357" i="36"/>
  <c r="G225" i="36"/>
  <c r="G590" i="36"/>
  <c r="G221" i="36"/>
  <c r="H221" i="36" s="1"/>
  <c r="G163" i="36"/>
  <c r="G117" i="36"/>
  <c r="G99" i="36"/>
  <c r="G325" i="36"/>
  <c r="G205" i="36"/>
  <c r="G179" i="36"/>
  <c r="G566" i="36"/>
  <c r="G470" i="36"/>
  <c r="G376" i="36"/>
  <c r="G600" i="36"/>
  <c r="E325" i="36"/>
  <c r="E163" i="36"/>
  <c r="G165" i="36"/>
  <c r="H165" i="36" s="1"/>
  <c r="G159" i="36"/>
  <c r="H159" i="36" s="1"/>
  <c r="G155" i="36"/>
  <c r="G153" i="36"/>
  <c r="G151" i="36"/>
  <c r="H151" i="36" s="1"/>
  <c r="G145" i="36"/>
  <c r="H145" i="36" s="1"/>
  <c r="G143" i="36"/>
  <c r="G141" i="36"/>
  <c r="H141" i="36" s="1"/>
  <c r="G139" i="36"/>
  <c r="G137" i="36"/>
  <c r="G135" i="36"/>
  <c r="H135" i="36" s="1"/>
  <c r="G133" i="36"/>
  <c r="G131" i="36"/>
  <c r="G129" i="36"/>
  <c r="G127" i="36"/>
  <c r="H127" i="36" s="1"/>
  <c r="G125" i="36"/>
  <c r="G123" i="36"/>
  <c r="G121" i="36"/>
  <c r="G119" i="36"/>
  <c r="H119" i="36" s="1"/>
  <c r="G115" i="36"/>
  <c r="G113" i="36"/>
  <c r="G111" i="36"/>
  <c r="G109" i="36"/>
  <c r="G107" i="36"/>
  <c r="G105" i="36"/>
  <c r="H105" i="36" s="1"/>
  <c r="G103" i="36"/>
  <c r="G97" i="36"/>
  <c r="G95" i="36"/>
  <c r="H95" i="36" s="1"/>
  <c r="G93" i="36"/>
  <c r="G91" i="36"/>
  <c r="G89" i="36"/>
  <c r="G87" i="36"/>
  <c r="G85" i="36"/>
  <c r="G83" i="36"/>
  <c r="H83" i="36" s="1"/>
  <c r="G81" i="36"/>
  <c r="H81" i="36" s="1"/>
  <c r="G79" i="36"/>
  <c r="G77" i="36"/>
  <c r="G337" i="36"/>
  <c r="G333" i="36"/>
  <c r="H333" i="36" s="1"/>
  <c r="G329" i="36"/>
  <c r="G321" i="36"/>
  <c r="G317" i="36"/>
  <c r="G313" i="36"/>
  <c r="G305" i="36"/>
  <c r="G301" i="36"/>
  <c r="G297" i="36"/>
  <c r="H297" i="36" s="1"/>
  <c r="G293" i="36"/>
  <c r="G289" i="36"/>
  <c r="G283" i="36"/>
  <c r="G279" i="36"/>
  <c r="H279" i="36" s="1"/>
  <c r="G277" i="36"/>
  <c r="G275" i="36"/>
  <c r="G273" i="36"/>
  <c r="H273" i="36" s="1"/>
  <c r="G257" i="36"/>
  <c r="H257" i="36" s="1"/>
  <c r="G253" i="36"/>
  <c r="H253" i="36" s="1"/>
  <c r="G251" i="36"/>
  <c r="H251" i="36" s="1"/>
  <c r="G249" i="36"/>
  <c r="G247" i="36"/>
  <c r="H247" i="36" s="1"/>
  <c r="G245" i="36"/>
  <c r="H245" i="36" s="1"/>
  <c r="G243" i="36"/>
  <c r="H243" i="36" s="1"/>
  <c r="G241" i="36"/>
  <c r="G233" i="36"/>
  <c r="G231" i="36"/>
  <c r="H231" i="36" s="1"/>
  <c r="G223" i="36"/>
  <c r="H223" i="36" s="1"/>
  <c r="G217" i="36"/>
  <c r="H217" i="36" s="1"/>
  <c r="G215" i="36"/>
  <c r="G213" i="36"/>
  <c r="G211" i="36"/>
  <c r="H211" i="36" s="1"/>
  <c r="G209" i="36"/>
  <c r="G207" i="36"/>
  <c r="H207" i="36" s="1"/>
  <c r="G203" i="36"/>
  <c r="G201" i="36"/>
  <c r="G199" i="36"/>
  <c r="G197" i="36"/>
  <c r="G195" i="36"/>
  <c r="G193" i="36"/>
  <c r="H193" i="36" s="1"/>
  <c r="G191" i="36"/>
  <c r="G189" i="36"/>
  <c r="G187" i="36"/>
  <c r="G185" i="36"/>
  <c r="G183" i="36"/>
  <c r="H183" i="36" s="1"/>
  <c r="G181" i="36"/>
  <c r="G177" i="36"/>
  <c r="H177" i="36" s="1"/>
  <c r="G175" i="36"/>
  <c r="H175" i="36" s="1"/>
  <c r="G572" i="36"/>
  <c r="G570" i="36"/>
  <c r="G564" i="36"/>
  <c r="H564" i="36" s="1"/>
  <c r="G556" i="36"/>
  <c r="H556" i="36" s="1"/>
  <c r="G554" i="36"/>
  <c r="G548" i="36"/>
  <c r="G546" i="36"/>
  <c r="H546" i="36" s="1"/>
  <c r="G542" i="36"/>
  <c r="G538" i="36"/>
  <c r="G536" i="36"/>
  <c r="G472" i="36"/>
  <c r="G468" i="36"/>
  <c r="G466" i="36"/>
  <c r="G464" i="36"/>
  <c r="G458" i="36"/>
  <c r="G456" i="36"/>
  <c r="G440" i="36"/>
  <c r="G438" i="36"/>
  <c r="H438" i="36" s="1"/>
  <c r="G436" i="36"/>
  <c r="G434" i="36"/>
  <c r="G432" i="36"/>
  <c r="G420" i="36"/>
  <c r="G412" i="36"/>
  <c r="G404" i="36"/>
  <c r="G388" i="36"/>
  <c r="G372" i="36"/>
  <c r="G360" i="36"/>
  <c r="H360" i="36" s="1"/>
  <c r="G583" i="36"/>
  <c r="G608" i="36"/>
  <c r="G592" i="36"/>
  <c r="H592" i="36" s="1"/>
  <c r="G219" i="36"/>
  <c r="H219" i="36" s="1"/>
  <c r="G400" i="36"/>
  <c r="H400" i="36" s="1"/>
  <c r="G540" i="36"/>
  <c r="H540" i="36" s="1"/>
  <c r="G562" i="36"/>
  <c r="G216" i="36"/>
  <c r="F107" i="36"/>
  <c r="F165" i="36"/>
  <c r="F333" i="36"/>
  <c r="F217" i="36"/>
  <c r="G229" i="36"/>
  <c r="H229" i="36" s="1"/>
  <c r="F231" i="36"/>
  <c r="F243" i="36"/>
  <c r="G261" i="36"/>
  <c r="H261" i="36" s="1"/>
  <c r="G285" i="36"/>
  <c r="H285" i="36" s="1"/>
  <c r="F438" i="36"/>
  <c r="G517" i="36"/>
  <c r="F159" i="36"/>
  <c r="G167" i="36"/>
  <c r="H167" i="36" s="1"/>
  <c r="F207" i="36"/>
  <c r="F245" i="36"/>
  <c r="F251" i="36"/>
  <c r="F273" i="36"/>
  <c r="F297" i="36"/>
  <c r="G309" i="36"/>
  <c r="H309" i="36" s="1"/>
  <c r="G339" i="36"/>
  <c r="G40" i="36"/>
  <c r="H40" i="36" s="1"/>
  <c r="F40" i="36"/>
  <c r="F160" i="36"/>
  <c r="G160" i="36"/>
  <c r="F256" i="36"/>
  <c r="G256" i="36"/>
  <c r="H256" i="36" s="1"/>
  <c r="F184" i="36"/>
  <c r="G184" i="36"/>
  <c r="H184" i="36" s="1"/>
  <c r="G180" i="36"/>
  <c r="F180" i="36"/>
  <c r="F449" i="36"/>
  <c r="G449" i="36"/>
  <c r="F393" i="36"/>
  <c r="G393" i="36"/>
  <c r="H393" i="36" s="1"/>
  <c r="F32" i="36"/>
  <c r="G86" i="36"/>
  <c r="H86" i="36" s="1"/>
  <c r="F24" i="36"/>
  <c r="G190" i="36"/>
  <c r="H190" i="36" s="1"/>
  <c r="F161" i="36"/>
  <c r="G161" i="36"/>
  <c r="H161" i="36" s="1"/>
  <c r="F147" i="36"/>
  <c r="G147" i="36"/>
  <c r="H147" i="36" s="1"/>
  <c r="F343" i="36"/>
  <c r="G343" i="36"/>
  <c r="H343" i="36" s="1"/>
  <c r="F281" i="36"/>
  <c r="G281" i="36"/>
  <c r="H281" i="36" s="1"/>
  <c r="G269" i="36"/>
  <c r="H269" i="36" s="1"/>
  <c r="F269" i="36"/>
  <c r="G265" i="36"/>
  <c r="H265" i="36" s="1"/>
  <c r="F265" i="36"/>
  <c r="F237" i="36"/>
  <c r="G237" i="36"/>
  <c r="H237" i="36" s="1"/>
  <c r="F462" i="36"/>
  <c r="G462" i="36"/>
  <c r="H462" i="36" s="1"/>
  <c r="F454" i="36"/>
  <c r="G454" i="36"/>
  <c r="F452" i="36"/>
  <c r="G452" i="36"/>
  <c r="H452" i="36" s="1"/>
  <c r="F60" i="36"/>
  <c r="F127" i="36"/>
  <c r="G149" i="36"/>
  <c r="H149" i="36" s="1"/>
  <c r="G157" i="36"/>
  <c r="F177" i="36"/>
  <c r="G192" i="36"/>
  <c r="H192" i="36" s="1"/>
  <c r="F247" i="36"/>
  <c r="G252" i="36"/>
  <c r="H252" i="36" s="1"/>
  <c r="F337" i="36"/>
  <c r="G450" i="36"/>
  <c r="H450" i="36" s="1"/>
  <c r="G146" i="36"/>
  <c r="G134" i="36"/>
  <c r="G122" i="36"/>
  <c r="G108" i="36"/>
  <c r="G88" i="36"/>
  <c r="G304" i="36"/>
  <c r="G292" i="36"/>
  <c r="G288" i="36"/>
  <c r="G264" i="36"/>
  <c r="G244" i="36"/>
  <c r="G236" i="36"/>
  <c r="G224" i="36"/>
  <c r="H224" i="36" s="1"/>
  <c r="G212" i="36"/>
  <c r="G208" i="36"/>
  <c r="G206" i="36"/>
  <c r="G202" i="36"/>
  <c r="G198" i="36"/>
  <c r="H198" i="36" s="1"/>
  <c r="G196" i="36"/>
  <c r="H196" i="36" s="1"/>
  <c r="G194" i="36"/>
  <c r="G186" i="36"/>
  <c r="G182" i="36"/>
  <c r="G178" i="36"/>
  <c r="G176" i="36"/>
  <c r="G487" i="36"/>
  <c r="G481" i="36"/>
  <c r="G473" i="36"/>
  <c r="G459" i="36"/>
  <c r="G439" i="36"/>
  <c r="G415" i="36"/>
  <c r="G409" i="36"/>
  <c r="G403" i="36"/>
  <c r="G397" i="36"/>
  <c r="G365" i="36"/>
  <c r="E146" i="36"/>
  <c r="G272" i="36"/>
  <c r="H272" i="36" s="1"/>
  <c r="E292" i="36"/>
  <c r="E304" i="36"/>
  <c r="D582" i="36"/>
  <c r="F600" i="36" s="1"/>
  <c r="G22" i="36"/>
  <c r="H22" i="36" s="1"/>
  <c r="G58" i="36"/>
  <c r="H58" i="36" s="1"/>
  <c r="G114" i="36"/>
  <c r="G152" i="36"/>
  <c r="H152" i="36" s="1"/>
  <c r="G220" i="36"/>
  <c r="H220" i="36" s="1"/>
  <c r="F425" i="36"/>
  <c r="G497" i="36"/>
  <c r="G68" i="36"/>
  <c r="G66" i="36"/>
  <c r="H66" i="36" s="1"/>
  <c r="G64" i="36"/>
  <c r="G56" i="36"/>
  <c r="G54" i="36"/>
  <c r="G52" i="36"/>
  <c r="H52" i="36" s="1"/>
  <c r="G50" i="36"/>
  <c r="G46" i="36"/>
  <c r="H46" i="36" s="1"/>
  <c r="G44" i="36"/>
  <c r="G42" i="36"/>
  <c r="G38" i="36"/>
  <c r="G34" i="36"/>
  <c r="G26" i="36"/>
  <c r="G166" i="36"/>
  <c r="H166" i="36" s="1"/>
  <c r="G164" i="36"/>
  <c r="G158" i="36"/>
  <c r="G150" i="36"/>
  <c r="G144" i="36"/>
  <c r="G142" i="36"/>
  <c r="G140" i="36"/>
  <c r="H140" i="36" s="1"/>
  <c r="G136" i="36"/>
  <c r="G132" i="36"/>
  <c r="G130" i="36"/>
  <c r="G124" i="36"/>
  <c r="G120" i="36"/>
  <c r="G116" i="36"/>
  <c r="G94" i="36"/>
  <c r="G90" i="36"/>
  <c r="G571" i="36"/>
  <c r="H571" i="36" s="1"/>
  <c r="G567" i="36"/>
  <c r="G559" i="36"/>
  <c r="G555" i="36"/>
  <c r="H555" i="36" s="1"/>
  <c r="G553" i="36"/>
  <c r="G551" i="36"/>
  <c r="G549" i="36"/>
  <c r="G537" i="36"/>
  <c r="H537" i="36" s="1"/>
  <c r="G533" i="36"/>
  <c r="G527" i="36"/>
  <c r="H527" i="36" s="1"/>
  <c r="G521" i="36"/>
  <c r="G519" i="36"/>
  <c r="H519" i="36" s="1"/>
  <c r="G515" i="36"/>
  <c r="G513" i="36"/>
  <c r="H513" i="36" s="1"/>
  <c r="G511" i="36"/>
  <c r="G507" i="36"/>
  <c r="G609" i="36"/>
  <c r="G605" i="36"/>
  <c r="G603" i="36"/>
  <c r="G599" i="36"/>
  <c r="G595" i="36"/>
  <c r="H595" i="36" s="1"/>
  <c r="G589" i="36"/>
  <c r="E44" i="36"/>
  <c r="E56" i="36"/>
  <c r="H56" i="36" s="1"/>
  <c r="E150" i="36"/>
  <c r="H150" i="36" s="1"/>
  <c r="G296" i="36"/>
  <c r="H296" i="36" s="1"/>
  <c r="G332" i="36"/>
  <c r="H332" i="36" s="1"/>
  <c r="F353" i="36"/>
  <c r="G419" i="36"/>
  <c r="E553" i="36"/>
  <c r="E34" i="36"/>
  <c r="E42" i="36"/>
  <c r="F320" i="36"/>
  <c r="E521" i="36"/>
  <c r="E533" i="36"/>
  <c r="E567" i="36"/>
  <c r="G574" i="36"/>
  <c r="G568" i="36"/>
  <c r="G560" i="36"/>
  <c r="G558" i="36"/>
  <c r="H558" i="36" s="1"/>
  <c r="G552" i="36"/>
  <c r="G550" i="36"/>
  <c r="H550" i="36" s="1"/>
  <c r="G544" i="36"/>
  <c r="H544" i="36" s="1"/>
  <c r="G534" i="36"/>
  <c r="G532" i="36"/>
  <c r="G528" i="36"/>
  <c r="G524" i="36"/>
  <c r="H524" i="36" s="1"/>
  <c r="G522" i="36"/>
  <c r="G520" i="36"/>
  <c r="G585" i="36"/>
  <c r="G591" i="36"/>
  <c r="G526" i="36"/>
  <c r="G530" i="36"/>
  <c r="F546" i="36"/>
  <c r="G576" i="36"/>
  <c r="H576" i="36" s="1"/>
  <c r="G316" i="36"/>
  <c r="H316" i="36" s="1"/>
  <c r="G336" i="36"/>
  <c r="H336" i="36" s="1"/>
  <c r="G148" i="36"/>
  <c r="G162" i="36"/>
  <c r="H162" i="36" s="1"/>
  <c r="G118" i="36"/>
  <c r="G96" i="36"/>
  <c r="G98" i="36"/>
  <c r="H98" i="36" s="1"/>
  <c r="G100" i="36"/>
  <c r="H100" i="36" s="1"/>
  <c r="G110" i="36"/>
  <c r="F138" i="36"/>
  <c r="D19" i="36"/>
  <c r="F49" i="36" s="1"/>
  <c r="F25" i="36"/>
  <c r="F39" i="36"/>
  <c r="E413" i="36"/>
  <c r="G413" i="36"/>
  <c r="C173" i="36"/>
  <c r="E208" i="36" s="1"/>
  <c r="E176" i="36"/>
  <c r="E180" i="36"/>
  <c r="E188" i="36"/>
  <c r="E212" i="36"/>
  <c r="G226" i="36"/>
  <c r="E226" i="36"/>
  <c r="F230" i="36"/>
  <c r="G238" i="36"/>
  <c r="G361" i="36"/>
  <c r="F45" i="36"/>
  <c r="E227" i="36"/>
  <c r="G250" i="36"/>
  <c r="E250" i="36"/>
  <c r="G266" i="36"/>
  <c r="E266" i="36"/>
  <c r="E299" i="36"/>
  <c r="G299" i="36"/>
  <c r="E101" i="36"/>
  <c r="E117" i="36"/>
  <c r="E125" i="36"/>
  <c r="E133" i="36"/>
  <c r="D173" i="36"/>
  <c r="F201" i="36" s="1"/>
  <c r="F183" i="36"/>
  <c r="G234" i="36"/>
  <c r="E234" i="36"/>
  <c r="G246" i="36"/>
  <c r="E246" i="36"/>
  <c r="G254" i="36"/>
  <c r="E254" i="36"/>
  <c r="G262" i="36"/>
  <c r="E262" i="36"/>
  <c r="G270" i="36"/>
  <c r="E270" i="36"/>
  <c r="E287" i="36"/>
  <c r="G287" i="36"/>
  <c r="G319" i="36"/>
  <c r="E375" i="36"/>
  <c r="G375" i="36"/>
  <c r="E389" i="36"/>
  <c r="G389" i="36"/>
  <c r="F21" i="36"/>
  <c r="F27" i="36"/>
  <c r="G218" i="36"/>
  <c r="E218" i="36"/>
  <c r="G230" i="36"/>
  <c r="E230" i="36"/>
  <c r="G258" i="36"/>
  <c r="E258" i="36"/>
  <c r="G274" i="36"/>
  <c r="E274" i="36"/>
  <c r="E377" i="36"/>
  <c r="G377" i="36"/>
  <c r="G429" i="36"/>
  <c r="E20" i="36"/>
  <c r="C19" i="36"/>
  <c r="E62" i="36" s="1"/>
  <c r="G21" i="36"/>
  <c r="H21" i="36" s="1"/>
  <c r="G23" i="36"/>
  <c r="H23" i="36" s="1"/>
  <c r="G25" i="36"/>
  <c r="G27" i="36"/>
  <c r="E28" i="36"/>
  <c r="G29" i="36"/>
  <c r="G31" i="36"/>
  <c r="H31" i="36" s="1"/>
  <c r="E32" i="36"/>
  <c r="G33" i="36"/>
  <c r="H33" i="36" s="1"/>
  <c r="G35" i="36"/>
  <c r="H35" i="36" s="1"/>
  <c r="G37" i="36"/>
  <c r="H37" i="36" s="1"/>
  <c r="G39" i="36"/>
  <c r="G41" i="36"/>
  <c r="H41" i="36" s="1"/>
  <c r="G43" i="36"/>
  <c r="H43" i="36" s="1"/>
  <c r="G45" i="36"/>
  <c r="H45" i="36" s="1"/>
  <c r="G47" i="36"/>
  <c r="H47" i="36" s="1"/>
  <c r="E48" i="36"/>
  <c r="G49" i="36"/>
  <c r="G51" i="36"/>
  <c r="H51" i="36" s="1"/>
  <c r="G53" i="36"/>
  <c r="H53" i="36" s="1"/>
  <c r="G55" i="36"/>
  <c r="H55" i="36" s="1"/>
  <c r="G57" i="36"/>
  <c r="H57" i="36" s="1"/>
  <c r="G59" i="36"/>
  <c r="H59" i="36" s="1"/>
  <c r="G61" i="36"/>
  <c r="G63" i="36"/>
  <c r="G65" i="36"/>
  <c r="H65" i="36" s="1"/>
  <c r="G67" i="36"/>
  <c r="G69" i="36"/>
  <c r="H69" i="36" s="1"/>
  <c r="C75" i="36"/>
  <c r="E154" i="36" s="1"/>
  <c r="D75" i="36"/>
  <c r="F155" i="36" s="1"/>
  <c r="F122" i="36"/>
  <c r="F132" i="36"/>
  <c r="F146" i="36"/>
  <c r="G222" i="36"/>
  <c r="E222" i="36"/>
  <c r="G227" i="36"/>
  <c r="G239" i="36"/>
  <c r="H239" i="36" s="1"/>
  <c r="G242" i="36"/>
  <c r="E242" i="36"/>
  <c r="E259" i="36"/>
  <c r="E267" i="36"/>
  <c r="G255" i="36"/>
  <c r="H255" i="36" s="1"/>
  <c r="G271" i="36"/>
  <c r="H271" i="36" s="1"/>
  <c r="F330" i="36"/>
  <c r="E563" i="36"/>
  <c r="G563" i="36"/>
  <c r="F278" i="36"/>
  <c r="G291" i="36"/>
  <c r="E303" i="36"/>
  <c r="G303" i="36"/>
  <c r="G335" i="36"/>
  <c r="E342" i="36"/>
  <c r="G342" i="36"/>
  <c r="G359" i="36"/>
  <c r="E371" i="36"/>
  <c r="G371" i="36"/>
  <c r="G373" i="36"/>
  <c r="G391" i="36"/>
  <c r="G417" i="36"/>
  <c r="G259" i="36"/>
  <c r="G263" i="36"/>
  <c r="H263" i="36" s="1"/>
  <c r="G267" i="36"/>
  <c r="F270" i="36"/>
  <c r="E280" i="36"/>
  <c r="E295" i="36"/>
  <c r="G295" i="36"/>
  <c r="G307" i="36"/>
  <c r="E315" i="36"/>
  <c r="G315" i="36"/>
  <c r="E327" i="36"/>
  <c r="G327" i="36"/>
  <c r="G401" i="36"/>
  <c r="F525" i="36"/>
  <c r="G525" i="36"/>
  <c r="H525" i="36" s="1"/>
  <c r="F228" i="36"/>
  <c r="F232" i="36"/>
  <c r="F236" i="36"/>
  <c r="F240" i="36"/>
  <c r="F244" i="36"/>
  <c r="F248" i="36"/>
  <c r="G276" i="36"/>
  <c r="G278" i="36"/>
  <c r="G280" i="36"/>
  <c r="G282" i="36"/>
  <c r="G284" i="36"/>
  <c r="H284" i="36" s="1"/>
  <c r="E311" i="36"/>
  <c r="G311" i="36"/>
  <c r="E323" i="36"/>
  <c r="G323" i="36"/>
  <c r="E331" i="36"/>
  <c r="G331" i="36"/>
  <c r="E340" i="36"/>
  <c r="G340" i="36"/>
  <c r="C349" i="36"/>
  <c r="E351" i="36" s="1"/>
  <c r="G416" i="36"/>
  <c r="F435" i="36"/>
  <c r="F437" i="36"/>
  <c r="G447" i="36"/>
  <c r="G465" i="36"/>
  <c r="E337" i="36"/>
  <c r="G351" i="36"/>
  <c r="G352" i="36"/>
  <c r="E363" i="36"/>
  <c r="G363" i="36"/>
  <c r="G364" i="36"/>
  <c r="G379" i="36"/>
  <c r="G380" i="36"/>
  <c r="H380" i="36" s="1"/>
  <c r="G381" i="36"/>
  <c r="H381" i="36" s="1"/>
  <c r="G396" i="36"/>
  <c r="H396" i="36" s="1"/>
  <c r="G399" i="36"/>
  <c r="G421" i="36"/>
  <c r="H421" i="36" s="1"/>
  <c r="G428" i="36"/>
  <c r="G431" i="36"/>
  <c r="G448" i="36"/>
  <c r="H448" i="36" s="1"/>
  <c r="G469" i="36"/>
  <c r="F547" i="36"/>
  <c r="G547" i="36"/>
  <c r="H547" i="36" s="1"/>
  <c r="G286" i="36"/>
  <c r="H286" i="36" s="1"/>
  <c r="G290" i="36"/>
  <c r="H290" i="36" s="1"/>
  <c r="G294" i="36"/>
  <c r="G298" i="36"/>
  <c r="H298" i="36" s="1"/>
  <c r="G302" i="36"/>
  <c r="G306" i="36"/>
  <c r="G310" i="36"/>
  <c r="H310" i="36" s="1"/>
  <c r="G314" i="36"/>
  <c r="H314" i="36" s="1"/>
  <c r="G318" i="36"/>
  <c r="G322" i="36"/>
  <c r="H322" i="36" s="1"/>
  <c r="G326" i="36"/>
  <c r="G330" i="36"/>
  <c r="H330" i="36" s="1"/>
  <c r="G334" i="36"/>
  <c r="H334" i="36" s="1"/>
  <c r="G338" i="36"/>
  <c r="D349" i="36"/>
  <c r="F529" i="36" s="1"/>
  <c r="G355" i="36"/>
  <c r="G356" i="36"/>
  <c r="E367" i="36"/>
  <c r="G367" i="36"/>
  <c r="G368" i="36"/>
  <c r="G384" i="36"/>
  <c r="G392" i="36"/>
  <c r="G395" i="36"/>
  <c r="G408" i="36"/>
  <c r="G424" i="36"/>
  <c r="G433" i="36"/>
  <c r="G435" i="36"/>
  <c r="G437" i="36"/>
  <c r="F476" i="36"/>
  <c r="G341" i="36"/>
  <c r="G350" i="36"/>
  <c r="G354" i="36"/>
  <c r="H354" i="36" s="1"/>
  <c r="G358" i="36"/>
  <c r="G362" i="36"/>
  <c r="G366" i="36"/>
  <c r="G370" i="36"/>
  <c r="G374" i="36"/>
  <c r="G378" i="36"/>
  <c r="G382" i="36"/>
  <c r="G383" i="36"/>
  <c r="G386" i="36"/>
  <c r="G387" i="36"/>
  <c r="H387" i="36" s="1"/>
  <c r="G390" i="36"/>
  <c r="H390" i="36" s="1"/>
  <c r="G394" i="36"/>
  <c r="H394" i="36" s="1"/>
  <c r="G398" i="36"/>
  <c r="G402" i="36"/>
  <c r="G406" i="36"/>
  <c r="H406" i="36" s="1"/>
  <c r="G407" i="36"/>
  <c r="H407" i="36" s="1"/>
  <c r="G410" i="36"/>
  <c r="G411" i="36"/>
  <c r="G414" i="36"/>
  <c r="H414" i="36" s="1"/>
  <c r="G418" i="36"/>
  <c r="H418" i="36" s="1"/>
  <c r="G422" i="36"/>
  <c r="H422" i="36" s="1"/>
  <c r="G426" i="36"/>
  <c r="H426" i="36" s="1"/>
  <c r="G427" i="36"/>
  <c r="H427" i="36" s="1"/>
  <c r="G430" i="36"/>
  <c r="H430" i="36" s="1"/>
  <c r="G441" i="36"/>
  <c r="G442" i="36"/>
  <c r="G443" i="36"/>
  <c r="G444" i="36"/>
  <c r="H444" i="36" s="1"/>
  <c r="G451" i="36"/>
  <c r="G453" i="36"/>
  <c r="G463" i="36"/>
  <c r="G467" i="36"/>
  <c r="G471" i="36"/>
  <c r="F512" i="36"/>
  <c r="E415" i="36"/>
  <c r="E419" i="36"/>
  <c r="E423" i="36"/>
  <c r="H423" i="36" s="1"/>
  <c r="G445" i="36"/>
  <c r="G446" i="36"/>
  <c r="H446" i="36" s="1"/>
  <c r="G457" i="36"/>
  <c r="G461" i="36"/>
  <c r="F492" i="36"/>
  <c r="F541" i="36"/>
  <c r="G541" i="36"/>
  <c r="E433" i="36"/>
  <c r="E435" i="36"/>
  <c r="E437" i="36"/>
  <c r="E439" i="36"/>
  <c r="E441" i="36"/>
  <c r="E447" i="36"/>
  <c r="E449" i="36"/>
  <c r="E463" i="36"/>
  <c r="E465" i="36"/>
  <c r="E467" i="36"/>
  <c r="G474" i="36"/>
  <c r="H474" i="36" s="1"/>
  <c r="G475" i="36"/>
  <c r="H475" i="36" s="1"/>
  <c r="E569" i="36"/>
  <c r="G569" i="36"/>
  <c r="G584" i="36"/>
  <c r="C582" i="36"/>
  <c r="E596" i="36" s="1"/>
  <c r="G598" i="36"/>
  <c r="G477" i="36"/>
  <c r="H477" i="36" s="1"/>
  <c r="G491" i="36"/>
  <c r="H491" i="36" s="1"/>
  <c r="G493" i="36"/>
  <c r="G499" i="36"/>
  <c r="H499" i="36" s="1"/>
  <c r="G501" i="36"/>
  <c r="G503" i="36"/>
  <c r="H503" i="36" s="1"/>
  <c r="G505" i="36"/>
  <c r="H505" i="36" s="1"/>
  <c r="G509" i="36"/>
  <c r="H509" i="36" s="1"/>
  <c r="G531" i="36"/>
  <c r="G535" i="36"/>
  <c r="G539" i="36"/>
  <c r="G545" i="36"/>
  <c r="H545" i="36" s="1"/>
  <c r="E573" i="36"/>
  <c r="G573" i="36"/>
  <c r="E588" i="36"/>
  <c r="G588" i="36"/>
  <c r="G602" i="36"/>
  <c r="G476" i="36"/>
  <c r="G478" i="36"/>
  <c r="H478" i="36" s="1"/>
  <c r="G480" i="36"/>
  <c r="G482" i="36"/>
  <c r="H482" i="36" s="1"/>
  <c r="G484" i="36"/>
  <c r="G486" i="36"/>
  <c r="E487" i="36"/>
  <c r="G488" i="36"/>
  <c r="H488" i="36" s="1"/>
  <c r="G490" i="36"/>
  <c r="G492" i="36"/>
  <c r="G494" i="36"/>
  <c r="H494" i="36" s="1"/>
  <c r="G496" i="36"/>
  <c r="H496" i="36" s="1"/>
  <c r="E497" i="36"/>
  <c r="G498" i="36"/>
  <c r="G500" i="36"/>
  <c r="G502" i="36"/>
  <c r="H502" i="36" s="1"/>
  <c r="G504" i="36"/>
  <c r="H504" i="36" s="1"/>
  <c r="G506" i="36"/>
  <c r="H506" i="36" s="1"/>
  <c r="E507" i="36"/>
  <c r="G508" i="36"/>
  <c r="G510" i="36"/>
  <c r="G512" i="36"/>
  <c r="H512" i="36" s="1"/>
  <c r="G514" i="36"/>
  <c r="G516" i="36"/>
  <c r="E517" i="36"/>
  <c r="G518" i="36"/>
  <c r="H518" i="36" s="1"/>
  <c r="G523" i="36"/>
  <c r="H523" i="36" s="1"/>
  <c r="G529" i="36"/>
  <c r="G543" i="36"/>
  <c r="H543" i="36" s="1"/>
  <c r="E557" i="36"/>
  <c r="G557" i="36"/>
  <c r="E606" i="36"/>
  <c r="G606" i="36"/>
  <c r="G565" i="36"/>
  <c r="H565" i="36" s="1"/>
  <c r="G575" i="36"/>
  <c r="H575" i="36" s="1"/>
  <c r="G594" i="36"/>
  <c r="H594" i="36" s="1"/>
  <c r="E541" i="36"/>
  <c r="F572" i="36"/>
  <c r="F589" i="36"/>
  <c r="G609" i="35"/>
  <c r="F609" i="35"/>
  <c r="E609" i="35"/>
  <c r="G608" i="35"/>
  <c r="F608" i="35"/>
  <c r="E608" i="35"/>
  <c r="G607" i="35"/>
  <c r="E607" i="35"/>
  <c r="G606" i="35"/>
  <c r="F606" i="35"/>
  <c r="E606" i="35"/>
  <c r="G605" i="35"/>
  <c r="F605" i="35"/>
  <c r="E605" i="35"/>
  <c r="G604" i="35"/>
  <c r="F604" i="35"/>
  <c r="E604" i="35"/>
  <c r="G603" i="35"/>
  <c r="F603" i="35"/>
  <c r="E603" i="35"/>
  <c r="G602" i="35"/>
  <c r="F602" i="35"/>
  <c r="E602" i="35"/>
  <c r="G601" i="35"/>
  <c r="F601" i="35"/>
  <c r="E601" i="35"/>
  <c r="G600" i="35"/>
  <c r="G599" i="35"/>
  <c r="F599" i="35"/>
  <c r="E599" i="35"/>
  <c r="G598" i="35"/>
  <c r="E598" i="35"/>
  <c r="G597" i="35"/>
  <c r="F597" i="35"/>
  <c r="E597" i="35"/>
  <c r="G596" i="35"/>
  <c r="F596" i="35"/>
  <c r="E596" i="35"/>
  <c r="G595" i="35"/>
  <c r="E595" i="35"/>
  <c r="G594" i="35"/>
  <c r="F594" i="35"/>
  <c r="E594" i="35"/>
  <c r="G593" i="35"/>
  <c r="F593" i="35"/>
  <c r="E593" i="35"/>
  <c r="G592" i="35"/>
  <c r="F592" i="35"/>
  <c r="E592" i="35"/>
  <c r="G591" i="35"/>
  <c r="F591" i="35"/>
  <c r="E591" i="35"/>
  <c r="G590" i="35"/>
  <c r="F590" i="35"/>
  <c r="E590" i="35"/>
  <c r="G589" i="35"/>
  <c r="F589" i="35"/>
  <c r="E589" i="35"/>
  <c r="G588" i="35"/>
  <c r="F588" i="35"/>
  <c r="E588" i="35"/>
  <c r="G587" i="35"/>
  <c r="F587" i="35"/>
  <c r="E587" i="35"/>
  <c r="G586" i="35"/>
  <c r="G585" i="35"/>
  <c r="G584" i="35"/>
  <c r="F584" i="35"/>
  <c r="E584" i="35"/>
  <c r="G583" i="35"/>
  <c r="F583" i="35"/>
  <c r="D582" i="35"/>
  <c r="F582" i="35" s="1"/>
  <c r="C582" i="35"/>
  <c r="E582" i="35" s="1"/>
  <c r="G576" i="35"/>
  <c r="F576" i="35"/>
  <c r="E576" i="35"/>
  <c r="G575" i="35"/>
  <c r="F575" i="35"/>
  <c r="E575" i="35"/>
  <c r="G574" i="35"/>
  <c r="F574" i="35"/>
  <c r="E574" i="35"/>
  <c r="G573" i="35"/>
  <c r="F573" i="35"/>
  <c r="E573" i="35"/>
  <c r="G572" i="35"/>
  <c r="F572" i="35"/>
  <c r="E572" i="35"/>
  <c r="G571" i="35"/>
  <c r="F571" i="35"/>
  <c r="E571" i="35"/>
  <c r="G570" i="35"/>
  <c r="F570" i="35"/>
  <c r="E570" i="35"/>
  <c r="G569" i="35"/>
  <c r="F569" i="35"/>
  <c r="E569" i="35"/>
  <c r="G568" i="35"/>
  <c r="F568" i="35"/>
  <c r="E568" i="35"/>
  <c r="G567" i="35"/>
  <c r="F567" i="35"/>
  <c r="E567" i="35"/>
  <c r="G566" i="35"/>
  <c r="F566" i="35"/>
  <c r="E566" i="35"/>
  <c r="G565" i="35"/>
  <c r="F565" i="35"/>
  <c r="E565" i="35"/>
  <c r="G564" i="35"/>
  <c r="F564" i="35"/>
  <c r="E564" i="35"/>
  <c r="G563" i="35"/>
  <c r="F563" i="35"/>
  <c r="E563" i="35"/>
  <c r="G562" i="35"/>
  <c r="F562" i="35"/>
  <c r="E562" i="35"/>
  <c r="G561" i="35"/>
  <c r="G560" i="35"/>
  <c r="F560" i="35"/>
  <c r="G559" i="35"/>
  <c r="F559" i="35"/>
  <c r="E559" i="35"/>
  <c r="G558" i="35"/>
  <c r="F558" i="35"/>
  <c r="E558" i="35"/>
  <c r="G557" i="35"/>
  <c r="F557" i="35"/>
  <c r="E557" i="35"/>
  <c r="G556" i="35"/>
  <c r="G555" i="35"/>
  <c r="F555" i="35"/>
  <c r="E555" i="35"/>
  <c r="G554" i="35"/>
  <c r="E554" i="35"/>
  <c r="G553" i="35"/>
  <c r="F553" i="35"/>
  <c r="E553" i="35"/>
  <c r="G552" i="35"/>
  <c r="F552" i="35"/>
  <c r="E552" i="35"/>
  <c r="G551" i="35"/>
  <c r="F551" i="35"/>
  <c r="E551" i="35"/>
  <c r="G550" i="35"/>
  <c r="F550" i="35"/>
  <c r="E550" i="35"/>
  <c r="G549" i="35"/>
  <c r="F549" i="35"/>
  <c r="E549" i="35"/>
  <c r="G548" i="35"/>
  <c r="F548" i="35"/>
  <c r="G547" i="35"/>
  <c r="F547" i="35"/>
  <c r="E547" i="35"/>
  <c r="G546" i="35"/>
  <c r="F546" i="35"/>
  <c r="E546" i="35"/>
  <c r="G545" i="35"/>
  <c r="F545" i="35"/>
  <c r="E545" i="35"/>
  <c r="G544" i="35"/>
  <c r="F544" i="35"/>
  <c r="E544" i="35"/>
  <c r="G543" i="35"/>
  <c r="F543" i="35"/>
  <c r="E543" i="35"/>
  <c r="G542" i="35"/>
  <c r="F542" i="35"/>
  <c r="E542" i="35"/>
  <c r="G541" i="35"/>
  <c r="F541" i="35"/>
  <c r="E541" i="35"/>
  <c r="G540" i="35"/>
  <c r="F540" i="35"/>
  <c r="E540" i="35"/>
  <c r="G539" i="35"/>
  <c r="F539" i="35"/>
  <c r="E539" i="35"/>
  <c r="G538" i="35"/>
  <c r="E538" i="35"/>
  <c r="G537" i="35"/>
  <c r="F537" i="35"/>
  <c r="E537" i="35"/>
  <c r="G536" i="35"/>
  <c r="F536" i="35"/>
  <c r="E536" i="35"/>
  <c r="G535" i="35"/>
  <c r="F535" i="35"/>
  <c r="E535" i="35"/>
  <c r="G534" i="35"/>
  <c r="F534" i="35"/>
  <c r="E534" i="35"/>
  <c r="G533" i="35"/>
  <c r="F533" i="35"/>
  <c r="E533" i="35"/>
  <c r="G532" i="35"/>
  <c r="F532" i="35"/>
  <c r="E532" i="35"/>
  <c r="G531" i="35"/>
  <c r="F531" i="35"/>
  <c r="E531" i="35"/>
  <c r="G530" i="35"/>
  <c r="F530" i="35"/>
  <c r="E530" i="35"/>
  <c r="G529" i="35"/>
  <c r="F529" i="35"/>
  <c r="E529" i="35"/>
  <c r="G528" i="35"/>
  <c r="F528" i="35"/>
  <c r="E528" i="35"/>
  <c r="G527" i="35"/>
  <c r="F527" i="35"/>
  <c r="E527" i="35"/>
  <c r="G526" i="35"/>
  <c r="F526" i="35"/>
  <c r="E526" i="35"/>
  <c r="G525" i="35"/>
  <c r="F525" i="35"/>
  <c r="E525" i="35"/>
  <c r="G524" i="35"/>
  <c r="F524" i="35"/>
  <c r="E524" i="35"/>
  <c r="G523" i="35"/>
  <c r="F523" i="35"/>
  <c r="E523" i="35"/>
  <c r="G522" i="35"/>
  <c r="F522" i="35"/>
  <c r="E522" i="35"/>
  <c r="G521" i="35"/>
  <c r="F521" i="35"/>
  <c r="E521" i="35"/>
  <c r="G520" i="35"/>
  <c r="F520" i="35"/>
  <c r="E520" i="35"/>
  <c r="G519" i="35"/>
  <c r="F519" i="35"/>
  <c r="E519" i="35"/>
  <c r="G518" i="35"/>
  <c r="F518" i="35"/>
  <c r="E518" i="35"/>
  <c r="G517" i="35"/>
  <c r="F517" i="35"/>
  <c r="E517" i="35"/>
  <c r="G516" i="35"/>
  <c r="F516" i="35"/>
  <c r="E516" i="35"/>
  <c r="G515" i="35"/>
  <c r="F515" i="35"/>
  <c r="E515" i="35"/>
  <c r="G514" i="35"/>
  <c r="F514" i="35"/>
  <c r="E514" i="35"/>
  <c r="G513" i="35"/>
  <c r="F513" i="35"/>
  <c r="E513" i="35"/>
  <c r="G512" i="35"/>
  <c r="F512" i="35"/>
  <c r="E512" i="35"/>
  <c r="G511" i="35"/>
  <c r="F511" i="35"/>
  <c r="E511" i="35"/>
  <c r="G510" i="35"/>
  <c r="F510" i="35"/>
  <c r="E510" i="35"/>
  <c r="G509" i="35"/>
  <c r="F509" i="35"/>
  <c r="E509" i="35"/>
  <c r="G508" i="35"/>
  <c r="F508" i="35"/>
  <c r="E508" i="35"/>
  <c r="G507" i="35"/>
  <c r="F507" i="35"/>
  <c r="E507" i="35"/>
  <c r="G506" i="35"/>
  <c r="F506" i="35"/>
  <c r="E506" i="35"/>
  <c r="G505" i="35"/>
  <c r="F505" i="35"/>
  <c r="E505" i="35"/>
  <c r="G504" i="35"/>
  <c r="F504" i="35"/>
  <c r="E504" i="35"/>
  <c r="G503" i="35"/>
  <c r="F503" i="35"/>
  <c r="E503" i="35"/>
  <c r="G502" i="35"/>
  <c r="F502" i="35"/>
  <c r="E502" i="35"/>
  <c r="G501" i="35"/>
  <c r="F501" i="35"/>
  <c r="E501" i="35"/>
  <c r="G500" i="35"/>
  <c r="F500" i="35"/>
  <c r="E500" i="35"/>
  <c r="G499" i="35"/>
  <c r="F499" i="35"/>
  <c r="E499" i="35"/>
  <c r="G498" i="35"/>
  <c r="F498" i="35"/>
  <c r="E498" i="35"/>
  <c r="G497" i="35"/>
  <c r="F497" i="35"/>
  <c r="E497" i="35"/>
  <c r="G496" i="35"/>
  <c r="F496" i="35"/>
  <c r="E496" i="35"/>
  <c r="G495" i="35"/>
  <c r="F495" i="35"/>
  <c r="E495" i="35"/>
  <c r="G494" i="35"/>
  <c r="F494" i="35"/>
  <c r="E494" i="35"/>
  <c r="G493" i="35"/>
  <c r="F493" i="35"/>
  <c r="E493" i="35"/>
  <c r="G492" i="35"/>
  <c r="F492" i="35"/>
  <c r="E492" i="35"/>
  <c r="G491" i="35"/>
  <c r="F491" i="35"/>
  <c r="E491" i="35"/>
  <c r="G490" i="35"/>
  <c r="F490" i="35"/>
  <c r="E490" i="35"/>
  <c r="G489" i="35"/>
  <c r="F489" i="35"/>
  <c r="E489" i="35"/>
  <c r="G488" i="35"/>
  <c r="F488" i="35"/>
  <c r="E488" i="35"/>
  <c r="G487" i="35"/>
  <c r="F487" i="35"/>
  <c r="E487" i="35"/>
  <c r="G486" i="35"/>
  <c r="F486" i="35"/>
  <c r="E486" i="35"/>
  <c r="G485" i="35"/>
  <c r="F485" i="35"/>
  <c r="E485" i="35"/>
  <c r="G484" i="35"/>
  <c r="F484" i="35"/>
  <c r="E484" i="35"/>
  <c r="G483" i="35"/>
  <c r="F483" i="35"/>
  <c r="E483" i="35"/>
  <c r="G482" i="35"/>
  <c r="F482" i="35"/>
  <c r="E482" i="35"/>
  <c r="G481" i="35"/>
  <c r="F481" i="35"/>
  <c r="E481" i="35"/>
  <c r="G480" i="35"/>
  <c r="F480" i="35"/>
  <c r="E480" i="35"/>
  <c r="G479" i="35"/>
  <c r="F479" i="35"/>
  <c r="E479" i="35"/>
  <c r="G478" i="35"/>
  <c r="F478" i="35"/>
  <c r="E478" i="35"/>
  <c r="G477" i="35"/>
  <c r="F477" i="35"/>
  <c r="E477" i="35"/>
  <c r="G476" i="35"/>
  <c r="F476" i="35"/>
  <c r="E476" i="35"/>
  <c r="G475" i="35"/>
  <c r="F475" i="35"/>
  <c r="E475" i="35"/>
  <c r="G474" i="35"/>
  <c r="F474" i="35"/>
  <c r="E474" i="35"/>
  <c r="G473" i="35"/>
  <c r="F473" i="35"/>
  <c r="E473" i="35"/>
  <c r="G472" i="35"/>
  <c r="F472" i="35"/>
  <c r="E472" i="35"/>
  <c r="G471" i="35"/>
  <c r="E471" i="35"/>
  <c r="G470" i="35"/>
  <c r="F470" i="35"/>
  <c r="E470" i="35"/>
  <c r="G469" i="35"/>
  <c r="F469" i="35"/>
  <c r="E469" i="35"/>
  <c r="G468" i="35"/>
  <c r="F468" i="35"/>
  <c r="E468" i="35"/>
  <c r="G467" i="35"/>
  <c r="F467" i="35"/>
  <c r="E467" i="35"/>
  <c r="G466" i="35"/>
  <c r="F466" i="35"/>
  <c r="E466" i="35"/>
  <c r="G465" i="35"/>
  <c r="F465" i="35"/>
  <c r="E465" i="35"/>
  <c r="G464" i="35"/>
  <c r="F464" i="35"/>
  <c r="E464" i="35"/>
  <c r="G463" i="35"/>
  <c r="F463" i="35"/>
  <c r="E463" i="35"/>
  <c r="G462" i="35"/>
  <c r="F462" i="35"/>
  <c r="E462" i="35"/>
  <c r="G461" i="35"/>
  <c r="F461" i="35"/>
  <c r="E461" i="35"/>
  <c r="G460" i="35"/>
  <c r="F460" i="35"/>
  <c r="E460" i="35"/>
  <c r="G459" i="35"/>
  <c r="F459" i="35"/>
  <c r="E459" i="35"/>
  <c r="G458" i="35"/>
  <c r="F458" i="35"/>
  <c r="E458" i="35"/>
  <c r="G457" i="35"/>
  <c r="F457" i="35"/>
  <c r="E457" i="35"/>
  <c r="G456" i="35"/>
  <c r="F456" i="35"/>
  <c r="E456" i="35"/>
  <c r="G455" i="35"/>
  <c r="F455" i="35"/>
  <c r="E455" i="35"/>
  <c r="G454" i="35"/>
  <c r="F454" i="35"/>
  <c r="E454" i="35"/>
  <c r="G453" i="35"/>
  <c r="F453" i="35"/>
  <c r="E453" i="35"/>
  <c r="G452" i="35"/>
  <c r="F452" i="35"/>
  <c r="E452" i="35"/>
  <c r="G451" i="35"/>
  <c r="F451" i="35"/>
  <c r="E451" i="35"/>
  <c r="G450" i="35"/>
  <c r="F450" i="35"/>
  <c r="E450" i="35"/>
  <c r="G449" i="35"/>
  <c r="F449" i="35"/>
  <c r="E449" i="35"/>
  <c r="G448" i="35"/>
  <c r="F448" i="35"/>
  <c r="E448" i="35"/>
  <c r="G447" i="35"/>
  <c r="F447" i="35"/>
  <c r="E447" i="35"/>
  <c r="G446" i="35"/>
  <c r="F446" i="35"/>
  <c r="E446" i="35"/>
  <c r="G445" i="35"/>
  <c r="F445" i="35"/>
  <c r="E445" i="35"/>
  <c r="G444" i="35"/>
  <c r="F444" i="35"/>
  <c r="E444" i="35"/>
  <c r="G443" i="35"/>
  <c r="F443" i="35"/>
  <c r="E443" i="35"/>
  <c r="G442" i="35"/>
  <c r="G441" i="35"/>
  <c r="G440" i="35"/>
  <c r="F440" i="35"/>
  <c r="E440" i="35"/>
  <c r="G439" i="35"/>
  <c r="F439" i="35"/>
  <c r="E439" i="35"/>
  <c r="G438" i="35"/>
  <c r="F438" i="35"/>
  <c r="E438" i="35"/>
  <c r="G437" i="35"/>
  <c r="F437" i="35"/>
  <c r="E437" i="35"/>
  <c r="G436" i="35"/>
  <c r="F436" i="35"/>
  <c r="E436" i="35"/>
  <c r="G435" i="35"/>
  <c r="F435" i="35"/>
  <c r="E435" i="35"/>
  <c r="G434" i="35"/>
  <c r="F434" i="35"/>
  <c r="E434" i="35"/>
  <c r="G433" i="35"/>
  <c r="F433" i="35"/>
  <c r="E433" i="35"/>
  <c r="G432" i="35"/>
  <c r="F432" i="35"/>
  <c r="E432" i="35"/>
  <c r="G431" i="35"/>
  <c r="F431" i="35"/>
  <c r="E431" i="35"/>
  <c r="G430" i="35"/>
  <c r="F430" i="35"/>
  <c r="E430" i="35"/>
  <c r="G429" i="35"/>
  <c r="F429" i="35"/>
  <c r="E429" i="35"/>
  <c r="G428" i="35"/>
  <c r="F428" i="35"/>
  <c r="E428" i="35"/>
  <c r="G427" i="35"/>
  <c r="F427" i="35"/>
  <c r="E427" i="35"/>
  <c r="G426" i="35"/>
  <c r="F426" i="35"/>
  <c r="E426" i="35"/>
  <c r="G425" i="35"/>
  <c r="F425" i="35"/>
  <c r="E425" i="35"/>
  <c r="G424" i="35"/>
  <c r="F424" i="35"/>
  <c r="E424" i="35"/>
  <c r="G423" i="35"/>
  <c r="F423" i="35"/>
  <c r="E423" i="35"/>
  <c r="G422" i="35"/>
  <c r="F422" i="35"/>
  <c r="E422" i="35"/>
  <c r="G421" i="35"/>
  <c r="F421" i="35"/>
  <c r="E421" i="35"/>
  <c r="G420" i="35"/>
  <c r="G419" i="35"/>
  <c r="F419" i="35"/>
  <c r="E419" i="35"/>
  <c r="G418" i="35"/>
  <c r="F418" i="35"/>
  <c r="E418" i="35"/>
  <c r="G417" i="35"/>
  <c r="F417" i="35"/>
  <c r="E417" i="35"/>
  <c r="G416" i="35"/>
  <c r="F416" i="35"/>
  <c r="E416" i="35"/>
  <c r="G415" i="35"/>
  <c r="F415" i="35"/>
  <c r="E415" i="35"/>
  <c r="G414" i="35"/>
  <c r="F414" i="35"/>
  <c r="E414" i="35"/>
  <c r="G413" i="35"/>
  <c r="F413" i="35"/>
  <c r="E413" i="35"/>
  <c r="G412" i="35"/>
  <c r="G411" i="35"/>
  <c r="F411" i="35"/>
  <c r="G410" i="35"/>
  <c r="F410" i="35"/>
  <c r="G409" i="35"/>
  <c r="F409" i="35"/>
  <c r="G408" i="35"/>
  <c r="F408" i="35"/>
  <c r="E408" i="35"/>
  <c r="G407" i="35"/>
  <c r="F407" i="35"/>
  <c r="E407" i="35"/>
  <c r="G406" i="35"/>
  <c r="F406" i="35"/>
  <c r="E406" i="35"/>
  <c r="G405" i="35"/>
  <c r="F405" i="35"/>
  <c r="E405" i="35"/>
  <c r="G404" i="35"/>
  <c r="F404" i="35"/>
  <c r="E404" i="35"/>
  <c r="G403" i="35"/>
  <c r="F403" i="35"/>
  <c r="E403" i="35"/>
  <c r="G402" i="35"/>
  <c r="F402" i="35"/>
  <c r="E402" i="35"/>
  <c r="G401" i="35"/>
  <c r="F401" i="35"/>
  <c r="E401" i="35"/>
  <c r="G400" i="35"/>
  <c r="F400" i="35"/>
  <c r="E400" i="35"/>
  <c r="G399" i="35"/>
  <c r="F399" i="35"/>
  <c r="E399" i="35"/>
  <c r="G398" i="35"/>
  <c r="F398" i="35"/>
  <c r="E398" i="35"/>
  <c r="G397" i="35"/>
  <c r="F397" i="35"/>
  <c r="E397" i="35"/>
  <c r="G396" i="35"/>
  <c r="F396" i="35"/>
  <c r="E396" i="35"/>
  <c r="G395" i="35"/>
  <c r="F395" i="35"/>
  <c r="E395" i="35"/>
  <c r="G394" i="35"/>
  <c r="F394" i="35"/>
  <c r="E394" i="35"/>
  <c r="G393" i="35"/>
  <c r="F393" i="35"/>
  <c r="E393" i="35"/>
  <c r="G392" i="35"/>
  <c r="F392" i="35"/>
  <c r="E392" i="35"/>
  <c r="G391" i="35"/>
  <c r="F391" i="35"/>
  <c r="E391" i="35"/>
  <c r="G390" i="35"/>
  <c r="F390" i="35"/>
  <c r="E390" i="35"/>
  <c r="G389" i="35"/>
  <c r="F389" i="35"/>
  <c r="E389" i="35"/>
  <c r="G388" i="35"/>
  <c r="F388" i="35"/>
  <c r="G387" i="35"/>
  <c r="F387" i="35"/>
  <c r="E387" i="35"/>
  <c r="H387" i="35" s="1"/>
  <c r="G386" i="35"/>
  <c r="F386" i="35"/>
  <c r="E386" i="35"/>
  <c r="G385" i="35"/>
  <c r="F385" i="35"/>
  <c r="E385" i="35"/>
  <c r="G384" i="35"/>
  <c r="G383" i="35"/>
  <c r="F383" i="35"/>
  <c r="G382" i="35"/>
  <c r="F382" i="35"/>
  <c r="E382" i="35"/>
  <c r="G381" i="35"/>
  <c r="F381" i="35"/>
  <c r="E381" i="35"/>
  <c r="G380" i="35"/>
  <c r="F380" i="35"/>
  <c r="E380" i="35"/>
  <c r="G379" i="35"/>
  <c r="F379" i="35"/>
  <c r="E379" i="35"/>
  <c r="G378" i="35"/>
  <c r="F378" i="35"/>
  <c r="E378" i="35"/>
  <c r="G377" i="35"/>
  <c r="F377" i="35"/>
  <c r="E377" i="35"/>
  <c r="G376" i="35"/>
  <c r="F376" i="35"/>
  <c r="E376" i="35"/>
  <c r="G375" i="35"/>
  <c r="F375" i="35"/>
  <c r="E375" i="35"/>
  <c r="G374" i="35"/>
  <c r="F374" i="35"/>
  <c r="E374" i="35"/>
  <c r="G373" i="35"/>
  <c r="G372" i="35"/>
  <c r="F372" i="35"/>
  <c r="E372" i="35"/>
  <c r="G371" i="35"/>
  <c r="F371" i="35"/>
  <c r="E371" i="35"/>
  <c r="G370" i="35"/>
  <c r="F370" i="35"/>
  <c r="G369" i="35"/>
  <c r="F369" i="35"/>
  <c r="E369" i="35"/>
  <c r="G368" i="35"/>
  <c r="F368" i="35"/>
  <c r="E368" i="35"/>
  <c r="G367" i="35"/>
  <c r="F367" i="35"/>
  <c r="E367" i="35"/>
  <c r="G366" i="35"/>
  <c r="F366" i="35"/>
  <c r="E366" i="35"/>
  <c r="G365" i="35"/>
  <c r="F365" i="35"/>
  <c r="E365" i="35"/>
  <c r="G364" i="35"/>
  <c r="F364" i="35"/>
  <c r="E364" i="35"/>
  <c r="G363" i="35"/>
  <c r="F363" i="35"/>
  <c r="E363" i="35"/>
  <c r="G362" i="35"/>
  <c r="F362" i="35"/>
  <c r="E362" i="35"/>
  <c r="G361" i="35"/>
  <c r="G360" i="35"/>
  <c r="F360" i="35"/>
  <c r="E360" i="35"/>
  <c r="G359" i="35"/>
  <c r="F359" i="35"/>
  <c r="E359" i="35"/>
  <c r="G358" i="35"/>
  <c r="G357" i="35"/>
  <c r="F357" i="35"/>
  <c r="E357" i="35"/>
  <c r="G356" i="35"/>
  <c r="F356" i="35"/>
  <c r="E356" i="35"/>
  <c r="G355" i="35"/>
  <c r="F355" i="35"/>
  <c r="G354" i="35"/>
  <c r="F354" i="35"/>
  <c r="E354" i="35"/>
  <c r="G353" i="35"/>
  <c r="F353" i="35"/>
  <c r="E353" i="35"/>
  <c r="G352" i="35"/>
  <c r="F352" i="35"/>
  <c r="E352" i="35"/>
  <c r="G351" i="35"/>
  <c r="F351" i="35"/>
  <c r="G350" i="35"/>
  <c r="F350" i="35"/>
  <c r="E350" i="35"/>
  <c r="D349" i="35"/>
  <c r="F471" i="35" s="1"/>
  <c r="C349" i="35"/>
  <c r="E442" i="35" s="1"/>
  <c r="G343" i="35"/>
  <c r="F343" i="35"/>
  <c r="E343" i="35"/>
  <c r="H343" i="35" s="1"/>
  <c r="G342" i="35"/>
  <c r="F342" i="35"/>
  <c r="E342" i="35"/>
  <c r="G341" i="35"/>
  <c r="F341" i="35"/>
  <c r="E341" i="35"/>
  <c r="G340" i="35"/>
  <c r="F340" i="35"/>
  <c r="E340" i="35"/>
  <c r="G339" i="35"/>
  <c r="F339" i="35"/>
  <c r="E339" i="35"/>
  <c r="H339" i="35" s="1"/>
  <c r="G338" i="35"/>
  <c r="F338" i="35"/>
  <c r="E338" i="35"/>
  <c r="G337" i="35"/>
  <c r="F337" i="35"/>
  <c r="E337" i="35"/>
  <c r="G336" i="35"/>
  <c r="F336" i="35"/>
  <c r="E336" i="35"/>
  <c r="G335" i="35"/>
  <c r="F335" i="35"/>
  <c r="E335" i="35"/>
  <c r="H335" i="35" s="1"/>
  <c r="G334" i="35"/>
  <c r="F334" i="35"/>
  <c r="E334" i="35"/>
  <c r="G333" i="35"/>
  <c r="F333" i="35"/>
  <c r="E333" i="35"/>
  <c r="G332" i="35"/>
  <c r="F332" i="35"/>
  <c r="E332" i="35"/>
  <c r="G331" i="35"/>
  <c r="F331" i="35"/>
  <c r="E331" i="35"/>
  <c r="H331" i="35" s="1"/>
  <c r="G330" i="35"/>
  <c r="F330" i="35"/>
  <c r="E330" i="35"/>
  <c r="G329" i="35"/>
  <c r="F329" i="35"/>
  <c r="E329" i="35"/>
  <c r="G328" i="35"/>
  <c r="F328" i="35"/>
  <c r="E328" i="35"/>
  <c r="G327" i="35"/>
  <c r="F327" i="35"/>
  <c r="E327" i="35"/>
  <c r="H327" i="35" s="1"/>
  <c r="G326" i="35"/>
  <c r="F326" i="35"/>
  <c r="E326" i="35"/>
  <c r="G325" i="35"/>
  <c r="F325" i="35"/>
  <c r="E325" i="35"/>
  <c r="G324" i="35"/>
  <c r="F324" i="35"/>
  <c r="E324" i="35"/>
  <c r="G323" i="35"/>
  <c r="F323" i="35"/>
  <c r="E323" i="35"/>
  <c r="H323" i="35" s="1"/>
  <c r="G322" i="35"/>
  <c r="F322" i="35"/>
  <c r="E322" i="35"/>
  <c r="G321" i="35"/>
  <c r="F321" i="35"/>
  <c r="E321" i="35"/>
  <c r="G320" i="35"/>
  <c r="F320" i="35"/>
  <c r="E320" i="35"/>
  <c r="G319" i="35"/>
  <c r="F319" i="35"/>
  <c r="G318" i="35"/>
  <c r="F318" i="35"/>
  <c r="E318" i="35"/>
  <c r="G317" i="35"/>
  <c r="F317" i="35"/>
  <c r="E317" i="35"/>
  <c r="G316" i="35"/>
  <c r="F316" i="35"/>
  <c r="E316" i="35"/>
  <c r="H316" i="35" s="1"/>
  <c r="G315" i="35"/>
  <c r="F315" i="35"/>
  <c r="E315" i="35"/>
  <c r="G314" i="35"/>
  <c r="F314" i="35"/>
  <c r="E314" i="35"/>
  <c r="G313" i="35"/>
  <c r="F313" i="35"/>
  <c r="E313" i="35"/>
  <c r="G312" i="35"/>
  <c r="F312" i="35"/>
  <c r="E312" i="35"/>
  <c r="H312" i="35" s="1"/>
  <c r="G311" i="35"/>
  <c r="F311" i="35"/>
  <c r="E311" i="35"/>
  <c r="G310" i="35"/>
  <c r="F310" i="35"/>
  <c r="G309" i="35"/>
  <c r="F309" i="35"/>
  <c r="E309" i="35"/>
  <c r="G308" i="35"/>
  <c r="F308" i="35"/>
  <c r="E308" i="35"/>
  <c r="G307" i="35"/>
  <c r="F307" i="35"/>
  <c r="E307" i="35"/>
  <c r="G306" i="35"/>
  <c r="F306" i="35"/>
  <c r="E306" i="35"/>
  <c r="G305" i="35"/>
  <c r="F305" i="35"/>
  <c r="G304" i="35"/>
  <c r="F304" i="35"/>
  <c r="E304" i="35"/>
  <c r="G303" i="35"/>
  <c r="F303" i="35"/>
  <c r="E303" i="35"/>
  <c r="G302" i="35"/>
  <c r="F302" i="35"/>
  <c r="E302" i="35"/>
  <c r="G301" i="35"/>
  <c r="F301" i="35"/>
  <c r="E301" i="35"/>
  <c r="G300" i="35"/>
  <c r="F300" i="35"/>
  <c r="E300" i="35"/>
  <c r="G299" i="35"/>
  <c r="F299" i="35"/>
  <c r="E299" i="35"/>
  <c r="G298" i="35"/>
  <c r="G297" i="35"/>
  <c r="F297" i="35"/>
  <c r="E297" i="35"/>
  <c r="G296" i="35"/>
  <c r="F296" i="35"/>
  <c r="E296" i="35"/>
  <c r="H296" i="35" s="1"/>
  <c r="G295" i="35"/>
  <c r="F295" i="35"/>
  <c r="E295" i="35"/>
  <c r="G294" i="35"/>
  <c r="F294" i="35"/>
  <c r="G293" i="35"/>
  <c r="F293" i="35"/>
  <c r="E293" i="35"/>
  <c r="G292" i="35"/>
  <c r="F292" i="35"/>
  <c r="E292" i="35"/>
  <c r="G291" i="35"/>
  <c r="F291" i="35"/>
  <c r="E291" i="35"/>
  <c r="G290" i="35"/>
  <c r="F290" i="35"/>
  <c r="E290" i="35"/>
  <c r="G289" i="35"/>
  <c r="F289" i="35"/>
  <c r="E289" i="35"/>
  <c r="G288" i="35"/>
  <c r="F288" i="35"/>
  <c r="E288" i="35"/>
  <c r="G287" i="35"/>
  <c r="F287" i="35"/>
  <c r="E287" i="35"/>
  <c r="G286" i="35"/>
  <c r="F286" i="35"/>
  <c r="E286" i="35"/>
  <c r="G285" i="35"/>
  <c r="F285" i="35"/>
  <c r="E285" i="35"/>
  <c r="G284" i="35"/>
  <c r="F284" i="35"/>
  <c r="E284" i="35"/>
  <c r="G283" i="35"/>
  <c r="F283" i="35"/>
  <c r="E283" i="35"/>
  <c r="G282" i="35"/>
  <c r="E282" i="35"/>
  <c r="G281" i="35"/>
  <c r="F281" i="35"/>
  <c r="E281" i="35"/>
  <c r="G280" i="35"/>
  <c r="F280" i="35"/>
  <c r="E280" i="35"/>
  <c r="G279" i="35"/>
  <c r="F279" i="35"/>
  <c r="E279" i="35"/>
  <c r="G278" i="35"/>
  <c r="F278" i="35"/>
  <c r="E278" i="35"/>
  <c r="G277" i="35"/>
  <c r="F277" i="35"/>
  <c r="E277" i="35"/>
  <c r="G276" i="35"/>
  <c r="F276" i="35"/>
  <c r="E276" i="35"/>
  <c r="G275" i="35"/>
  <c r="F275" i="35"/>
  <c r="E275" i="35"/>
  <c r="G274" i="35"/>
  <c r="F274" i="35"/>
  <c r="E274" i="35"/>
  <c r="G273" i="35"/>
  <c r="F273" i="35"/>
  <c r="E273" i="35"/>
  <c r="G272" i="35"/>
  <c r="F272" i="35"/>
  <c r="E272" i="35"/>
  <c r="G271" i="35"/>
  <c r="F271" i="35"/>
  <c r="E271" i="35"/>
  <c r="G270" i="35"/>
  <c r="F270" i="35"/>
  <c r="E270" i="35"/>
  <c r="G269" i="35"/>
  <c r="F269" i="35"/>
  <c r="E269" i="35"/>
  <c r="G268" i="35"/>
  <c r="F268" i="35"/>
  <c r="E268" i="35"/>
  <c r="G267" i="35"/>
  <c r="F267" i="35"/>
  <c r="E267" i="35"/>
  <c r="G266" i="35"/>
  <c r="F266" i="35"/>
  <c r="E266" i="35"/>
  <c r="G265" i="35"/>
  <c r="F265" i="35"/>
  <c r="E265" i="35"/>
  <c r="G264" i="35"/>
  <c r="G263" i="35"/>
  <c r="F263" i="35"/>
  <c r="E263" i="35"/>
  <c r="G262" i="35"/>
  <c r="F262" i="35"/>
  <c r="E262" i="35"/>
  <c r="G261" i="35"/>
  <c r="F261" i="35"/>
  <c r="E261" i="35"/>
  <c r="G260" i="35"/>
  <c r="F260" i="35"/>
  <c r="E260" i="35"/>
  <c r="G259" i="35"/>
  <c r="F259" i="35"/>
  <c r="E259" i="35"/>
  <c r="G258" i="35"/>
  <c r="F258" i="35"/>
  <c r="E258" i="35"/>
  <c r="G257" i="35"/>
  <c r="F257" i="35"/>
  <c r="E257" i="35"/>
  <c r="G256" i="35"/>
  <c r="F256" i="35"/>
  <c r="E256" i="35"/>
  <c r="G255" i="35"/>
  <c r="F255" i="35"/>
  <c r="E255" i="35"/>
  <c r="G254" i="35"/>
  <c r="F254" i="35"/>
  <c r="E254" i="35"/>
  <c r="G253" i="35"/>
  <c r="F253" i="35"/>
  <c r="E253" i="35"/>
  <c r="G252" i="35"/>
  <c r="F252" i="35"/>
  <c r="E252" i="35"/>
  <c r="G251" i="35"/>
  <c r="F251" i="35"/>
  <c r="E251" i="35"/>
  <c r="G250" i="35"/>
  <c r="F250" i="35"/>
  <c r="E250" i="35"/>
  <c r="G249" i="35"/>
  <c r="F249" i="35"/>
  <c r="E249" i="35"/>
  <c r="G248" i="35"/>
  <c r="F248" i="35"/>
  <c r="E248" i="35"/>
  <c r="G247" i="35"/>
  <c r="F247" i="35"/>
  <c r="G246" i="35"/>
  <c r="F246" i="35"/>
  <c r="E246" i="35"/>
  <c r="G245" i="35"/>
  <c r="F245" i="35"/>
  <c r="E245" i="35"/>
  <c r="G244" i="35"/>
  <c r="F244" i="35"/>
  <c r="E244" i="35"/>
  <c r="G243" i="35"/>
  <c r="F243" i="35"/>
  <c r="E243" i="35"/>
  <c r="G242" i="35"/>
  <c r="F242" i="35"/>
  <c r="E242" i="35"/>
  <c r="G241" i="35"/>
  <c r="G240" i="35"/>
  <c r="F240" i="35"/>
  <c r="E240" i="35"/>
  <c r="G239" i="35"/>
  <c r="G238" i="35"/>
  <c r="E238" i="35"/>
  <c r="G237" i="35"/>
  <c r="F237" i="35"/>
  <c r="E237" i="35"/>
  <c r="G236" i="35"/>
  <c r="F236" i="35"/>
  <c r="E236" i="35"/>
  <c r="G235" i="35"/>
  <c r="F235" i="35"/>
  <c r="E235" i="35"/>
  <c r="G234" i="35"/>
  <c r="F234" i="35"/>
  <c r="E234" i="35"/>
  <c r="G233" i="35"/>
  <c r="F233" i="35"/>
  <c r="E233" i="35"/>
  <c r="G232" i="35"/>
  <c r="F232" i="35"/>
  <c r="E232" i="35"/>
  <c r="G231" i="35"/>
  <c r="F231" i="35"/>
  <c r="E231" i="35"/>
  <c r="G230" i="35"/>
  <c r="F230" i="35"/>
  <c r="E230" i="35"/>
  <c r="G229" i="35"/>
  <c r="F229" i="35"/>
  <c r="E229" i="35"/>
  <c r="G228" i="35"/>
  <c r="F228" i="35"/>
  <c r="E228" i="35"/>
  <c r="G227" i="35"/>
  <c r="F227" i="35"/>
  <c r="E227" i="35"/>
  <c r="G226" i="35"/>
  <c r="F226" i="35"/>
  <c r="E226" i="35"/>
  <c r="G225" i="35"/>
  <c r="F225" i="35"/>
  <c r="G224" i="35"/>
  <c r="F224" i="35"/>
  <c r="E224" i="35"/>
  <c r="G223" i="35"/>
  <c r="F223" i="35"/>
  <c r="E223" i="35"/>
  <c r="G222" i="35"/>
  <c r="F222" i="35"/>
  <c r="E222" i="35"/>
  <c r="G221" i="35"/>
  <c r="F221" i="35"/>
  <c r="E221" i="35"/>
  <c r="G220" i="35"/>
  <c r="F220" i="35"/>
  <c r="E220" i="35"/>
  <c r="G219" i="35"/>
  <c r="F219" i="35"/>
  <c r="E219" i="35"/>
  <c r="G218" i="35"/>
  <c r="E218" i="35"/>
  <c r="G217" i="35"/>
  <c r="F217" i="35"/>
  <c r="E217" i="35"/>
  <c r="G216" i="35"/>
  <c r="F216" i="35"/>
  <c r="E216" i="35"/>
  <c r="G215" i="35"/>
  <c r="F215" i="35"/>
  <c r="E215" i="35"/>
  <c r="G214" i="35"/>
  <c r="F214" i="35"/>
  <c r="E214" i="35"/>
  <c r="G213" i="35"/>
  <c r="G212" i="35"/>
  <c r="F212" i="35"/>
  <c r="E212" i="35"/>
  <c r="G211" i="35"/>
  <c r="F211" i="35"/>
  <c r="E211" i="35"/>
  <c r="G210" i="35"/>
  <c r="E210" i="35"/>
  <c r="G209" i="35"/>
  <c r="F209" i="35"/>
  <c r="E209" i="35"/>
  <c r="G208" i="35"/>
  <c r="F208" i="35"/>
  <c r="E208" i="35"/>
  <c r="G207" i="35"/>
  <c r="F207" i="35"/>
  <c r="E207" i="35"/>
  <c r="G206" i="35"/>
  <c r="F206" i="35"/>
  <c r="E206" i="35"/>
  <c r="G205" i="35"/>
  <c r="F205" i="35"/>
  <c r="E205" i="35"/>
  <c r="G204" i="35"/>
  <c r="F204" i="35"/>
  <c r="G203" i="35"/>
  <c r="F203" i="35"/>
  <c r="E203" i="35"/>
  <c r="G202" i="35"/>
  <c r="F202" i="35"/>
  <c r="E202" i="35"/>
  <c r="G201" i="35"/>
  <c r="F201" i="35"/>
  <c r="E201" i="35"/>
  <c r="G200" i="35"/>
  <c r="F200" i="35"/>
  <c r="G199" i="35"/>
  <c r="F199" i="35"/>
  <c r="E199" i="35"/>
  <c r="G198" i="35"/>
  <c r="F198" i="35"/>
  <c r="G197" i="35"/>
  <c r="G196" i="35"/>
  <c r="F196" i="35"/>
  <c r="E196" i="35"/>
  <c r="G195" i="35"/>
  <c r="F195" i="35"/>
  <c r="E195" i="35"/>
  <c r="G194" i="35"/>
  <c r="E194" i="35"/>
  <c r="G193" i="35"/>
  <c r="E193" i="35"/>
  <c r="G192" i="35"/>
  <c r="F192" i="35"/>
  <c r="E192" i="35"/>
  <c r="G191" i="35"/>
  <c r="F191" i="35"/>
  <c r="E191" i="35"/>
  <c r="G190" i="35"/>
  <c r="F190" i="35"/>
  <c r="E190" i="35"/>
  <c r="G189" i="35"/>
  <c r="F189" i="35"/>
  <c r="E189" i="35"/>
  <c r="G188" i="35"/>
  <c r="F188" i="35"/>
  <c r="E188" i="35"/>
  <c r="G187" i="35"/>
  <c r="F187" i="35"/>
  <c r="G186" i="35"/>
  <c r="F186" i="35"/>
  <c r="G185" i="35"/>
  <c r="F185" i="35"/>
  <c r="E185" i="35"/>
  <c r="G184" i="35"/>
  <c r="F184" i="35"/>
  <c r="E184" i="35"/>
  <c r="G183" i="35"/>
  <c r="F183" i="35"/>
  <c r="E183" i="35"/>
  <c r="G182" i="35"/>
  <c r="F182" i="35"/>
  <c r="E182" i="35"/>
  <c r="G181" i="35"/>
  <c r="F181" i="35"/>
  <c r="G180" i="35"/>
  <c r="G179" i="35"/>
  <c r="G178" i="35"/>
  <c r="E178" i="35"/>
  <c r="G177" i="35"/>
  <c r="F177" i="35"/>
  <c r="G176" i="35"/>
  <c r="F176" i="35"/>
  <c r="G175" i="35"/>
  <c r="F175" i="35"/>
  <c r="E175" i="35"/>
  <c r="G174" i="35"/>
  <c r="D173" i="35"/>
  <c r="F174" i="35" s="1"/>
  <c r="C173" i="35"/>
  <c r="E305" i="35" s="1"/>
  <c r="G167" i="35"/>
  <c r="F167" i="35"/>
  <c r="G166" i="35"/>
  <c r="F166" i="35"/>
  <c r="E166" i="35"/>
  <c r="G165" i="35"/>
  <c r="F165" i="35"/>
  <c r="E165" i="35"/>
  <c r="G164" i="35"/>
  <c r="F164" i="35"/>
  <c r="E164" i="35"/>
  <c r="G163" i="35"/>
  <c r="F163" i="35"/>
  <c r="E163" i="35"/>
  <c r="G162" i="35"/>
  <c r="F162" i="35"/>
  <c r="E162" i="35"/>
  <c r="G161" i="35"/>
  <c r="F161" i="35"/>
  <c r="E161" i="35"/>
  <c r="G160" i="35"/>
  <c r="F160" i="35"/>
  <c r="E160" i="35"/>
  <c r="G159" i="35"/>
  <c r="F159" i="35"/>
  <c r="E159" i="35"/>
  <c r="G158" i="35"/>
  <c r="F158" i="35"/>
  <c r="G157" i="35"/>
  <c r="F157" i="35"/>
  <c r="E157" i="35"/>
  <c r="G156" i="35"/>
  <c r="F156" i="35"/>
  <c r="E156" i="35"/>
  <c r="G155" i="35"/>
  <c r="F155" i="35"/>
  <c r="E155" i="35"/>
  <c r="G154" i="35"/>
  <c r="F154" i="35"/>
  <c r="E154" i="35"/>
  <c r="G153" i="35"/>
  <c r="G152" i="35"/>
  <c r="F152" i="35"/>
  <c r="E152" i="35"/>
  <c r="G151" i="35"/>
  <c r="F151" i="35"/>
  <c r="E151" i="35"/>
  <c r="G150" i="35"/>
  <c r="F150" i="35"/>
  <c r="E150" i="35"/>
  <c r="G149" i="35"/>
  <c r="F149" i="35"/>
  <c r="E149" i="35"/>
  <c r="G148" i="35"/>
  <c r="G147" i="35"/>
  <c r="F147" i="35"/>
  <c r="E147" i="35"/>
  <c r="G146" i="35"/>
  <c r="F146" i="35"/>
  <c r="E146" i="35"/>
  <c r="G145" i="35"/>
  <c r="F145" i="35"/>
  <c r="E145" i="35"/>
  <c r="G144" i="35"/>
  <c r="F144" i="35"/>
  <c r="E144" i="35"/>
  <c r="G143" i="35"/>
  <c r="F143" i="35"/>
  <c r="G142" i="35"/>
  <c r="F142" i="35"/>
  <c r="E142" i="35"/>
  <c r="G141" i="35"/>
  <c r="F141" i="35"/>
  <c r="E141" i="35"/>
  <c r="G140" i="35"/>
  <c r="F140" i="35"/>
  <c r="G139" i="35"/>
  <c r="F139" i="35"/>
  <c r="E139" i="35"/>
  <c r="G138" i="35"/>
  <c r="F138" i="35"/>
  <c r="E138" i="35"/>
  <c r="G137" i="35"/>
  <c r="F137" i="35"/>
  <c r="E137" i="35"/>
  <c r="G136" i="35"/>
  <c r="F136" i="35"/>
  <c r="G135" i="35"/>
  <c r="F135" i="35"/>
  <c r="G134" i="35"/>
  <c r="F134" i="35"/>
  <c r="E134" i="35"/>
  <c r="G133" i="35"/>
  <c r="F133" i="35"/>
  <c r="E133" i="35"/>
  <c r="G132" i="35"/>
  <c r="F132" i="35"/>
  <c r="E132" i="35"/>
  <c r="G131" i="35"/>
  <c r="G130" i="35"/>
  <c r="F130" i="35"/>
  <c r="E130" i="35"/>
  <c r="G129" i="35"/>
  <c r="F129" i="35"/>
  <c r="E129" i="35"/>
  <c r="G128" i="35"/>
  <c r="G127" i="35"/>
  <c r="F127" i="35"/>
  <c r="E127" i="35"/>
  <c r="G126" i="35"/>
  <c r="G125" i="35"/>
  <c r="F125" i="35"/>
  <c r="E125" i="35"/>
  <c r="G124" i="35"/>
  <c r="F124" i="35"/>
  <c r="E124" i="35"/>
  <c r="G123" i="35"/>
  <c r="F123" i="35"/>
  <c r="E123" i="35"/>
  <c r="G122" i="35"/>
  <c r="F122" i="35"/>
  <c r="E122" i="35"/>
  <c r="G121" i="35"/>
  <c r="F121" i="35"/>
  <c r="E121" i="35"/>
  <c r="G120" i="35"/>
  <c r="F120" i="35"/>
  <c r="G119" i="35"/>
  <c r="F119" i="35"/>
  <c r="E119" i="35"/>
  <c r="G118" i="35"/>
  <c r="F118" i="35"/>
  <c r="E118" i="35"/>
  <c r="G117" i="35"/>
  <c r="F117" i="35"/>
  <c r="E117" i="35"/>
  <c r="G116" i="35"/>
  <c r="F116" i="35"/>
  <c r="G115" i="35"/>
  <c r="G114" i="35"/>
  <c r="F114" i="35"/>
  <c r="E114" i="35"/>
  <c r="G113" i="35"/>
  <c r="F113" i="35"/>
  <c r="E113" i="35"/>
  <c r="G112" i="35"/>
  <c r="F112" i="35"/>
  <c r="E112" i="35"/>
  <c r="G111" i="35"/>
  <c r="F111" i="35"/>
  <c r="E111" i="35"/>
  <c r="G110" i="35"/>
  <c r="F110" i="35"/>
  <c r="E110" i="35"/>
  <c r="G109" i="35"/>
  <c r="F109" i="35"/>
  <c r="E109" i="35"/>
  <c r="G108" i="35"/>
  <c r="E108" i="35"/>
  <c r="G107" i="35"/>
  <c r="F107" i="35"/>
  <c r="E107" i="35"/>
  <c r="G106" i="35"/>
  <c r="E106" i="35"/>
  <c r="G105" i="35"/>
  <c r="F105" i="35"/>
  <c r="E105" i="35"/>
  <c r="G104" i="35"/>
  <c r="F104" i="35"/>
  <c r="E104" i="35"/>
  <c r="G103" i="35"/>
  <c r="E103" i="35"/>
  <c r="G102" i="35"/>
  <c r="F102" i="35"/>
  <c r="E102" i="35"/>
  <c r="G101" i="35"/>
  <c r="F101" i="35"/>
  <c r="E101" i="35"/>
  <c r="G100" i="35"/>
  <c r="F100" i="35"/>
  <c r="E100" i="35"/>
  <c r="G99" i="35"/>
  <c r="F99" i="35"/>
  <c r="E99" i="35"/>
  <c r="G98" i="35"/>
  <c r="F98" i="35"/>
  <c r="E98" i="35"/>
  <c r="G97" i="35"/>
  <c r="F97" i="35"/>
  <c r="E97" i="35"/>
  <c r="G96" i="35"/>
  <c r="F96" i="35"/>
  <c r="E96" i="35"/>
  <c r="G95" i="35"/>
  <c r="F95" i="35"/>
  <c r="E95" i="35"/>
  <c r="G94" i="35"/>
  <c r="F94" i="35"/>
  <c r="E94" i="35"/>
  <c r="G93" i="35"/>
  <c r="F93" i="35"/>
  <c r="E93" i="35"/>
  <c r="G92" i="35"/>
  <c r="F92" i="35"/>
  <c r="E92" i="35"/>
  <c r="G91" i="35"/>
  <c r="G90" i="35"/>
  <c r="E90" i="35"/>
  <c r="G89" i="35"/>
  <c r="F89" i="35"/>
  <c r="G88" i="35"/>
  <c r="F88" i="35"/>
  <c r="E88" i="35"/>
  <c r="G87" i="35"/>
  <c r="F87" i="35"/>
  <c r="E87" i="35"/>
  <c r="G86" i="35"/>
  <c r="F86" i="35"/>
  <c r="E86" i="35"/>
  <c r="G85" i="35"/>
  <c r="F85" i="35"/>
  <c r="E85" i="35"/>
  <c r="G84" i="35"/>
  <c r="E84" i="35"/>
  <c r="G83" i="35"/>
  <c r="F83" i="35"/>
  <c r="E83" i="35"/>
  <c r="G82" i="35"/>
  <c r="G81" i="35"/>
  <c r="G80" i="35"/>
  <c r="G79" i="35"/>
  <c r="F79" i="35"/>
  <c r="G78" i="35"/>
  <c r="G77" i="35"/>
  <c r="F77" i="35"/>
  <c r="E77" i="35"/>
  <c r="G76" i="35"/>
  <c r="F76" i="35"/>
  <c r="E76" i="35"/>
  <c r="D75" i="35"/>
  <c r="D10" i="35" s="1"/>
  <c r="C75" i="35"/>
  <c r="E167" i="35" s="1"/>
  <c r="G69" i="35"/>
  <c r="F69" i="35"/>
  <c r="E69" i="35"/>
  <c r="G68" i="35"/>
  <c r="F68" i="35"/>
  <c r="E68" i="35"/>
  <c r="G67" i="35"/>
  <c r="F67" i="35"/>
  <c r="E67" i="35"/>
  <c r="G66" i="35"/>
  <c r="F66" i="35"/>
  <c r="E66" i="35"/>
  <c r="G65" i="35"/>
  <c r="F65" i="35"/>
  <c r="E65" i="35"/>
  <c r="G64" i="35"/>
  <c r="F64" i="35"/>
  <c r="E64" i="35"/>
  <c r="G63" i="35"/>
  <c r="F63" i="35"/>
  <c r="E63" i="35"/>
  <c r="G62" i="35"/>
  <c r="F62" i="35"/>
  <c r="E62" i="35"/>
  <c r="G61" i="35"/>
  <c r="F61" i="35"/>
  <c r="E61" i="35"/>
  <c r="G60" i="35"/>
  <c r="F60" i="35"/>
  <c r="E60" i="35"/>
  <c r="G59" i="35"/>
  <c r="F59" i="35"/>
  <c r="E59" i="35"/>
  <c r="G58" i="35"/>
  <c r="F58" i="35"/>
  <c r="E58" i="35"/>
  <c r="G57" i="35"/>
  <c r="F57" i="35"/>
  <c r="E57" i="35"/>
  <c r="G56" i="35"/>
  <c r="F56" i="35"/>
  <c r="E56" i="35"/>
  <c r="G55" i="35"/>
  <c r="F55" i="35"/>
  <c r="E55" i="35"/>
  <c r="G54" i="35"/>
  <c r="F54" i="35"/>
  <c r="E54" i="35"/>
  <c r="G53" i="35"/>
  <c r="F53" i="35"/>
  <c r="E53" i="35"/>
  <c r="G52" i="35"/>
  <c r="F52" i="35"/>
  <c r="E52" i="35"/>
  <c r="G51" i="35"/>
  <c r="F51" i="35"/>
  <c r="E51" i="35"/>
  <c r="G50" i="35"/>
  <c r="F50" i="35"/>
  <c r="E50" i="35"/>
  <c r="G49" i="35"/>
  <c r="F49" i="35"/>
  <c r="E49" i="35"/>
  <c r="G48" i="35"/>
  <c r="F48" i="35"/>
  <c r="E48" i="35"/>
  <c r="G47" i="35"/>
  <c r="F47" i="35"/>
  <c r="E47" i="35"/>
  <c r="G46" i="35"/>
  <c r="F46" i="35"/>
  <c r="E46" i="35"/>
  <c r="H46" i="35" s="1"/>
  <c r="G45" i="35"/>
  <c r="F45" i="35"/>
  <c r="E45" i="35"/>
  <c r="G44" i="35"/>
  <c r="F44" i="35"/>
  <c r="G43" i="35"/>
  <c r="F43" i="35"/>
  <c r="E43" i="35"/>
  <c r="H43" i="35" s="1"/>
  <c r="G42" i="35"/>
  <c r="F42" i="35"/>
  <c r="E42" i="35"/>
  <c r="G41" i="35"/>
  <c r="F41" i="35"/>
  <c r="E41" i="35"/>
  <c r="G40" i="35"/>
  <c r="F40" i="35"/>
  <c r="E40" i="35"/>
  <c r="G39" i="35"/>
  <c r="F39" i="35"/>
  <c r="E39" i="35"/>
  <c r="H39" i="35" s="1"/>
  <c r="G38" i="35"/>
  <c r="F38" i="35"/>
  <c r="E38" i="35"/>
  <c r="G37" i="35"/>
  <c r="F37" i="35"/>
  <c r="E37" i="35"/>
  <c r="G36" i="35"/>
  <c r="F36" i="35"/>
  <c r="E36" i="35"/>
  <c r="G35" i="35"/>
  <c r="F35" i="35"/>
  <c r="E35" i="35"/>
  <c r="H35" i="35" s="1"/>
  <c r="G34" i="35"/>
  <c r="F34" i="35"/>
  <c r="E34" i="35"/>
  <c r="G33" i="35"/>
  <c r="F33" i="35"/>
  <c r="E33" i="35"/>
  <c r="G32" i="35"/>
  <c r="F32" i="35"/>
  <c r="E32" i="35"/>
  <c r="G31" i="35"/>
  <c r="F31" i="35"/>
  <c r="E31" i="35"/>
  <c r="H31" i="35" s="1"/>
  <c r="G30" i="35"/>
  <c r="F30" i="35"/>
  <c r="E30" i="35"/>
  <c r="G29" i="35"/>
  <c r="F29" i="35"/>
  <c r="E29" i="35"/>
  <c r="G28" i="35"/>
  <c r="F28" i="35"/>
  <c r="E28" i="35"/>
  <c r="G27" i="35"/>
  <c r="F27" i="35"/>
  <c r="E27" i="35"/>
  <c r="H27" i="35" s="1"/>
  <c r="G26" i="35"/>
  <c r="F26" i="35"/>
  <c r="E26" i="35"/>
  <c r="G25" i="35"/>
  <c r="F25" i="35"/>
  <c r="E25" i="35"/>
  <c r="G24" i="35"/>
  <c r="F24" i="35"/>
  <c r="E24" i="35"/>
  <c r="G23" i="35"/>
  <c r="F23" i="35"/>
  <c r="E23" i="35"/>
  <c r="H23" i="35" s="1"/>
  <c r="G22" i="35"/>
  <c r="F22" i="35"/>
  <c r="E22" i="35"/>
  <c r="G21" i="35"/>
  <c r="F21" i="35"/>
  <c r="E21" i="35"/>
  <c r="G20" i="35"/>
  <c r="F20" i="35"/>
  <c r="E20" i="35"/>
  <c r="D19" i="35"/>
  <c r="F19" i="35" s="1"/>
  <c r="C19" i="35"/>
  <c r="D13" i="35"/>
  <c r="G19" i="35" l="1"/>
  <c r="H22" i="35"/>
  <c r="H26" i="35"/>
  <c r="H30" i="35"/>
  <c r="H34" i="35"/>
  <c r="H38" i="35"/>
  <c r="H42" i="35"/>
  <c r="H77" i="35"/>
  <c r="H90" i="35"/>
  <c r="H106" i="35"/>
  <c r="H199" i="35"/>
  <c r="H228" i="35"/>
  <c r="H232" i="35"/>
  <c r="H236" i="35"/>
  <c r="F241" i="35"/>
  <c r="H244" i="35"/>
  <c r="H251" i="35"/>
  <c r="H255" i="35"/>
  <c r="H259" i="35"/>
  <c r="H263" i="35"/>
  <c r="H86" i="35"/>
  <c r="H162" i="35"/>
  <c r="H220" i="35"/>
  <c r="H231" i="35"/>
  <c r="H243" i="35"/>
  <c r="H191" i="35"/>
  <c r="H208" i="35"/>
  <c r="H211" i="35"/>
  <c r="H224" i="35"/>
  <c r="H227" i="35"/>
  <c r="H235" i="35"/>
  <c r="H240" i="35"/>
  <c r="H598" i="35"/>
  <c r="H356" i="35"/>
  <c r="H377" i="35"/>
  <c r="H381" i="35"/>
  <c r="H422" i="35"/>
  <c r="H426" i="35"/>
  <c r="H430" i="35"/>
  <c r="H434" i="35"/>
  <c r="H473" i="35"/>
  <c r="H477" i="35"/>
  <c r="H481" i="35"/>
  <c r="H485" i="35"/>
  <c r="H489" i="35"/>
  <c r="H415" i="35"/>
  <c r="F264" i="35"/>
  <c r="H166" i="35"/>
  <c r="H590" i="35"/>
  <c r="H602" i="35"/>
  <c r="H606" i="35"/>
  <c r="H352" i="35"/>
  <c r="H419" i="35"/>
  <c r="H421" i="35"/>
  <c r="H425" i="35"/>
  <c r="H429" i="35"/>
  <c r="H433" i="35"/>
  <c r="H437" i="35"/>
  <c r="H445" i="35"/>
  <c r="H449" i="35"/>
  <c r="H453" i="35"/>
  <c r="H457" i="35"/>
  <c r="H461" i="35"/>
  <c r="H465" i="35"/>
  <c r="H469" i="35"/>
  <c r="H391" i="35"/>
  <c r="H395" i="35"/>
  <c r="H399" i="35"/>
  <c r="H403" i="35"/>
  <c r="H407" i="35"/>
  <c r="H414" i="35"/>
  <c r="H184" i="35"/>
  <c r="H207" i="35"/>
  <c r="H203" i="35"/>
  <c r="H267" i="35"/>
  <c r="H271" i="35"/>
  <c r="H275" i="35"/>
  <c r="H279" i="35"/>
  <c r="H299" i="35"/>
  <c r="H303" i="35"/>
  <c r="H320" i="35"/>
  <c r="H324" i="35"/>
  <c r="H328" i="35"/>
  <c r="H332" i="35"/>
  <c r="H336" i="35"/>
  <c r="H340" i="35"/>
  <c r="H109" i="35"/>
  <c r="H113" i="35"/>
  <c r="E75" i="35"/>
  <c r="E81" i="35"/>
  <c r="H81" i="35" s="1"/>
  <c r="H134" i="35"/>
  <c r="H146" i="35"/>
  <c r="E78" i="35"/>
  <c r="H78" i="35" s="1"/>
  <c r="C10" i="35"/>
  <c r="E200" i="35"/>
  <c r="E204" i="35"/>
  <c r="H204" i="35" s="1"/>
  <c r="C11" i="35"/>
  <c r="H47" i="35"/>
  <c r="H51" i="35"/>
  <c r="H55" i="35"/>
  <c r="H59" i="35"/>
  <c r="H63" i="35"/>
  <c r="H67" i="35"/>
  <c r="H85" i="35"/>
  <c r="E89" i="35"/>
  <c r="H89" i="35" s="1"/>
  <c r="H94" i="35"/>
  <c r="H98" i="35"/>
  <c r="H102" i="35"/>
  <c r="H105" i="35"/>
  <c r="H142" i="35"/>
  <c r="E153" i="35"/>
  <c r="H153" i="35" s="1"/>
  <c r="H154" i="35"/>
  <c r="E176" i="35"/>
  <c r="H176" i="35" s="1"/>
  <c r="E180" i="35"/>
  <c r="H180" i="35" s="1"/>
  <c r="H183" i="35"/>
  <c r="H196" i="35"/>
  <c r="F213" i="35"/>
  <c r="H216" i="35"/>
  <c r="H219" i="35"/>
  <c r="H223" i="35"/>
  <c r="H284" i="35"/>
  <c r="H288" i="35"/>
  <c r="H292" i="35"/>
  <c r="H295" i="35"/>
  <c r="H308" i="35"/>
  <c r="H311" i="35"/>
  <c r="H315" i="35"/>
  <c r="H354" i="35"/>
  <c r="H362" i="35"/>
  <c r="H366" i="35"/>
  <c r="E373" i="35"/>
  <c r="H373" i="35" s="1"/>
  <c r="H376" i="35"/>
  <c r="H380" i="35"/>
  <c r="E411" i="35"/>
  <c r="H411" i="35" s="1"/>
  <c r="E583" i="35"/>
  <c r="H583" i="35" s="1"/>
  <c r="F586" i="35"/>
  <c r="F600" i="35"/>
  <c r="H50" i="35"/>
  <c r="H54" i="35"/>
  <c r="H58" i="35"/>
  <c r="H62" i="35"/>
  <c r="H66" i="35"/>
  <c r="E82" i="35"/>
  <c r="H82" i="35" s="1"/>
  <c r="H93" i="35"/>
  <c r="H97" i="35"/>
  <c r="H101" i="35"/>
  <c r="H110" i="35"/>
  <c r="H114" i="35"/>
  <c r="E116" i="35"/>
  <c r="H116" i="35" s="1"/>
  <c r="H118" i="35"/>
  <c r="E120" i="35"/>
  <c r="H120" i="35" s="1"/>
  <c r="H122" i="35"/>
  <c r="H130" i="35"/>
  <c r="H150" i="35"/>
  <c r="F180" i="35"/>
  <c r="H188" i="35"/>
  <c r="H192" i="35"/>
  <c r="F193" i="35"/>
  <c r="H195" i="35"/>
  <c r="H212" i="35"/>
  <c r="H215" i="35"/>
  <c r="H248" i="35"/>
  <c r="H252" i="35"/>
  <c r="H256" i="35"/>
  <c r="H260" i="35"/>
  <c r="E264" i="35"/>
  <c r="H264" i="35" s="1"/>
  <c r="H268" i="35"/>
  <c r="H272" i="35"/>
  <c r="H276" i="35"/>
  <c r="H280" i="35"/>
  <c r="H283" i="35"/>
  <c r="H287" i="35"/>
  <c r="H291" i="35"/>
  <c r="H300" i="35"/>
  <c r="H304" i="35"/>
  <c r="H307" i="35"/>
  <c r="H353" i="35"/>
  <c r="H359" i="35"/>
  <c r="H365" i="35"/>
  <c r="H369" i="35"/>
  <c r="H392" i="35"/>
  <c r="H396" i="35"/>
  <c r="H400" i="35"/>
  <c r="H404" i="35"/>
  <c r="H408" i="35"/>
  <c r="F607" i="35"/>
  <c r="F197" i="35"/>
  <c r="E351" i="35"/>
  <c r="H351" i="35" s="1"/>
  <c r="E355" i="35"/>
  <c r="H355" i="35" s="1"/>
  <c r="E384" i="35"/>
  <c r="H384" i="35" s="1"/>
  <c r="H418" i="35"/>
  <c r="E586" i="35"/>
  <c r="H586" i="35" s="1"/>
  <c r="H594" i="35"/>
  <c r="F595" i="35"/>
  <c r="E585" i="35"/>
  <c r="H585" i="35" s="1"/>
  <c r="H589" i="35"/>
  <c r="H593" i="35"/>
  <c r="H597" i="35"/>
  <c r="F598" i="35"/>
  <c r="H601" i="35"/>
  <c r="H605" i="35"/>
  <c r="H609" i="35"/>
  <c r="F585" i="35"/>
  <c r="E600" i="35"/>
  <c r="H600" i="35" s="1"/>
  <c r="E358" i="35"/>
  <c r="H358" i="35" s="1"/>
  <c r="E361" i="35"/>
  <c r="H361" i="35" s="1"/>
  <c r="H364" i="35"/>
  <c r="H368" i="35"/>
  <c r="H372" i="35"/>
  <c r="H375" i="35"/>
  <c r="H379" i="35"/>
  <c r="E383" i="35"/>
  <c r="H383" i="35" s="1"/>
  <c r="H386" i="35"/>
  <c r="H390" i="35"/>
  <c r="H394" i="35"/>
  <c r="H398" i="35"/>
  <c r="H402" i="35"/>
  <c r="H406" i="35"/>
  <c r="E410" i="35"/>
  <c r="H410" i="35" s="1"/>
  <c r="H413" i="35"/>
  <c r="H417" i="35"/>
  <c r="H424" i="35"/>
  <c r="H428" i="35"/>
  <c r="H432" i="35"/>
  <c r="C12" i="35"/>
  <c r="E560" i="35"/>
  <c r="E556" i="35"/>
  <c r="E548" i="35"/>
  <c r="H548" i="35" s="1"/>
  <c r="E561" i="35"/>
  <c r="H561" i="35" s="1"/>
  <c r="E441" i="35"/>
  <c r="H441" i="35" s="1"/>
  <c r="H350" i="35"/>
  <c r="H357" i="35"/>
  <c r="H360" i="35"/>
  <c r="H363" i="35"/>
  <c r="H367" i="35"/>
  <c r="H371" i="35"/>
  <c r="H374" i="35"/>
  <c r="H378" i="35"/>
  <c r="H382" i="35"/>
  <c r="H385" i="35"/>
  <c r="H389" i="35"/>
  <c r="H393" i="35"/>
  <c r="H397" i="35"/>
  <c r="H401" i="35"/>
  <c r="H405" i="35"/>
  <c r="E409" i="35"/>
  <c r="H409" i="35" s="1"/>
  <c r="H416" i="35"/>
  <c r="E420" i="35"/>
  <c r="H420" i="35" s="1"/>
  <c r="H423" i="35"/>
  <c r="H427" i="35"/>
  <c r="H431" i="35"/>
  <c r="H435" i="35"/>
  <c r="F349" i="35"/>
  <c r="F556" i="35"/>
  <c r="F420" i="35"/>
  <c r="F412" i="35"/>
  <c r="F384" i="35"/>
  <c r="F373" i="35"/>
  <c r="F361" i="35"/>
  <c r="F358" i="35"/>
  <c r="F561" i="35"/>
  <c r="F441" i="35"/>
  <c r="F554" i="35"/>
  <c r="F538" i="35"/>
  <c r="F442" i="35"/>
  <c r="E370" i="35"/>
  <c r="H370" i="35" s="1"/>
  <c r="E388" i="35"/>
  <c r="H388" i="35" s="1"/>
  <c r="E412" i="35"/>
  <c r="H412" i="35" s="1"/>
  <c r="H436" i="35"/>
  <c r="H440" i="35"/>
  <c r="H444" i="35"/>
  <c r="H448" i="35"/>
  <c r="H452" i="35"/>
  <c r="H456" i="35"/>
  <c r="H460" i="35"/>
  <c r="H464" i="35"/>
  <c r="H468" i="35"/>
  <c r="H472" i="35"/>
  <c r="H476" i="35"/>
  <c r="H480" i="35"/>
  <c r="H484" i="35"/>
  <c r="H488" i="35"/>
  <c r="H492" i="35"/>
  <c r="H496" i="35"/>
  <c r="H500" i="35"/>
  <c r="H504" i="35"/>
  <c r="H508" i="35"/>
  <c r="H512" i="35"/>
  <c r="H516" i="35"/>
  <c r="H520" i="35"/>
  <c r="H524" i="35"/>
  <c r="H528" i="35"/>
  <c r="H532" i="35"/>
  <c r="H536" i="35"/>
  <c r="D12" i="35"/>
  <c r="E179" i="35"/>
  <c r="H179" i="35" s="1"/>
  <c r="E187" i="35"/>
  <c r="H187" i="35" s="1"/>
  <c r="E319" i="35"/>
  <c r="H319" i="35" s="1"/>
  <c r="F179" i="35"/>
  <c r="E294" i="35"/>
  <c r="E310" i="35"/>
  <c r="E239" i="35"/>
  <c r="H239" i="35" s="1"/>
  <c r="E247" i="35"/>
  <c r="H247" i="35" s="1"/>
  <c r="E186" i="35"/>
  <c r="E198" i="35"/>
  <c r="H210" i="35"/>
  <c r="F239" i="35"/>
  <c r="E298" i="35"/>
  <c r="E173" i="35"/>
  <c r="E177" i="35"/>
  <c r="H177" i="35" s="1"/>
  <c r="F178" i="35"/>
  <c r="E181" i="35"/>
  <c r="F194" i="35"/>
  <c r="E197" i="35"/>
  <c r="H197" i="35" s="1"/>
  <c r="F210" i="35"/>
  <c r="E213" i="35"/>
  <c r="F218" i="35"/>
  <c r="E225" i="35"/>
  <c r="H225" i="35" s="1"/>
  <c r="F238" i="35"/>
  <c r="E241" i="35"/>
  <c r="F282" i="35"/>
  <c r="F298" i="35"/>
  <c r="F173" i="35"/>
  <c r="D11" i="35"/>
  <c r="G173" i="35"/>
  <c r="H173" i="35" s="1"/>
  <c r="E174" i="35"/>
  <c r="H174" i="35" s="1"/>
  <c r="F91" i="35"/>
  <c r="F103" i="35"/>
  <c r="F126" i="35"/>
  <c r="F90" i="35"/>
  <c r="E79" i="35"/>
  <c r="H79" i="35" s="1"/>
  <c r="F80" i="35"/>
  <c r="F84" i="35"/>
  <c r="E91" i="35"/>
  <c r="H91" i="35" s="1"/>
  <c r="F108" i="35"/>
  <c r="E115" i="35"/>
  <c r="H115" i="35" s="1"/>
  <c r="E126" i="35"/>
  <c r="F131" i="35"/>
  <c r="H138" i="35"/>
  <c r="E158" i="35"/>
  <c r="H158" i="35" s="1"/>
  <c r="H126" i="35"/>
  <c r="E128" i="35"/>
  <c r="E136" i="35"/>
  <c r="H136" i="35" s="1"/>
  <c r="E140" i="35"/>
  <c r="H140" i="35" s="1"/>
  <c r="E148" i="35"/>
  <c r="H148" i="35" s="1"/>
  <c r="F153" i="35"/>
  <c r="F78" i="35"/>
  <c r="F82" i="35"/>
  <c r="F106" i="35"/>
  <c r="E80" i="35"/>
  <c r="F81" i="35"/>
  <c r="H125" i="35"/>
  <c r="F128" i="35"/>
  <c r="H129" i="35"/>
  <c r="E131" i="35"/>
  <c r="H131" i="35" s="1"/>
  <c r="H133" i="35"/>
  <c r="E135" i="35"/>
  <c r="H135" i="35" s="1"/>
  <c r="H137" i="35"/>
  <c r="E143" i="35"/>
  <c r="F148" i="35"/>
  <c r="H119" i="35"/>
  <c r="H139" i="35"/>
  <c r="H143" i="35"/>
  <c r="H147" i="35"/>
  <c r="H151" i="35"/>
  <c r="H155" i="35"/>
  <c r="H159" i="35"/>
  <c r="H163" i="35"/>
  <c r="H167" i="35"/>
  <c r="G10" i="35"/>
  <c r="H21" i="35"/>
  <c r="H25" i="35"/>
  <c r="H29" i="35"/>
  <c r="H33" i="35"/>
  <c r="H37" i="35"/>
  <c r="H41" i="35"/>
  <c r="H45" i="35"/>
  <c r="H49" i="35"/>
  <c r="H53" i="35"/>
  <c r="H57" i="35"/>
  <c r="H61" i="35"/>
  <c r="H65" i="35"/>
  <c r="H24" i="35"/>
  <c r="H28" i="35"/>
  <c r="H32" i="35"/>
  <c r="H36" i="35"/>
  <c r="H40" i="35"/>
  <c r="E44" i="35"/>
  <c r="H44" i="35" s="1"/>
  <c r="H48" i="35"/>
  <c r="H52" i="35"/>
  <c r="H56" i="35"/>
  <c r="H60" i="35"/>
  <c r="H64" i="35"/>
  <c r="H68" i="35"/>
  <c r="D8" i="35"/>
  <c r="F13" i="35" s="1"/>
  <c r="H20" i="35"/>
  <c r="H596" i="36"/>
  <c r="F599" i="36"/>
  <c r="F606" i="36"/>
  <c r="H163" i="36"/>
  <c r="H154" i="36"/>
  <c r="H101" i="36"/>
  <c r="F601" i="36"/>
  <c r="H533" i="36"/>
  <c r="H44" i="36"/>
  <c r="H125" i="36"/>
  <c r="H188" i="36"/>
  <c r="H32" i="36"/>
  <c r="H62" i="36"/>
  <c r="H415" i="36"/>
  <c r="H133" i="36"/>
  <c r="H20" i="36"/>
  <c r="F582" i="36"/>
  <c r="H208" i="36"/>
  <c r="F604" i="36"/>
  <c r="E495" i="36"/>
  <c r="H495" i="36" s="1"/>
  <c r="E489" i="36"/>
  <c r="H489" i="36" s="1"/>
  <c r="E485" i="36"/>
  <c r="H485" i="36" s="1"/>
  <c r="H117" i="36"/>
  <c r="H48" i="36"/>
  <c r="E549" i="36"/>
  <c r="H549" i="36" s="1"/>
  <c r="H28" i="36"/>
  <c r="H325" i="36"/>
  <c r="E511" i="36"/>
  <c r="H511" i="36" s="1"/>
  <c r="E455" i="36"/>
  <c r="H455" i="36" s="1"/>
  <c r="F500" i="36"/>
  <c r="E515" i="36"/>
  <c r="E355" i="36"/>
  <c r="H355" i="36" s="1"/>
  <c r="E559" i="36"/>
  <c r="H559" i="36" s="1"/>
  <c r="E561" i="36"/>
  <c r="H561" i="36" s="1"/>
  <c r="E481" i="36"/>
  <c r="H481" i="36" s="1"/>
  <c r="E471" i="36"/>
  <c r="H471" i="36" s="1"/>
  <c r="E457" i="36"/>
  <c r="H457" i="36" s="1"/>
  <c r="F590" i="36"/>
  <c r="F609" i="36"/>
  <c r="F586" i="36"/>
  <c r="F607" i="36"/>
  <c r="F587" i="36"/>
  <c r="H515" i="36"/>
  <c r="F602" i="36"/>
  <c r="F61" i="36"/>
  <c r="H146" i="36"/>
  <c r="H337" i="36"/>
  <c r="H212" i="36"/>
  <c r="H487" i="36"/>
  <c r="F539" i="36"/>
  <c r="H439" i="36"/>
  <c r="H419" i="36"/>
  <c r="E313" i="36"/>
  <c r="H313" i="36" s="1"/>
  <c r="F276" i="36"/>
  <c r="F319" i="36"/>
  <c r="H567" i="36"/>
  <c r="H42" i="36"/>
  <c r="H449" i="36"/>
  <c r="E305" i="36"/>
  <c r="H305" i="36" s="1"/>
  <c r="F306" i="36"/>
  <c r="E335" i="36"/>
  <c r="H335" i="36" s="1"/>
  <c r="E282" i="36"/>
  <c r="H282" i="36" s="1"/>
  <c r="E319" i="36"/>
  <c r="H319" i="36" s="1"/>
  <c r="F213" i="36"/>
  <c r="H521" i="36"/>
  <c r="E289" i="36"/>
  <c r="H289" i="36" s="1"/>
  <c r="E307" i="36"/>
  <c r="H307" i="36" s="1"/>
  <c r="E291" i="36"/>
  <c r="H291" i="36" s="1"/>
  <c r="E276" i="36"/>
  <c r="H276" i="36" s="1"/>
  <c r="F197" i="36"/>
  <c r="E600" i="36"/>
  <c r="H600" i="36" s="1"/>
  <c r="H553" i="36"/>
  <c r="F605" i="36"/>
  <c r="F597" i="36"/>
  <c r="F585" i="36"/>
  <c r="E321" i="36"/>
  <c r="H321" i="36" s="1"/>
  <c r="E301" i="36"/>
  <c r="H301" i="36" s="1"/>
  <c r="F598" i="36"/>
  <c r="D13" i="36"/>
  <c r="F603" i="36"/>
  <c r="F593" i="36"/>
  <c r="F583" i="36"/>
  <c r="E539" i="36"/>
  <c r="H539" i="36" s="1"/>
  <c r="H517" i="36"/>
  <c r="H497" i="36"/>
  <c r="E473" i="36"/>
  <c r="H473" i="36" s="1"/>
  <c r="H447" i="36"/>
  <c r="E391" i="36"/>
  <c r="H391" i="36" s="1"/>
  <c r="E317" i="36"/>
  <c r="H317" i="36" s="1"/>
  <c r="E293" i="36"/>
  <c r="H293" i="36" s="1"/>
  <c r="H180" i="36"/>
  <c r="F584" i="36"/>
  <c r="F608" i="36"/>
  <c r="E608" i="36"/>
  <c r="H608" i="36" s="1"/>
  <c r="E551" i="36"/>
  <c r="H551" i="36" s="1"/>
  <c r="E535" i="36"/>
  <c r="H535" i="36" s="1"/>
  <c r="E483" i="36"/>
  <c r="H483" i="36" s="1"/>
  <c r="E479" i="36"/>
  <c r="H479" i="36" s="1"/>
  <c r="E469" i="36"/>
  <c r="H469" i="36" s="1"/>
  <c r="E461" i="36"/>
  <c r="H461" i="36" s="1"/>
  <c r="E453" i="36"/>
  <c r="H453" i="36" s="1"/>
  <c r="E445" i="36"/>
  <c r="H445" i="36" s="1"/>
  <c r="F294" i="36"/>
  <c r="F264" i="36"/>
  <c r="F282" i="36"/>
  <c r="F246" i="36"/>
  <c r="E64" i="36"/>
  <c r="H64" i="36" s="1"/>
  <c r="E36" i="36"/>
  <c r="H36" i="36" s="1"/>
  <c r="E206" i="36"/>
  <c r="H206" i="36" s="1"/>
  <c r="H176" i="36"/>
  <c r="H34" i="36"/>
  <c r="E459" i="36"/>
  <c r="H459" i="36" s="1"/>
  <c r="E451" i="36"/>
  <c r="H451" i="36" s="1"/>
  <c r="E443" i="36"/>
  <c r="H443" i="36" s="1"/>
  <c r="E395" i="36"/>
  <c r="H395" i="36" s="1"/>
  <c r="E425" i="36"/>
  <c r="H425" i="36" s="1"/>
  <c r="F179" i="36"/>
  <c r="E399" i="36"/>
  <c r="H399" i="36" s="1"/>
  <c r="E397" i="36"/>
  <c r="H397" i="36" s="1"/>
  <c r="F310" i="36"/>
  <c r="F84" i="36"/>
  <c r="F193" i="36"/>
  <c r="F67" i="36"/>
  <c r="E238" i="36"/>
  <c r="H238" i="36" s="1"/>
  <c r="E200" i="36"/>
  <c r="H200" i="36" s="1"/>
  <c r="H292" i="36"/>
  <c r="F238" i="36"/>
  <c r="H304" i="36"/>
  <c r="H507" i="36"/>
  <c r="E498" i="36"/>
  <c r="H498" i="36" s="1"/>
  <c r="F205" i="36"/>
  <c r="F187" i="36"/>
  <c r="E109" i="36"/>
  <c r="H109" i="36" s="1"/>
  <c r="E93" i="36"/>
  <c r="H93" i="36" s="1"/>
  <c r="H413" i="36"/>
  <c r="E598" i="36"/>
  <c r="H598" i="36" s="1"/>
  <c r="E590" i="36"/>
  <c r="H590" i="36" s="1"/>
  <c r="E591" i="36"/>
  <c r="H591" i="36" s="1"/>
  <c r="F424" i="36"/>
  <c r="F453" i="36"/>
  <c r="F407" i="36"/>
  <c r="F405" i="36"/>
  <c r="F495" i="36"/>
  <c r="F413" i="36"/>
  <c r="F394" i="36"/>
  <c r="F501" i="36"/>
  <c r="F483" i="36"/>
  <c r="F441" i="36"/>
  <c r="F493" i="36"/>
  <c r="F415" i="36"/>
  <c r="F376" i="36"/>
  <c r="F571" i="36"/>
  <c r="F555" i="36"/>
  <c r="F523" i="36"/>
  <c r="F412" i="36"/>
  <c r="F359" i="36"/>
  <c r="F395" i="36"/>
  <c r="F514" i="36"/>
  <c r="F569" i="36"/>
  <c r="H557" i="36"/>
  <c r="F535" i="36"/>
  <c r="H463" i="36"/>
  <c r="F471" i="36"/>
  <c r="F490" i="36"/>
  <c r="F459" i="36"/>
  <c r="F484" i="36"/>
  <c r="E508" i="36"/>
  <c r="H508" i="36" s="1"/>
  <c r="E493" i="36"/>
  <c r="H493" i="36" s="1"/>
  <c r="E531" i="36"/>
  <c r="H531" i="36" s="1"/>
  <c r="E416" i="36"/>
  <c r="H416" i="36" s="1"/>
  <c r="E529" i="36"/>
  <c r="H529" i="36" s="1"/>
  <c r="E514" i="36"/>
  <c r="H514" i="36" s="1"/>
  <c r="E366" i="36"/>
  <c r="H366" i="36" s="1"/>
  <c r="E566" i="36"/>
  <c r="H566" i="36" s="1"/>
  <c r="E472" i="36"/>
  <c r="H472" i="36" s="1"/>
  <c r="E454" i="36"/>
  <c r="H454" i="36" s="1"/>
  <c r="E440" i="36"/>
  <c r="H440" i="36" s="1"/>
  <c r="E411" i="36"/>
  <c r="H411" i="36" s="1"/>
  <c r="F392" i="36"/>
  <c r="F420" i="36"/>
  <c r="F384" i="36"/>
  <c r="E429" i="36"/>
  <c r="H429" i="36" s="1"/>
  <c r="E530" i="36"/>
  <c r="H530" i="36" s="1"/>
  <c r="F434" i="36"/>
  <c r="F552" i="36"/>
  <c r="F486" i="36"/>
  <c r="F457" i="36"/>
  <c r="F388" i="36"/>
  <c r="F467" i="36"/>
  <c r="F455" i="36"/>
  <c r="E373" i="36"/>
  <c r="H373" i="36" s="1"/>
  <c r="E359" i="36"/>
  <c r="H359" i="36" s="1"/>
  <c r="F358" i="36"/>
  <c r="F355" i="36"/>
  <c r="F472" i="36"/>
  <c r="F574" i="36"/>
  <c r="F416" i="36"/>
  <c r="F561" i="36"/>
  <c r="F559" i="36"/>
  <c r="F551" i="36"/>
  <c r="F510" i="36"/>
  <c r="F469" i="36"/>
  <c r="F436" i="36"/>
  <c r="F404" i="36"/>
  <c r="F465" i="36"/>
  <c r="F564" i="36"/>
  <c r="E501" i="36"/>
  <c r="H501" i="36" s="1"/>
  <c r="F386" i="36"/>
  <c r="F480" i="36"/>
  <c r="F530" i="36"/>
  <c r="H222" i="36"/>
  <c r="H262" i="36"/>
  <c r="H246" i="36"/>
  <c r="F222" i="36"/>
  <c r="F295" i="36"/>
  <c r="F268" i="36"/>
  <c r="F262" i="36"/>
  <c r="F239" i="36"/>
  <c r="F211" i="36"/>
  <c r="F260" i="36"/>
  <c r="F290" i="36"/>
  <c r="F196" i="36"/>
  <c r="F189" i="36"/>
  <c r="E214" i="36"/>
  <c r="H214" i="36" s="1"/>
  <c r="E204" i="36"/>
  <c r="H204" i="36" s="1"/>
  <c r="E182" i="36"/>
  <c r="H182" i="36" s="1"/>
  <c r="H303" i="36"/>
  <c r="H274" i="36"/>
  <c r="H230" i="36"/>
  <c r="E174" i="36"/>
  <c r="H174" i="36" s="1"/>
  <c r="E278" i="36"/>
  <c r="H278" i="36" s="1"/>
  <c r="E185" i="36"/>
  <c r="H185" i="36" s="1"/>
  <c r="E260" i="36"/>
  <c r="H260" i="36" s="1"/>
  <c r="E216" i="36"/>
  <c r="H216" i="36" s="1"/>
  <c r="E329" i="36"/>
  <c r="H329" i="36" s="1"/>
  <c r="E306" i="36"/>
  <c r="H306" i="36" s="1"/>
  <c r="F81" i="36"/>
  <c r="F143" i="36"/>
  <c r="F97" i="36"/>
  <c r="F139" i="36"/>
  <c r="F108" i="36"/>
  <c r="E91" i="36"/>
  <c r="H91" i="36" s="1"/>
  <c r="E157" i="36"/>
  <c r="H157" i="36" s="1"/>
  <c r="E153" i="36"/>
  <c r="H153" i="36" s="1"/>
  <c r="E130" i="36"/>
  <c r="H130" i="36" s="1"/>
  <c r="E82" i="36"/>
  <c r="H82" i="36" s="1"/>
  <c r="E88" i="36"/>
  <c r="H88" i="36" s="1"/>
  <c r="E158" i="36"/>
  <c r="H158" i="36" s="1"/>
  <c r="E142" i="36"/>
  <c r="H142" i="36" s="1"/>
  <c r="E107" i="36"/>
  <c r="H107" i="36" s="1"/>
  <c r="E110" i="36"/>
  <c r="H110" i="36" s="1"/>
  <c r="E85" i="36"/>
  <c r="H85" i="36" s="1"/>
  <c r="F96" i="36"/>
  <c r="F94" i="36"/>
  <c r="F158" i="36"/>
  <c r="E68" i="36"/>
  <c r="H68" i="36" s="1"/>
  <c r="E38" i="36"/>
  <c r="H38" i="36" s="1"/>
  <c r="E61" i="36"/>
  <c r="H61" i="36" s="1"/>
  <c r="H588" i="36"/>
  <c r="H569" i="36"/>
  <c r="H437" i="36"/>
  <c r="H465" i="36"/>
  <c r="H259" i="36"/>
  <c r="H258" i="36"/>
  <c r="H218" i="36"/>
  <c r="H299" i="36"/>
  <c r="H342" i="36"/>
  <c r="H295" i="36"/>
  <c r="D10" i="36"/>
  <c r="F141" i="36"/>
  <c r="F131" i="36"/>
  <c r="F125" i="36"/>
  <c r="F121" i="36"/>
  <c r="F115" i="36"/>
  <c r="F111" i="36"/>
  <c r="F105" i="36"/>
  <c r="F101" i="36"/>
  <c r="F91" i="36"/>
  <c r="F77" i="36"/>
  <c r="F129" i="36"/>
  <c r="F123" i="36"/>
  <c r="F113" i="36"/>
  <c r="F109" i="36"/>
  <c r="F103" i="36"/>
  <c r="F93" i="36"/>
  <c r="F89" i="36"/>
  <c r="F79" i="36"/>
  <c r="F75" i="36"/>
  <c r="F153" i="36"/>
  <c r="F137" i="36"/>
  <c r="F135" i="36"/>
  <c r="F133" i="36"/>
  <c r="F117" i="36"/>
  <c r="F99" i="36"/>
  <c r="F95" i="36"/>
  <c r="F87" i="36"/>
  <c r="F85" i="36"/>
  <c r="G19" i="36"/>
  <c r="C8" i="36"/>
  <c r="C9" i="36"/>
  <c r="E67" i="36"/>
  <c r="H67" i="36" s="1"/>
  <c r="E63" i="36"/>
  <c r="H63" i="36" s="1"/>
  <c r="E49" i="36"/>
  <c r="H49" i="36" s="1"/>
  <c r="E39" i="36"/>
  <c r="H39" i="36" s="1"/>
  <c r="E29" i="36"/>
  <c r="H29" i="36" s="1"/>
  <c r="E27" i="36"/>
  <c r="H27" i="36" s="1"/>
  <c r="E25" i="36"/>
  <c r="H25" i="36" s="1"/>
  <c r="E19" i="36"/>
  <c r="H227" i="36"/>
  <c r="E604" i="36"/>
  <c r="H604" i="36" s="1"/>
  <c r="E586" i="36"/>
  <c r="H586" i="36" s="1"/>
  <c r="H541" i="36"/>
  <c r="H606" i="36"/>
  <c r="E602" i="36"/>
  <c r="H602" i="36" s="1"/>
  <c r="H573" i="36"/>
  <c r="E584" i="36"/>
  <c r="H584" i="36" s="1"/>
  <c r="H467" i="36"/>
  <c r="H435" i="36"/>
  <c r="H367" i="36"/>
  <c r="H351" i="36"/>
  <c r="E572" i="36"/>
  <c r="H572" i="36" s="1"/>
  <c r="E568" i="36"/>
  <c r="H568" i="36" s="1"/>
  <c r="E574" i="36"/>
  <c r="H574" i="36" s="1"/>
  <c r="E562" i="36"/>
  <c r="H562" i="36" s="1"/>
  <c r="E570" i="36"/>
  <c r="H570" i="36" s="1"/>
  <c r="E538" i="36"/>
  <c r="H538" i="36" s="1"/>
  <c r="E534" i="36"/>
  <c r="H534" i="36" s="1"/>
  <c r="E528" i="36"/>
  <c r="H528" i="36" s="1"/>
  <c r="E522" i="36"/>
  <c r="H522" i="36" s="1"/>
  <c r="E470" i="36"/>
  <c r="H470" i="36" s="1"/>
  <c r="E468" i="36"/>
  <c r="H468" i="36" s="1"/>
  <c r="E466" i="36"/>
  <c r="H466" i="36" s="1"/>
  <c r="E464" i="36"/>
  <c r="H464" i="36" s="1"/>
  <c r="E460" i="36"/>
  <c r="H460" i="36" s="1"/>
  <c r="E458" i="36"/>
  <c r="H458" i="36" s="1"/>
  <c r="E456" i="36"/>
  <c r="H456" i="36" s="1"/>
  <c r="E442" i="36"/>
  <c r="H442" i="36" s="1"/>
  <c r="E436" i="36"/>
  <c r="H436" i="36" s="1"/>
  <c r="E434" i="36"/>
  <c r="H434" i="36" s="1"/>
  <c r="E432" i="36"/>
  <c r="H432" i="36" s="1"/>
  <c r="E560" i="36"/>
  <c r="H560" i="36" s="1"/>
  <c r="E552" i="36"/>
  <c r="H552" i="36" s="1"/>
  <c r="E536" i="36"/>
  <c r="H536" i="36" s="1"/>
  <c r="E532" i="36"/>
  <c r="H532" i="36" s="1"/>
  <c r="E520" i="36"/>
  <c r="H520" i="36" s="1"/>
  <c r="E516" i="36"/>
  <c r="H516" i="36" s="1"/>
  <c r="E510" i="36"/>
  <c r="H510" i="36" s="1"/>
  <c r="E500" i="36"/>
  <c r="H500" i="36" s="1"/>
  <c r="E492" i="36"/>
  <c r="H492" i="36" s="1"/>
  <c r="E490" i="36"/>
  <c r="H490" i="36" s="1"/>
  <c r="E486" i="36"/>
  <c r="H486" i="36" s="1"/>
  <c r="E484" i="36"/>
  <c r="H484" i="36" s="1"/>
  <c r="E480" i="36"/>
  <c r="H480" i="36" s="1"/>
  <c r="E476" i="36"/>
  <c r="H476" i="36" s="1"/>
  <c r="E349" i="36"/>
  <c r="E548" i="36"/>
  <c r="H548" i="36" s="1"/>
  <c r="E554" i="36"/>
  <c r="H554" i="36" s="1"/>
  <c r="E542" i="36"/>
  <c r="H542" i="36" s="1"/>
  <c r="E428" i="36"/>
  <c r="H428" i="36" s="1"/>
  <c r="E424" i="36"/>
  <c r="H424" i="36" s="1"/>
  <c r="E420" i="36"/>
  <c r="H420" i="36" s="1"/>
  <c r="E412" i="36"/>
  <c r="H412" i="36" s="1"/>
  <c r="E408" i="36"/>
  <c r="H408" i="36" s="1"/>
  <c r="E404" i="36"/>
  <c r="H404" i="36" s="1"/>
  <c r="E392" i="36"/>
  <c r="H392" i="36" s="1"/>
  <c r="E388" i="36"/>
  <c r="H388" i="36" s="1"/>
  <c r="E384" i="36"/>
  <c r="H384" i="36" s="1"/>
  <c r="E376" i="36"/>
  <c r="H376" i="36" s="1"/>
  <c r="E372" i="36"/>
  <c r="H372" i="36" s="1"/>
  <c r="E368" i="36"/>
  <c r="H368" i="36" s="1"/>
  <c r="E364" i="36"/>
  <c r="H364" i="36" s="1"/>
  <c r="E356" i="36"/>
  <c r="H356" i="36" s="1"/>
  <c r="E352" i="36"/>
  <c r="H352" i="36" s="1"/>
  <c r="E526" i="36"/>
  <c r="H526" i="36" s="1"/>
  <c r="E402" i="36"/>
  <c r="H402" i="36" s="1"/>
  <c r="E374" i="36"/>
  <c r="H374" i="36" s="1"/>
  <c r="E382" i="36"/>
  <c r="H382" i="36" s="1"/>
  <c r="E370" i="36"/>
  <c r="H370" i="36" s="1"/>
  <c r="E358" i="36"/>
  <c r="H358" i="36" s="1"/>
  <c r="E378" i="36"/>
  <c r="H378" i="36" s="1"/>
  <c r="C12" i="36"/>
  <c r="E362" i="36"/>
  <c r="H362" i="36" s="1"/>
  <c r="E350" i="36"/>
  <c r="H350" i="36" s="1"/>
  <c r="G349" i="36"/>
  <c r="E410" i="36"/>
  <c r="H410" i="36" s="1"/>
  <c r="E386" i="36"/>
  <c r="H386" i="36" s="1"/>
  <c r="E398" i="36"/>
  <c r="H398" i="36" s="1"/>
  <c r="H331" i="36"/>
  <c r="H311" i="36"/>
  <c r="H327" i="36"/>
  <c r="F461" i="36"/>
  <c r="F382" i="36"/>
  <c r="F164" i="36"/>
  <c r="F142" i="36"/>
  <c r="F128" i="36"/>
  <c r="F120" i="36"/>
  <c r="F106" i="36"/>
  <c r="F92" i="36"/>
  <c r="F82" i="36"/>
  <c r="F76" i="36"/>
  <c r="H375" i="36"/>
  <c r="H234" i="36"/>
  <c r="F215" i="36"/>
  <c r="F203" i="36"/>
  <c r="F195" i="36"/>
  <c r="F185" i="36"/>
  <c r="F175" i="36"/>
  <c r="E155" i="36"/>
  <c r="H155" i="36" s="1"/>
  <c r="E139" i="36"/>
  <c r="H139" i="36" s="1"/>
  <c r="E131" i="36"/>
  <c r="H131" i="36" s="1"/>
  <c r="E123" i="36"/>
  <c r="H123" i="36" s="1"/>
  <c r="E115" i="36"/>
  <c r="H115" i="36" s="1"/>
  <c r="E99" i="36"/>
  <c r="H99" i="36" s="1"/>
  <c r="H250" i="36"/>
  <c r="H226" i="36"/>
  <c r="E339" i="36"/>
  <c r="H339" i="36" s="1"/>
  <c r="E341" i="36"/>
  <c r="H341" i="36" s="1"/>
  <c r="E328" i="36"/>
  <c r="H328" i="36" s="1"/>
  <c r="E324" i="36"/>
  <c r="H324" i="36" s="1"/>
  <c r="E312" i="36"/>
  <c r="H312" i="36" s="1"/>
  <c r="E308" i="36"/>
  <c r="H308" i="36" s="1"/>
  <c r="E300" i="36"/>
  <c r="H300" i="36" s="1"/>
  <c r="E288" i="36"/>
  <c r="H288" i="36" s="1"/>
  <c r="E318" i="36"/>
  <c r="H318" i="36" s="1"/>
  <c r="E283" i="36"/>
  <c r="H283" i="36" s="1"/>
  <c r="E277" i="36"/>
  <c r="H277" i="36" s="1"/>
  <c r="E275" i="36"/>
  <c r="H275" i="36" s="1"/>
  <c r="G173" i="36"/>
  <c r="E302" i="36"/>
  <c r="H302" i="36" s="1"/>
  <c r="E249" i="36"/>
  <c r="H249" i="36" s="1"/>
  <c r="E248" i="36"/>
  <c r="H248" i="36" s="1"/>
  <c r="E236" i="36"/>
  <c r="H236" i="36" s="1"/>
  <c r="E215" i="36"/>
  <c r="H215" i="36" s="1"/>
  <c r="E213" i="36"/>
  <c r="H213" i="36" s="1"/>
  <c r="E209" i="36"/>
  <c r="H209" i="36" s="1"/>
  <c r="E205" i="36"/>
  <c r="H205" i="36" s="1"/>
  <c r="E203" i="36"/>
  <c r="H203" i="36" s="1"/>
  <c r="E201" i="36"/>
  <c r="H201" i="36" s="1"/>
  <c r="E199" i="36"/>
  <c r="H199" i="36" s="1"/>
  <c r="E197" i="36"/>
  <c r="H197" i="36" s="1"/>
  <c r="E195" i="36"/>
  <c r="H195" i="36" s="1"/>
  <c r="E191" i="36"/>
  <c r="H191" i="36" s="1"/>
  <c r="E189" i="36"/>
  <c r="H189" i="36" s="1"/>
  <c r="E187" i="36"/>
  <c r="H187" i="36" s="1"/>
  <c r="E181" i="36"/>
  <c r="H181" i="36" s="1"/>
  <c r="E179" i="36"/>
  <c r="H179" i="36" s="1"/>
  <c r="E173" i="36"/>
  <c r="C11" i="36"/>
  <c r="E244" i="36"/>
  <c r="H244" i="36" s="1"/>
  <c r="E338" i="36"/>
  <c r="H338" i="36" s="1"/>
  <c r="E264" i="36"/>
  <c r="H264" i="36" s="1"/>
  <c r="E241" i="36"/>
  <c r="H241" i="36" s="1"/>
  <c r="E240" i="36"/>
  <c r="H240" i="36" s="1"/>
  <c r="E228" i="36"/>
  <c r="H228" i="36" s="1"/>
  <c r="E326" i="36"/>
  <c r="H326" i="36" s="1"/>
  <c r="E294" i="36"/>
  <c r="H294" i="36" s="1"/>
  <c r="E233" i="36"/>
  <c r="H233" i="36" s="1"/>
  <c r="E225" i="36"/>
  <c r="H225" i="36" s="1"/>
  <c r="F19" i="36"/>
  <c r="D9" i="36"/>
  <c r="F68" i="36"/>
  <c r="F64" i="36"/>
  <c r="F62" i="36"/>
  <c r="F54" i="36"/>
  <c r="F50" i="36"/>
  <c r="F48" i="36"/>
  <c r="F44" i="36"/>
  <c r="F36" i="36"/>
  <c r="F30" i="36"/>
  <c r="F28" i="36"/>
  <c r="D8" i="36"/>
  <c r="H441" i="36"/>
  <c r="H433" i="36"/>
  <c r="E431" i="36"/>
  <c r="H431" i="36" s="1"/>
  <c r="E403" i="36"/>
  <c r="H403" i="36" s="1"/>
  <c r="E405" i="36"/>
  <c r="H405" i="36" s="1"/>
  <c r="E369" i="36"/>
  <c r="H369" i="36" s="1"/>
  <c r="E357" i="36"/>
  <c r="H357" i="36" s="1"/>
  <c r="F570" i="36"/>
  <c r="F568" i="36"/>
  <c r="F560" i="36"/>
  <c r="F556" i="36"/>
  <c r="F554" i="36"/>
  <c r="F548" i="36"/>
  <c r="F542" i="36"/>
  <c r="F538" i="36"/>
  <c r="F536" i="36"/>
  <c r="F534" i="36"/>
  <c r="F532" i="36"/>
  <c r="F524" i="36"/>
  <c r="F520" i="36"/>
  <c r="F515" i="36"/>
  <c r="F511" i="36"/>
  <c r="F507" i="36"/>
  <c r="F489" i="36"/>
  <c r="F485" i="36"/>
  <c r="F481" i="36"/>
  <c r="F479" i="36"/>
  <c r="F468" i="36"/>
  <c r="F464" i="36"/>
  <c r="F409" i="36"/>
  <c r="F401" i="36"/>
  <c r="F397" i="36"/>
  <c r="F389" i="36"/>
  <c r="F385" i="36"/>
  <c r="F475" i="36"/>
  <c r="F460" i="36"/>
  <c r="F456" i="36"/>
  <c r="F458" i="36"/>
  <c r="F422" i="36"/>
  <c r="F403" i="36"/>
  <c r="F361" i="36"/>
  <c r="F349" i="36"/>
  <c r="F470" i="36"/>
  <c r="F373" i="36"/>
  <c r="F466" i="36"/>
  <c r="F445" i="36"/>
  <c r="F443" i="36"/>
  <c r="F442" i="36"/>
  <c r="F440" i="36"/>
  <c r="F431" i="36"/>
  <c r="F379" i="36"/>
  <c r="F374" i="36"/>
  <c r="F369" i="36"/>
  <c r="F362" i="36"/>
  <c r="F357" i="36"/>
  <c r="F350" i="36"/>
  <c r="F398" i="36"/>
  <c r="F410" i="36"/>
  <c r="F365" i="36"/>
  <c r="F364" i="36"/>
  <c r="F352" i="36"/>
  <c r="F351" i="36"/>
  <c r="F356" i="36"/>
  <c r="F378" i="36"/>
  <c r="F399" i="36"/>
  <c r="F380" i="36"/>
  <c r="D12" i="36"/>
  <c r="F432" i="36"/>
  <c r="E409" i="36"/>
  <c r="H409" i="36" s="1"/>
  <c r="E385" i="36"/>
  <c r="H385" i="36" s="1"/>
  <c r="E379" i="36"/>
  <c r="H379" i="36" s="1"/>
  <c r="H363" i="36"/>
  <c r="F433" i="36"/>
  <c r="F391" i="36"/>
  <c r="F372" i="36"/>
  <c r="H280" i="36"/>
  <c r="E417" i="36"/>
  <c r="H417" i="36" s="1"/>
  <c r="E383" i="36"/>
  <c r="H383" i="36" s="1"/>
  <c r="H371" i="36"/>
  <c r="F408" i="36"/>
  <c r="F370" i="36"/>
  <c r="F156" i="36"/>
  <c r="F136" i="36"/>
  <c r="F126" i="36"/>
  <c r="F116" i="36"/>
  <c r="F104" i="36"/>
  <c r="F90" i="36"/>
  <c r="F80" i="36"/>
  <c r="E75" i="36"/>
  <c r="C10" i="36"/>
  <c r="E144" i="36"/>
  <c r="H144" i="36" s="1"/>
  <c r="E134" i="36"/>
  <c r="H134" i="36" s="1"/>
  <c r="E128" i="36"/>
  <c r="H128" i="36" s="1"/>
  <c r="E118" i="36"/>
  <c r="H118" i="36" s="1"/>
  <c r="E108" i="36"/>
  <c r="H108" i="36" s="1"/>
  <c r="E94" i="36"/>
  <c r="H94" i="36" s="1"/>
  <c r="E84" i="36"/>
  <c r="H84" i="36" s="1"/>
  <c r="E148" i="36"/>
  <c r="H148" i="36" s="1"/>
  <c r="E136" i="36"/>
  <c r="H136" i="36" s="1"/>
  <c r="E132" i="36"/>
  <c r="H132" i="36" s="1"/>
  <c r="E126" i="36"/>
  <c r="H126" i="36" s="1"/>
  <c r="E120" i="36"/>
  <c r="H120" i="36" s="1"/>
  <c r="E116" i="36"/>
  <c r="H116" i="36" s="1"/>
  <c r="E106" i="36"/>
  <c r="H106" i="36" s="1"/>
  <c r="E96" i="36"/>
  <c r="H96" i="36" s="1"/>
  <c r="G75" i="36"/>
  <c r="E164" i="36"/>
  <c r="H164" i="36" s="1"/>
  <c r="E160" i="36"/>
  <c r="H160" i="36" s="1"/>
  <c r="E124" i="36"/>
  <c r="H124" i="36" s="1"/>
  <c r="E122" i="36"/>
  <c r="H122" i="36" s="1"/>
  <c r="E114" i="36"/>
  <c r="H114" i="36" s="1"/>
  <c r="E112" i="36"/>
  <c r="H112" i="36" s="1"/>
  <c r="E104" i="36"/>
  <c r="H104" i="36" s="1"/>
  <c r="E92" i="36"/>
  <c r="H92" i="36" s="1"/>
  <c r="E90" i="36"/>
  <c r="H90" i="36" s="1"/>
  <c r="E80" i="36"/>
  <c r="H80" i="36" s="1"/>
  <c r="E76" i="36"/>
  <c r="H76" i="36" s="1"/>
  <c r="E54" i="36"/>
  <c r="H54" i="36" s="1"/>
  <c r="E50" i="36"/>
  <c r="H50" i="36" s="1"/>
  <c r="E30" i="36"/>
  <c r="H30" i="36" s="1"/>
  <c r="E26" i="36"/>
  <c r="H26" i="36" s="1"/>
  <c r="E77" i="36"/>
  <c r="H77" i="36" s="1"/>
  <c r="H377" i="36"/>
  <c r="H287" i="36"/>
  <c r="F342" i="36"/>
  <c r="F317" i="36"/>
  <c r="F329" i="36"/>
  <c r="F328" i="36"/>
  <c r="F321" i="36"/>
  <c r="F308" i="36"/>
  <c r="F253" i="36"/>
  <c r="F249" i="36"/>
  <c r="F241" i="36"/>
  <c r="F233" i="36"/>
  <c r="F225" i="36"/>
  <c r="F173" i="36"/>
  <c r="D11" i="36"/>
  <c r="F301" i="36"/>
  <c r="F300" i="36"/>
  <c r="F289" i="36"/>
  <c r="F288" i="36"/>
  <c r="F283" i="36"/>
  <c r="F277" i="36"/>
  <c r="F271" i="36"/>
  <c r="F214" i="36"/>
  <c r="F212" i="36"/>
  <c r="F210" i="36"/>
  <c r="F208" i="36"/>
  <c r="F206" i="36"/>
  <c r="F204" i="36"/>
  <c r="F202" i="36"/>
  <c r="F200" i="36"/>
  <c r="F194" i="36"/>
  <c r="F188" i="36"/>
  <c r="F186" i="36"/>
  <c r="F182" i="36"/>
  <c r="F178" i="36"/>
  <c r="F176" i="36"/>
  <c r="F174" i="36"/>
  <c r="F324" i="36"/>
  <c r="F312" i="36"/>
  <c r="F305" i="36"/>
  <c r="F292" i="36"/>
  <c r="F227" i="36"/>
  <c r="F313" i="36"/>
  <c r="F293" i="36"/>
  <c r="F275" i="36"/>
  <c r="F267" i="36"/>
  <c r="F259" i="36"/>
  <c r="E137" i="36"/>
  <c r="H137" i="36" s="1"/>
  <c r="E129" i="36"/>
  <c r="H129" i="36" s="1"/>
  <c r="E121" i="36"/>
  <c r="H121" i="36" s="1"/>
  <c r="E113" i="36"/>
  <c r="H113" i="36" s="1"/>
  <c r="E97" i="36"/>
  <c r="H97" i="36" s="1"/>
  <c r="E89" i="36"/>
  <c r="H89" i="36" s="1"/>
  <c r="E361" i="36"/>
  <c r="H361" i="36" s="1"/>
  <c r="E582" i="36"/>
  <c r="E609" i="36"/>
  <c r="H609" i="36" s="1"/>
  <c r="E605" i="36"/>
  <c r="H605" i="36" s="1"/>
  <c r="E601" i="36"/>
  <c r="H601" i="36" s="1"/>
  <c r="E597" i="36"/>
  <c r="H597" i="36" s="1"/>
  <c r="E587" i="36"/>
  <c r="H587" i="36" s="1"/>
  <c r="E583" i="36"/>
  <c r="H583" i="36" s="1"/>
  <c r="E593" i="36"/>
  <c r="H593" i="36" s="1"/>
  <c r="E607" i="36"/>
  <c r="H607" i="36" s="1"/>
  <c r="E603" i="36"/>
  <c r="H603" i="36" s="1"/>
  <c r="E599" i="36"/>
  <c r="H599" i="36" s="1"/>
  <c r="E589" i="36"/>
  <c r="H589" i="36" s="1"/>
  <c r="E585" i="36"/>
  <c r="H585" i="36" s="1"/>
  <c r="G582" i="36"/>
  <c r="C13" i="36"/>
  <c r="E365" i="36"/>
  <c r="H365" i="36" s="1"/>
  <c r="F383" i="36"/>
  <c r="H340" i="36"/>
  <c r="H323" i="36"/>
  <c r="E401" i="36"/>
  <c r="H401" i="36" s="1"/>
  <c r="H315" i="36"/>
  <c r="F423" i="36"/>
  <c r="H563" i="36"/>
  <c r="F366" i="36"/>
  <c r="H267" i="36"/>
  <c r="H242" i="36"/>
  <c r="F154" i="36"/>
  <c r="F134" i="36"/>
  <c r="F124" i="36"/>
  <c r="F112" i="36"/>
  <c r="F102" i="36"/>
  <c r="F88" i="36"/>
  <c r="F78" i="36"/>
  <c r="F302" i="36"/>
  <c r="H389" i="36"/>
  <c r="H270" i="36"/>
  <c r="H254" i="36"/>
  <c r="F209" i="36"/>
  <c r="F199" i="36"/>
  <c r="F191" i="36"/>
  <c r="F181" i="36"/>
  <c r="E143" i="36"/>
  <c r="H143" i="36" s="1"/>
  <c r="E111" i="36"/>
  <c r="H111" i="36" s="1"/>
  <c r="E103" i="36"/>
  <c r="H103" i="36" s="1"/>
  <c r="E87" i="36"/>
  <c r="H87" i="36" s="1"/>
  <c r="E79" i="36"/>
  <c r="H79" i="36" s="1"/>
  <c r="H266" i="36"/>
  <c r="F250" i="36"/>
  <c r="F218" i="36"/>
  <c r="E210" i="36"/>
  <c r="H210" i="36" s="1"/>
  <c r="E202" i="36"/>
  <c r="H202" i="36" s="1"/>
  <c r="E194" i="36"/>
  <c r="H194" i="36" s="1"/>
  <c r="E186" i="36"/>
  <c r="H186" i="36" s="1"/>
  <c r="E178" i="36"/>
  <c r="H178" i="36" s="1"/>
  <c r="F29" i="36"/>
  <c r="C13" i="35"/>
  <c r="H540" i="35"/>
  <c r="H544" i="35"/>
  <c r="H552" i="35"/>
  <c r="H556" i="35"/>
  <c r="H560" i="35"/>
  <c r="H564" i="35"/>
  <c r="H568" i="35"/>
  <c r="H572" i="35"/>
  <c r="H576" i="35"/>
  <c r="H487" i="35"/>
  <c r="H491" i="35"/>
  <c r="H495" i="35"/>
  <c r="H499" i="35"/>
  <c r="H503" i="35"/>
  <c r="H507" i="35"/>
  <c r="H511" i="35"/>
  <c r="H515" i="35"/>
  <c r="H519" i="35"/>
  <c r="H523" i="35"/>
  <c r="H527" i="35"/>
  <c r="H531" i="35"/>
  <c r="H535" i="35"/>
  <c r="H539" i="35"/>
  <c r="H543" i="35"/>
  <c r="H547" i="35"/>
  <c r="H551" i="35"/>
  <c r="H555" i="35"/>
  <c r="H559" i="35"/>
  <c r="H563" i="35"/>
  <c r="H567" i="35"/>
  <c r="H571" i="35"/>
  <c r="H575" i="35"/>
  <c r="H486" i="35"/>
  <c r="H490" i="35"/>
  <c r="H202" i="35"/>
  <c r="H206" i="35"/>
  <c r="H214" i="35"/>
  <c r="H218" i="35"/>
  <c r="H222" i="35"/>
  <c r="H226" i="35"/>
  <c r="H230" i="35"/>
  <c r="H234" i="35"/>
  <c r="H238" i="35"/>
  <c r="H242" i="35"/>
  <c r="H246" i="35"/>
  <c r="H250" i="35"/>
  <c r="H254" i="35"/>
  <c r="H258" i="35"/>
  <c r="H262" i="35"/>
  <c r="H266" i="35"/>
  <c r="H270" i="35"/>
  <c r="H274" i="35"/>
  <c r="H278" i="35"/>
  <c r="H282" i="35"/>
  <c r="H286" i="35"/>
  <c r="H290" i="35"/>
  <c r="H294" i="35"/>
  <c r="H298" i="35"/>
  <c r="H302" i="35"/>
  <c r="H306" i="35"/>
  <c r="H310" i="35"/>
  <c r="H314" i="35"/>
  <c r="H318" i="35"/>
  <c r="H178" i="35"/>
  <c r="H182" i="35"/>
  <c r="H186" i="35"/>
  <c r="H190" i="35"/>
  <c r="H194" i="35"/>
  <c r="H198" i="35"/>
  <c r="C8" i="35"/>
  <c r="H181" i="35"/>
  <c r="H185" i="35"/>
  <c r="H189" i="35"/>
  <c r="H193" i="35"/>
  <c r="H201" i="35"/>
  <c r="H205" i="35"/>
  <c r="H209" i="35"/>
  <c r="H213" i="35"/>
  <c r="H217" i="35"/>
  <c r="H221" i="35"/>
  <c r="H229" i="35"/>
  <c r="H233" i="35"/>
  <c r="H237" i="35"/>
  <c r="H241" i="35"/>
  <c r="H245" i="35"/>
  <c r="H249" i="35"/>
  <c r="H253" i="35"/>
  <c r="H257" i="35"/>
  <c r="H261" i="35"/>
  <c r="H265" i="35"/>
  <c r="H269" i="35"/>
  <c r="H273" i="35"/>
  <c r="H277" i="35"/>
  <c r="H281" i="35"/>
  <c r="H285" i="35"/>
  <c r="H289" i="35"/>
  <c r="H293" i="35"/>
  <c r="H297" i="35"/>
  <c r="H301" i="35"/>
  <c r="H305" i="35"/>
  <c r="H309" i="35"/>
  <c r="H313" i="35"/>
  <c r="H317" i="35"/>
  <c r="H200" i="35"/>
  <c r="H76" i="35"/>
  <c r="H80" i="35"/>
  <c r="H84" i="35"/>
  <c r="H88" i="35"/>
  <c r="H92" i="35"/>
  <c r="H96" i="35"/>
  <c r="H100" i="35"/>
  <c r="H104" i="35"/>
  <c r="H108" i="35"/>
  <c r="H112" i="35"/>
  <c r="H117" i="35"/>
  <c r="H121" i="35"/>
  <c r="H157" i="35"/>
  <c r="H161" i="35"/>
  <c r="H165" i="35"/>
  <c r="H83" i="35"/>
  <c r="H87" i="35"/>
  <c r="H95" i="35"/>
  <c r="H99" i="35"/>
  <c r="H103" i="35"/>
  <c r="H107" i="35"/>
  <c r="H111" i="35"/>
  <c r="H124" i="35"/>
  <c r="H128" i="35"/>
  <c r="H132" i="35"/>
  <c r="H141" i="35"/>
  <c r="H145" i="35"/>
  <c r="H149" i="35"/>
  <c r="H123" i="35"/>
  <c r="H127" i="35"/>
  <c r="H144" i="35"/>
  <c r="H152" i="35"/>
  <c r="H156" i="35"/>
  <c r="H160" i="35"/>
  <c r="H164" i="35"/>
  <c r="C9" i="35"/>
  <c r="E19" i="35"/>
  <c r="H19" i="35" s="1"/>
  <c r="H69" i="35"/>
  <c r="F115" i="35"/>
  <c r="F75" i="35"/>
  <c r="F11" i="35"/>
  <c r="G11" i="35"/>
  <c r="D9" i="35"/>
  <c r="G75" i="35"/>
  <c r="H75" i="35" s="1"/>
  <c r="G349" i="35"/>
  <c r="E349" i="35"/>
  <c r="H175" i="35"/>
  <c r="H322" i="35"/>
  <c r="H326" i="35"/>
  <c r="H330" i="35"/>
  <c r="H334" i="35"/>
  <c r="H338" i="35"/>
  <c r="H342" i="35"/>
  <c r="H439" i="35"/>
  <c r="H443" i="35"/>
  <c r="H447" i="35"/>
  <c r="H451" i="35"/>
  <c r="H455" i="35"/>
  <c r="H459" i="35"/>
  <c r="H463" i="35"/>
  <c r="H467" i="35"/>
  <c r="H471" i="35"/>
  <c r="H475" i="35"/>
  <c r="H479" i="35"/>
  <c r="H483" i="35"/>
  <c r="H321" i="35"/>
  <c r="H325" i="35"/>
  <c r="H329" i="35"/>
  <c r="H333" i="35"/>
  <c r="H337" i="35"/>
  <c r="H341" i="35"/>
  <c r="H438" i="35"/>
  <c r="H442" i="35"/>
  <c r="H446" i="35"/>
  <c r="H450" i="35"/>
  <c r="H454" i="35"/>
  <c r="H458" i="35"/>
  <c r="H462" i="35"/>
  <c r="H466" i="35"/>
  <c r="H470" i="35"/>
  <c r="H474" i="35"/>
  <c r="H478" i="35"/>
  <c r="H482" i="35"/>
  <c r="H494" i="35"/>
  <c r="H498" i="35"/>
  <c r="H502" i="35"/>
  <c r="H506" i="35"/>
  <c r="H510" i="35"/>
  <c r="H514" i="35"/>
  <c r="H518" i="35"/>
  <c r="H522" i="35"/>
  <c r="H526" i="35"/>
  <c r="H530" i="35"/>
  <c r="H534" i="35"/>
  <c r="H538" i="35"/>
  <c r="H542" i="35"/>
  <c r="H546" i="35"/>
  <c r="H550" i="35"/>
  <c r="H554" i="35"/>
  <c r="H558" i="35"/>
  <c r="H562" i="35"/>
  <c r="H566" i="35"/>
  <c r="H570" i="35"/>
  <c r="H574" i="35"/>
  <c r="G582" i="35"/>
  <c r="H582" i="35" s="1"/>
  <c r="H584" i="35"/>
  <c r="H588" i="35"/>
  <c r="H592" i="35"/>
  <c r="H596" i="35"/>
  <c r="H604" i="35"/>
  <c r="H608" i="35"/>
  <c r="H493" i="35"/>
  <c r="H497" i="35"/>
  <c r="H501" i="35"/>
  <c r="H505" i="35"/>
  <c r="H509" i="35"/>
  <c r="H513" i="35"/>
  <c r="H517" i="35"/>
  <c r="H521" i="35"/>
  <c r="H525" i="35"/>
  <c r="H529" i="35"/>
  <c r="H533" i="35"/>
  <c r="H537" i="35"/>
  <c r="H541" i="35"/>
  <c r="H545" i="35"/>
  <c r="H549" i="35"/>
  <c r="H553" i="35"/>
  <c r="H557" i="35"/>
  <c r="H565" i="35"/>
  <c r="H569" i="35"/>
  <c r="H573" i="35"/>
  <c r="H587" i="35"/>
  <c r="H591" i="35"/>
  <c r="H595" i="35"/>
  <c r="H599" i="35"/>
  <c r="H603" i="35"/>
  <c r="H607" i="35"/>
  <c r="G609" i="33"/>
  <c r="G608" i="33"/>
  <c r="G607" i="33"/>
  <c r="F607" i="33"/>
  <c r="E607" i="33"/>
  <c r="G606" i="33"/>
  <c r="F606" i="33"/>
  <c r="E606" i="33"/>
  <c r="G605" i="33"/>
  <c r="G604" i="33"/>
  <c r="F604" i="33"/>
  <c r="E604" i="33"/>
  <c r="G603" i="33"/>
  <c r="G602" i="33"/>
  <c r="G601" i="33"/>
  <c r="G600" i="33"/>
  <c r="G599" i="33"/>
  <c r="G598" i="33"/>
  <c r="G597" i="33"/>
  <c r="G596" i="33"/>
  <c r="F596" i="33"/>
  <c r="E596" i="33"/>
  <c r="G595" i="33"/>
  <c r="E595" i="33"/>
  <c r="G594" i="33"/>
  <c r="E594" i="33"/>
  <c r="G593" i="33"/>
  <c r="G592" i="33"/>
  <c r="F592" i="33"/>
  <c r="G591" i="33"/>
  <c r="G590" i="33"/>
  <c r="G589" i="33"/>
  <c r="G588" i="33"/>
  <c r="F588" i="33"/>
  <c r="E588" i="33"/>
  <c r="G587" i="33"/>
  <c r="G586" i="33"/>
  <c r="G585" i="33"/>
  <c r="G584" i="33"/>
  <c r="G583" i="33"/>
  <c r="F583" i="33"/>
  <c r="D582" i="33"/>
  <c r="D13" i="33" s="1"/>
  <c r="C582" i="33"/>
  <c r="G576" i="33"/>
  <c r="F576" i="33"/>
  <c r="E576" i="33"/>
  <c r="G575" i="33"/>
  <c r="F575" i="33"/>
  <c r="E575" i="33"/>
  <c r="G574" i="33"/>
  <c r="E574" i="33"/>
  <c r="G573" i="33"/>
  <c r="F573" i="33"/>
  <c r="E573" i="33"/>
  <c r="G572" i="33"/>
  <c r="F572" i="33"/>
  <c r="E572" i="33"/>
  <c r="G571" i="33"/>
  <c r="E571" i="33"/>
  <c r="G570" i="33"/>
  <c r="G569" i="33"/>
  <c r="G568" i="33"/>
  <c r="G567" i="33"/>
  <c r="F567" i="33"/>
  <c r="E567" i="33"/>
  <c r="G566" i="33"/>
  <c r="F566" i="33"/>
  <c r="E566" i="33"/>
  <c r="G565" i="33"/>
  <c r="F565" i="33"/>
  <c r="E565" i="33"/>
  <c r="G564" i="33"/>
  <c r="F564" i="33"/>
  <c r="E564" i="33"/>
  <c r="G563" i="33"/>
  <c r="F563" i="33"/>
  <c r="E563" i="33"/>
  <c r="G562" i="33"/>
  <c r="F562" i="33"/>
  <c r="G561" i="33"/>
  <c r="G560" i="33"/>
  <c r="G559" i="33"/>
  <c r="G558" i="33"/>
  <c r="F558" i="33"/>
  <c r="E558" i="33"/>
  <c r="G557" i="33"/>
  <c r="F557" i="33"/>
  <c r="E557" i="33"/>
  <c r="G556" i="33"/>
  <c r="G555" i="33"/>
  <c r="G554" i="33"/>
  <c r="G553" i="33"/>
  <c r="F553" i="33"/>
  <c r="E553" i="33"/>
  <c r="G552" i="33"/>
  <c r="E552" i="33"/>
  <c r="G551" i="33"/>
  <c r="G550" i="33"/>
  <c r="F550" i="33"/>
  <c r="E550" i="33"/>
  <c r="G549" i="33"/>
  <c r="E549" i="33"/>
  <c r="G548" i="33"/>
  <c r="F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E542" i="33"/>
  <c r="G541" i="33"/>
  <c r="F541" i="33"/>
  <c r="E541" i="33"/>
  <c r="G540" i="33"/>
  <c r="F540" i="33"/>
  <c r="E540" i="33"/>
  <c r="G539" i="33"/>
  <c r="G538" i="33"/>
  <c r="G537" i="33"/>
  <c r="F537" i="33"/>
  <c r="E537" i="33"/>
  <c r="G536" i="33"/>
  <c r="E536" i="33"/>
  <c r="G535" i="33"/>
  <c r="G534" i="33"/>
  <c r="E534" i="33"/>
  <c r="G533" i="33"/>
  <c r="F533" i="33"/>
  <c r="E533" i="33"/>
  <c r="G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E517" i="33"/>
  <c r="G516" i="33"/>
  <c r="G515" i="33"/>
  <c r="G514" i="33"/>
  <c r="E514" i="33"/>
  <c r="G513" i="33"/>
  <c r="F513" i="33"/>
  <c r="E513" i="33"/>
  <c r="G512" i="33"/>
  <c r="F512" i="33"/>
  <c r="E512" i="33"/>
  <c r="G511" i="33"/>
  <c r="F511" i="33"/>
  <c r="G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E495" i="33"/>
  <c r="G494" i="33"/>
  <c r="F494" i="33"/>
  <c r="E494" i="33"/>
  <c r="G493" i="33"/>
  <c r="F493" i="33"/>
  <c r="E493" i="33"/>
  <c r="G492" i="33"/>
  <c r="F492" i="33"/>
  <c r="G491" i="33"/>
  <c r="F491" i="33"/>
  <c r="E491" i="33"/>
  <c r="G490" i="33"/>
  <c r="G489" i="33"/>
  <c r="G488" i="33"/>
  <c r="F488" i="33"/>
  <c r="G487" i="33"/>
  <c r="F487" i="33"/>
  <c r="G486" i="33"/>
  <c r="F486" i="33"/>
  <c r="G485" i="33"/>
  <c r="G484" i="33"/>
  <c r="G483" i="33"/>
  <c r="F483" i="33"/>
  <c r="E483" i="33"/>
  <c r="G482" i="33"/>
  <c r="F482" i="33"/>
  <c r="E482" i="33"/>
  <c r="G481" i="33"/>
  <c r="G480" i="33"/>
  <c r="E480" i="33"/>
  <c r="G479" i="33"/>
  <c r="G478" i="33"/>
  <c r="F478" i="33"/>
  <c r="E478" i="33"/>
  <c r="G477" i="33"/>
  <c r="F477" i="33"/>
  <c r="E477" i="33"/>
  <c r="G476" i="33"/>
  <c r="F476" i="33"/>
  <c r="G475" i="33"/>
  <c r="F475" i="33"/>
  <c r="E475" i="33"/>
  <c r="G474" i="33"/>
  <c r="F474" i="33"/>
  <c r="E474" i="33"/>
  <c r="G473" i="33"/>
  <c r="F473" i="33"/>
  <c r="E473" i="33"/>
  <c r="G472" i="33"/>
  <c r="E472" i="33"/>
  <c r="G471" i="33"/>
  <c r="G470" i="33"/>
  <c r="F470" i="33"/>
  <c r="E470" i="33"/>
  <c r="G469" i="33"/>
  <c r="F469" i="33"/>
  <c r="G468" i="33"/>
  <c r="G467" i="33"/>
  <c r="F467" i="33"/>
  <c r="G466" i="33"/>
  <c r="G465" i="33"/>
  <c r="G464" i="33"/>
  <c r="G463" i="33"/>
  <c r="E463" i="33"/>
  <c r="G462" i="33"/>
  <c r="F462" i="33"/>
  <c r="G461" i="33"/>
  <c r="G460" i="33"/>
  <c r="E460" i="33"/>
  <c r="G459" i="33"/>
  <c r="G458" i="33"/>
  <c r="G457" i="33"/>
  <c r="G456" i="33"/>
  <c r="G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G444" i="33"/>
  <c r="F444" i="33"/>
  <c r="G443" i="33"/>
  <c r="G442" i="33"/>
  <c r="G441" i="33"/>
  <c r="G440" i="33"/>
  <c r="E440" i="33"/>
  <c r="G439" i="33"/>
  <c r="E439" i="33"/>
  <c r="G438" i="33"/>
  <c r="F438" i="33"/>
  <c r="E438" i="33"/>
  <c r="G437" i="33"/>
  <c r="E437" i="33"/>
  <c r="G436" i="33"/>
  <c r="F436" i="33"/>
  <c r="E436" i="33"/>
  <c r="G435" i="33"/>
  <c r="F435" i="33"/>
  <c r="E435" i="33"/>
  <c r="G434" i="33"/>
  <c r="G433" i="33"/>
  <c r="E433" i="33"/>
  <c r="G432" i="33"/>
  <c r="G431" i="33"/>
  <c r="E431" i="33"/>
  <c r="G430" i="33"/>
  <c r="F430" i="33"/>
  <c r="E430" i="33"/>
  <c r="G429" i="33"/>
  <c r="G428" i="33"/>
  <c r="F428" i="33"/>
  <c r="G427" i="33"/>
  <c r="F427" i="33"/>
  <c r="E427" i="33"/>
  <c r="G426" i="33"/>
  <c r="F426" i="33"/>
  <c r="E426" i="33"/>
  <c r="G425" i="33"/>
  <c r="G424" i="33"/>
  <c r="F424" i="33"/>
  <c r="G423" i="33"/>
  <c r="E423" i="33"/>
  <c r="G422" i="33"/>
  <c r="F422" i="33"/>
  <c r="E422" i="33"/>
  <c r="G421" i="33"/>
  <c r="F421" i="33"/>
  <c r="E421" i="33"/>
  <c r="G420" i="33"/>
  <c r="G419" i="33"/>
  <c r="F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G412" i="33"/>
  <c r="G411" i="33"/>
  <c r="G410" i="33"/>
  <c r="G409" i="33"/>
  <c r="G408" i="33"/>
  <c r="G407" i="33"/>
  <c r="F407" i="33"/>
  <c r="E407" i="33"/>
  <c r="G406" i="33"/>
  <c r="F406" i="33"/>
  <c r="G405" i="33"/>
  <c r="F405" i="33"/>
  <c r="G404" i="33"/>
  <c r="E404" i="33"/>
  <c r="G403" i="33"/>
  <c r="G402" i="33"/>
  <c r="F402" i="33"/>
  <c r="E402" i="33"/>
  <c r="G401" i="33"/>
  <c r="G400" i="33"/>
  <c r="F400" i="33"/>
  <c r="E400" i="33"/>
  <c r="G399" i="33"/>
  <c r="G398" i="33"/>
  <c r="G397" i="33"/>
  <c r="G396" i="33"/>
  <c r="E396" i="33"/>
  <c r="G395" i="33"/>
  <c r="G394" i="33"/>
  <c r="F394" i="33"/>
  <c r="E394" i="33"/>
  <c r="G393" i="33"/>
  <c r="F393" i="33"/>
  <c r="E393" i="33"/>
  <c r="G392" i="33"/>
  <c r="F392" i="33"/>
  <c r="E392" i="33"/>
  <c r="G391" i="33"/>
  <c r="G390" i="33"/>
  <c r="F390" i="33"/>
  <c r="E390" i="33"/>
  <c r="G389" i="33"/>
  <c r="F389" i="33"/>
  <c r="E389" i="33"/>
  <c r="G388" i="33"/>
  <c r="G387" i="33"/>
  <c r="F387" i="33"/>
  <c r="E387" i="33"/>
  <c r="G386" i="33"/>
  <c r="E386" i="33"/>
  <c r="G385" i="33"/>
  <c r="G384" i="33"/>
  <c r="G383" i="33"/>
  <c r="G382" i="33"/>
  <c r="G381" i="33"/>
  <c r="F381" i="33"/>
  <c r="E381" i="33"/>
  <c r="G380" i="33"/>
  <c r="E380" i="33"/>
  <c r="G379" i="33"/>
  <c r="G378" i="33"/>
  <c r="E378" i="33"/>
  <c r="G377" i="33"/>
  <c r="G376" i="33"/>
  <c r="E376" i="33"/>
  <c r="G375" i="33"/>
  <c r="G374" i="33"/>
  <c r="G373" i="33"/>
  <c r="G372" i="33"/>
  <c r="G371" i="33"/>
  <c r="F371" i="33"/>
  <c r="E371" i="33"/>
  <c r="G370" i="33"/>
  <c r="G369" i="33"/>
  <c r="G368" i="33"/>
  <c r="F368" i="33"/>
  <c r="E368" i="33"/>
  <c r="G367" i="33"/>
  <c r="F367" i="33"/>
  <c r="E367" i="33"/>
  <c r="G366" i="33"/>
  <c r="F366" i="33"/>
  <c r="E366" i="33"/>
  <c r="G365" i="33"/>
  <c r="G364" i="33"/>
  <c r="G363" i="33"/>
  <c r="F363" i="33"/>
  <c r="G362" i="33"/>
  <c r="G361" i="33"/>
  <c r="G360" i="33"/>
  <c r="F360" i="33"/>
  <c r="E360" i="33"/>
  <c r="G359" i="33"/>
  <c r="F359" i="33"/>
  <c r="E359" i="33"/>
  <c r="G358" i="33"/>
  <c r="G357" i="33"/>
  <c r="G356" i="33"/>
  <c r="G355" i="33"/>
  <c r="G354" i="33"/>
  <c r="F354" i="33"/>
  <c r="E354" i="33"/>
  <c r="G353" i="33"/>
  <c r="F353" i="33"/>
  <c r="G352" i="33"/>
  <c r="E352" i="33"/>
  <c r="G351" i="33"/>
  <c r="G350" i="33"/>
  <c r="D349" i="33"/>
  <c r="C349" i="33"/>
  <c r="E357" i="33" s="1"/>
  <c r="G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E333" i="33"/>
  <c r="G332" i="33"/>
  <c r="F332" i="33"/>
  <c r="E332" i="33"/>
  <c r="G331" i="33"/>
  <c r="F331" i="33"/>
  <c r="E331" i="33"/>
  <c r="G330" i="33"/>
  <c r="F330" i="33"/>
  <c r="E330" i="33"/>
  <c r="G329" i="33"/>
  <c r="G328" i="33"/>
  <c r="G327" i="33"/>
  <c r="F327" i="33"/>
  <c r="G326" i="33"/>
  <c r="E326" i="33"/>
  <c r="G325" i="33"/>
  <c r="F325" i="33"/>
  <c r="E325" i="33"/>
  <c r="G324" i="33"/>
  <c r="G323" i="33"/>
  <c r="F323" i="33"/>
  <c r="E323" i="33"/>
  <c r="G322" i="33"/>
  <c r="F322" i="33"/>
  <c r="E322" i="33"/>
  <c r="G321" i="33"/>
  <c r="G320" i="33"/>
  <c r="F320" i="33"/>
  <c r="E320" i="33"/>
  <c r="G319" i="33"/>
  <c r="G318" i="33"/>
  <c r="F318" i="33"/>
  <c r="E318" i="33"/>
  <c r="G317" i="33"/>
  <c r="G316" i="33"/>
  <c r="F316" i="33"/>
  <c r="E316" i="33"/>
  <c r="G315" i="33"/>
  <c r="F315" i="33"/>
  <c r="E315" i="33"/>
  <c r="G314" i="33"/>
  <c r="F314" i="33"/>
  <c r="E314" i="33"/>
  <c r="G313" i="33"/>
  <c r="G312" i="33"/>
  <c r="F312" i="33"/>
  <c r="E312" i="33"/>
  <c r="G311" i="33"/>
  <c r="F311" i="33"/>
  <c r="E311" i="33"/>
  <c r="G310" i="33"/>
  <c r="F310" i="33"/>
  <c r="G309" i="33"/>
  <c r="E309" i="33"/>
  <c r="G308" i="33"/>
  <c r="G307" i="33"/>
  <c r="E307" i="33"/>
  <c r="G306" i="33"/>
  <c r="F306" i="33"/>
  <c r="G305" i="33"/>
  <c r="G304" i="33"/>
  <c r="E304" i="33"/>
  <c r="G303" i="33"/>
  <c r="E303" i="33"/>
  <c r="G302" i="33"/>
  <c r="G301" i="33"/>
  <c r="E301" i="33"/>
  <c r="G300" i="33"/>
  <c r="F300" i="33"/>
  <c r="G299" i="33"/>
  <c r="F299" i="33"/>
  <c r="E299" i="33"/>
  <c r="G298" i="33"/>
  <c r="E298" i="33"/>
  <c r="G297" i="33"/>
  <c r="F297" i="33"/>
  <c r="E297" i="33"/>
  <c r="G296" i="33"/>
  <c r="F296" i="33"/>
  <c r="E296" i="33"/>
  <c r="G295" i="33"/>
  <c r="F295" i="33"/>
  <c r="E295" i="33"/>
  <c r="G294" i="33"/>
  <c r="G293" i="33"/>
  <c r="F293" i="33"/>
  <c r="G292" i="33"/>
  <c r="E292" i="33"/>
  <c r="G291" i="33"/>
  <c r="E291" i="33"/>
  <c r="G290" i="33"/>
  <c r="G289" i="33"/>
  <c r="E289" i="33"/>
  <c r="G288" i="33"/>
  <c r="G287" i="33"/>
  <c r="E287" i="33"/>
  <c r="G286" i="33"/>
  <c r="E286" i="33"/>
  <c r="G285" i="33"/>
  <c r="F285" i="33"/>
  <c r="E285" i="33"/>
  <c r="G284" i="33"/>
  <c r="F284" i="33"/>
  <c r="E284" i="33"/>
  <c r="G283" i="33"/>
  <c r="G282" i="33"/>
  <c r="F282" i="33"/>
  <c r="E282" i="33"/>
  <c r="G281" i="33"/>
  <c r="F281" i="33"/>
  <c r="E281" i="33"/>
  <c r="G280" i="33"/>
  <c r="F280" i="33"/>
  <c r="G279" i="33"/>
  <c r="F279" i="33"/>
  <c r="E279" i="33"/>
  <c r="G278" i="33"/>
  <c r="F278" i="33"/>
  <c r="G277" i="33"/>
  <c r="G276" i="33"/>
  <c r="G275" i="33"/>
  <c r="G274" i="33"/>
  <c r="F274" i="33"/>
  <c r="E274" i="33"/>
  <c r="G273" i="33"/>
  <c r="F273" i="33"/>
  <c r="E273" i="33"/>
  <c r="G272" i="33"/>
  <c r="F272" i="33"/>
  <c r="E272" i="33"/>
  <c r="G271" i="33"/>
  <c r="E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G265" i="33"/>
  <c r="F265" i="33"/>
  <c r="E265" i="33"/>
  <c r="G264" i="33"/>
  <c r="G263" i="33"/>
  <c r="F263" i="33"/>
  <c r="E263" i="33"/>
  <c r="G262" i="33"/>
  <c r="F262" i="33"/>
  <c r="G261" i="33"/>
  <c r="F261" i="33"/>
  <c r="E261" i="33"/>
  <c r="G260" i="33"/>
  <c r="F260" i="33"/>
  <c r="E260" i="33"/>
  <c r="G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G252" i="33"/>
  <c r="F252" i="33"/>
  <c r="E252" i="33"/>
  <c r="G251" i="33"/>
  <c r="F251" i="33"/>
  <c r="G250" i="33"/>
  <c r="E250" i="33"/>
  <c r="G249" i="33"/>
  <c r="E249" i="33"/>
  <c r="G248" i="33"/>
  <c r="F248" i="33"/>
  <c r="E248" i="33"/>
  <c r="G247" i="33"/>
  <c r="E247" i="33"/>
  <c r="G246" i="33"/>
  <c r="G245" i="33"/>
  <c r="F245" i="33"/>
  <c r="E245" i="33"/>
  <c r="G244" i="33"/>
  <c r="E244" i="33"/>
  <c r="G243" i="33"/>
  <c r="F243" i="33"/>
  <c r="E243" i="33"/>
  <c r="G242" i="33"/>
  <c r="F242" i="33"/>
  <c r="E242" i="33"/>
  <c r="G241" i="33"/>
  <c r="G240" i="33"/>
  <c r="G239" i="33"/>
  <c r="F239" i="33"/>
  <c r="G238" i="33"/>
  <c r="G237" i="33"/>
  <c r="F237" i="33"/>
  <c r="E237" i="33"/>
  <c r="G236" i="33"/>
  <c r="E236" i="33"/>
  <c r="G235" i="33"/>
  <c r="F235" i="33"/>
  <c r="E235" i="33"/>
  <c r="G234" i="33"/>
  <c r="F234" i="33"/>
  <c r="E234" i="33"/>
  <c r="G233" i="33"/>
  <c r="F233" i="33"/>
  <c r="E233" i="33"/>
  <c r="G232" i="33"/>
  <c r="E232" i="33"/>
  <c r="G231" i="33"/>
  <c r="F231" i="33"/>
  <c r="E231" i="33"/>
  <c r="G230" i="33"/>
  <c r="E230" i="33"/>
  <c r="G229" i="33"/>
  <c r="F229" i="33"/>
  <c r="E229" i="33"/>
  <c r="G228" i="33"/>
  <c r="G227" i="33"/>
  <c r="G226" i="33"/>
  <c r="F226" i="33"/>
  <c r="E226" i="33"/>
  <c r="G225" i="33"/>
  <c r="G224" i="33"/>
  <c r="F224" i="33"/>
  <c r="E224" i="33"/>
  <c r="G223" i="33"/>
  <c r="E223" i="33"/>
  <c r="G222" i="33"/>
  <c r="F222" i="33"/>
  <c r="G221" i="33"/>
  <c r="F221" i="33"/>
  <c r="E221" i="33"/>
  <c r="G220" i="33"/>
  <c r="F220" i="33"/>
  <c r="E220" i="33"/>
  <c r="G219" i="33"/>
  <c r="F219" i="33"/>
  <c r="E219" i="33"/>
  <c r="G218" i="33"/>
  <c r="E218" i="33"/>
  <c r="G217" i="33"/>
  <c r="F217" i="33"/>
  <c r="E217" i="33"/>
  <c r="G216" i="33"/>
  <c r="F216" i="33"/>
  <c r="E216" i="33"/>
  <c r="G215" i="33"/>
  <c r="F215" i="33"/>
  <c r="E215" i="33"/>
  <c r="G214" i="33"/>
  <c r="G213" i="33"/>
  <c r="G212" i="33"/>
  <c r="F212" i="33"/>
  <c r="E212" i="33"/>
  <c r="G211" i="33"/>
  <c r="G210" i="33"/>
  <c r="G209" i="33"/>
  <c r="G208" i="33"/>
  <c r="E208" i="33"/>
  <c r="G207" i="33"/>
  <c r="F207" i="33"/>
  <c r="E207" i="33"/>
  <c r="G206" i="33"/>
  <c r="G205" i="33"/>
  <c r="G204" i="33"/>
  <c r="G203" i="33"/>
  <c r="G202" i="33"/>
  <c r="G201" i="33"/>
  <c r="G200" i="33"/>
  <c r="G199" i="33"/>
  <c r="G198" i="33"/>
  <c r="E198" i="33"/>
  <c r="G197" i="33"/>
  <c r="F197" i="33"/>
  <c r="E197" i="33"/>
  <c r="G196" i="33"/>
  <c r="F196" i="33"/>
  <c r="E196" i="33"/>
  <c r="G195" i="33"/>
  <c r="E195" i="33"/>
  <c r="G194" i="33"/>
  <c r="F194" i="33"/>
  <c r="G193" i="33"/>
  <c r="E193" i="33"/>
  <c r="G192" i="33"/>
  <c r="E192" i="33"/>
  <c r="G191" i="33"/>
  <c r="E191" i="33"/>
  <c r="G190" i="33"/>
  <c r="F190" i="33"/>
  <c r="E190" i="33"/>
  <c r="G189" i="33"/>
  <c r="F189" i="33"/>
  <c r="E189" i="33"/>
  <c r="G188" i="33"/>
  <c r="G187" i="33"/>
  <c r="G186" i="33"/>
  <c r="G185" i="33"/>
  <c r="F185" i="33"/>
  <c r="E185" i="33"/>
  <c r="G184" i="33"/>
  <c r="E184" i="33"/>
  <c r="G183" i="33"/>
  <c r="F183" i="33"/>
  <c r="E183" i="33"/>
  <c r="G182" i="33"/>
  <c r="G181" i="33"/>
  <c r="G180" i="33"/>
  <c r="G179" i="33"/>
  <c r="G178" i="33"/>
  <c r="G177" i="33"/>
  <c r="F177" i="33"/>
  <c r="G176" i="33"/>
  <c r="G175" i="33"/>
  <c r="G174" i="33"/>
  <c r="D173" i="33"/>
  <c r="D11" i="33" s="1"/>
  <c r="C173" i="33"/>
  <c r="C11" i="33" s="1"/>
  <c r="G167" i="33"/>
  <c r="F167" i="33"/>
  <c r="E167" i="33"/>
  <c r="G166" i="33"/>
  <c r="F166" i="33"/>
  <c r="E166" i="33"/>
  <c r="G165" i="33"/>
  <c r="F165" i="33"/>
  <c r="E165" i="33"/>
  <c r="G164" i="33"/>
  <c r="G163" i="33"/>
  <c r="F163" i="33"/>
  <c r="E163" i="33"/>
  <c r="G162" i="33"/>
  <c r="E162" i="33"/>
  <c r="G161" i="33"/>
  <c r="E161" i="33"/>
  <c r="G160" i="33"/>
  <c r="F160" i="33"/>
  <c r="E160" i="33"/>
  <c r="G159" i="33"/>
  <c r="F159" i="33"/>
  <c r="E159" i="33"/>
  <c r="G158" i="33"/>
  <c r="E158" i="33"/>
  <c r="G157" i="33"/>
  <c r="F157" i="33"/>
  <c r="E157" i="33"/>
  <c r="G156" i="33"/>
  <c r="E156" i="33"/>
  <c r="G155" i="33"/>
  <c r="G154" i="33"/>
  <c r="F154" i="33"/>
  <c r="E154" i="33"/>
  <c r="G153" i="33"/>
  <c r="G152" i="33"/>
  <c r="F152" i="33"/>
  <c r="G151" i="33"/>
  <c r="F151" i="33"/>
  <c r="E151" i="33"/>
  <c r="G150" i="33"/>
  <c r="F150" i="33"/>
  <c r="E150" i="33"/>
  <c r="G149" i="33"/>
  <c r="E149" i="33"/>
  <c r="G148" i="33"/>
  <c r="E148" i="33"/>
  <c r="G147" i="33"/>
  <c r="F147" i="33"/>
  <c r="E147" i="33"/>
  <c r="G146" i="33"/>
  <c r="E146" i="33"/>
  <c r="G145" i="33"/>
  <c r="F145" i="33"/>
  <c r="E145" i="33"/>
  <c r="G144" i="33"/>
  <c r="E144" i="33"/>
  <c r="G143" i="33"/>
  <c r="E143" i="33"/>
  <c r="G142" i="33"/>
  <c r="F142" i="33"/>
  <c r="E142" i="33"/>
  <c r="G141" i="33"/>
  <c r="E141" i="33"/>
  <c r="G140" i="33"/>
  <c r="E140" i="33"/>
  <c r="G139" i="33"/>
  <c r="G138" i="33"/>
  <c r="F138" i="33"/>
  <c r="E138" i="33"/>
  <c r="G137" i="33"/>
  <c r="G136" i="33"/>
  <c r="G135" i="33"/>
  <c r="F135" i="33"/>
  <c r="G134" i="33"/>
  <c r="E134" i="33"/>
  <c r="G133" i="33"/>
  <c r="G132" i="33"/>
  <c r="G131" i="33"/>
  <c r="G130" i="33"/>
  <c r="G129" i="33"/>
  <c r="G128" i="33"/>
  <c r="G127" i="33"/>
  <c r="F127" i="33"/>
  <c r="E127" i="33"/>
  <c r="G126" i="33"/>
  <c r="G125" i="33"/>
  <c r="G124" i="33"/>
  <c r="F124" i="33"/>
  <c r="G123" i="33"/>
  <c r="G122" i="33"/>
  <c r="G121" i="33"/>
  <c r="G120" i="33"/>
  <c r="G119" i="33"/>
  <c r="F119" i="33"/>
  <c r="E119" i="33"/>
  <c r="G118" i="33"/>
  <c r="E118" i="33"/>
  <c r="G117" i="33"/>
  <c r="G116" i="33"/>
  <c r="G115" i="33"/>
  <c r="G114" i="33"/>
  <c r="G113" i="33"/>
  <c r="G112" i="33"/>
  <c r="G111" i="33"/>
  <c r="G110" i="33"/>
  <c r="G109" i="33"/>
  <c r="E109" i="33"/>
  <c r="G108" i="33"/>
  <c r="G107" i="33"/>
  <c r="E107" i="33"/>
  <c r="G106" i="33"/>
  <c r="G105" i="33"/>
  <c r="F105" i="33"/>
  <c r="E105" i="33"/>
  <c r="G104" i="33"/>
  <c r="G103" i="33"/>
  <c r="G102" i="33"/>
  <c r="F102" i="33"/>
  <c r="E102" i="33"/>
  <c r="G101" i="33"/>
  <c r="F101" i="33"/>
  <c r="E101" i="33"/>
  <c r="G100" i="33"/>
  <c r="E100" i="33"/>
  <c r="G99" i="33"/>
  <c r="G98" i="33"/>
  <c r="F98" i="33"/>
  <c r="E98" i="33"/>
  <c r="G97" i="33"/>
  <c r="E97" i="33"/>
  <c r="G96" i="33"/>
  <c r="F96" i="33"/>
  <c r="G95" i="33"/>
  <c r="F95" i="33"/>
  <c r="E95" i="33"/>
  <c r="G94" i="33"/>
  <c r="F94" i="33"/>
  <c r="G93" i="33"/>
  <c r="G92" i="33"/>
  <c r="G91" i="33"/>
  <c r="G90" i="33"/>
  <c r="G89" i="33"/>
  <c r="G88" i="33"/>
  <c r="G87" i="33"/>
  <c r="G86" i="33"/>
  <c r="F86" i="33"/>
  <c r="E86" i="33"/>
  <c r="G85" i="33"/>
  <c r="G84" i="33"/>
  <c r="G83" i="33"/>
  <c r="F83" i="33"/>
  <c r="E83" i="33"/>
  <c r="G82" i="33"/>
  <c r="G81" i="33"/>
  <c r="F81" i="33"/>
  <c r="G80" i="33"/>
  <c r="G79" i="33"/>
  <c r="G78" i="33"/>
  <c r="G77" i="33"/>
  <c r="G76" i="33"/>
  <c r="D75" i="33"/>
  <c r="C75" i="33"/>
  <c r="G69" i="33"/>
  <c r="G68" i="33"/>
  <c r="G67" i="33"/>
  <c r="G66" i="33"/>
  <c r="F66" i="33"/>
  <c r="E66" i="33"/>
  <c r="G65" i="33"/>
  <c r="F65" i="33"/>
  <c r="E65" i="33"/>
  <c r="G64" i="33"/>
  <c r="G63" i="33"/>
  <c r="F63" i="33"/>
  <c r="E63" i="33"/>
  <c r="G62" i="33"/>
  <c r="G61" i="33"/>
  <c r="E61" i="33"/>
  <c r="G60" i="33"/>
  <c r="F60" i="33"/>
  <c r="E60" i="33"/>
  <c r="G59" i="33"/>
  <c r="G58" i="33"/>
  <c r="F58" i="33"/>
  <c r="E58" i="33"/>
  <c r="G57" i="33"/>
  <c r="F57" i="33"/>
  <c r="E57" i="33"/>
  <c r="G56" i="33"/>
  <c r="F56" i="33"/>
  <c r="E56" i="33"/>
  <c r="H56" i="33" s="1"/>
  <c r="G55" i="33"/>
  <c r="F55" i="33"/>
  <c r="E55" i="33"/>
  <c r="G54" i="33"/>
  <c r="F54" i="33"/>
  <c r="G53" i="33"/>
  <c r="G52" i="33"/>
  <c r="F52" i="33"/>
  <c r="E52" i="33"/>
  <c r="G51" i="33"/>
  <c r="E51" i="33"/>
  <c r="G50" i="33"/>
  <c r="G49" i="33"/>
  <c r="E49" i="33"/>
  <c r="G48" i="33"/>
  <c r="F48" i="33"/>
  <c r="E48" i="33"/>
  <c r="G47" i="33"/>
  <c r="E47" i="33"/>
  <c r="G46" i="33"/>
  <c r="F46" i="33"/>
  <c r="E46" i="33"/>
  <c r="G45" i="33"/>
  <c r="G44" i="33"/>
  <c r="F44" i="33"/>
  <c r="G43" i="33"/>
  <c r="E43" i="33"/>
  <c r="G42" i="33"/>
  <c r="F42" i="33"/>
  <c r="E42" i="33"/>
  <c r="G41" i="33"/>
  <c r="E41" i="33"/>
  <c r="G40" i="33"/>
  <c r="E40" i="33"/>
  <c r="G39" i="33"/>
  <c r="G38" i="33"/>
  <c r="F38" i="33"/>
  <c r="G37" i="33"/>
  <c r="G36" i="33"/>
  <c r="G35" i="33"/>
  <c r="F35" i="33"/>
  <c r="E35" i="33"/>
  <c r="G34" i="33"/>
  <c r="F34" i="33"/>
  <c r="E34" i="33"/>
  <c r="G33" i="33"/>
  <c r="F33" i="33"/>
  <c r="G32" i="33"/>
  <c r="F32" i="33"/>
  <c r="E32" i="33"/>
  <c r="G31" i="33"/>
  <c r="F31" i="33"/>
  <c r="E31" i="33"/>
  <c r="G30" i="33"/>
  <c r="G29" i="33"/>
  <c r="G28" i="33"/>
  <c r="G27" i="33"/>
  <c r="G26" i="33"/>
  <c r="F26" i="33"/>
  <c r="G25" i="33"/>
  <c r="E25" i="33"/>
  <c r="G24" i="33"/>
  <c r="E24" i="33"/>
  <c r="G23" i="33"/>
  <c r="G22" i="33"/>
  <c r="F22" i="33"/>
  <c r="E22" i="33"/>
  <c r="G21" i="33"/>
  <c r="E21" i="33"/>
  <c r="G20" i="33"/>
  <c r="F20" i="33"/>
  <c r="E20" i="33"/>
  <c r="D19" i="33"/>
  <c r="D9" i="33" s="1"/>
  <c r="C19" i="33"/>
  <c r="C9" i="33" s="1"/>
  <c r="G609" i="32"/>
  <c r="F609" i="32"/>
  <c r="G608" i="32"/>
  <c r="E608" i="32"/>
  <c r="G607" i="32"/>
  <c r="F607" i="32"/>
  <c r="E607" i="32"/>
  <c r="G606" i="32"/>
  <c r="F606" i="32"/>
  <c r="E606" i="32"/>
  <c r="G605" i="32"/>
  <c r="G604" i="32"/>
  <c r="F604" i="32"/>
  <c r="E604" i="32"/>
  <c r="G603" i="32"/>
  <c r="G602" i="32"/>
  <c r="G601" i="32"/>
  <c r="G600" i="32"/>
  <c r="G599" i="32"/>
  <c r="G598" i="32"/>
  <c r="G597" i="32"/>
  <c r="G596" i="32"/>
  <c r="F596" i="32"/>
  <c r="E596" i="32"/>
  <c r="G595" i="32"/>
  <c r="E595" i="32"/>
  <c r="G594" i="32"/>
  <c r="F594" i="32"/>
  <c r="E594" i="32"/>
  <c r="G593" i="32"/>
  <c r="F593" i="32"/>
  <c r="G592" i="32"/>
  <c r="F592" i="32"/>
  <c r="E592" i="32"/>
  <c r="G591" i="32"/>
  <c r="F591" i="32"/>
  <c r="G590" i="32"/>
  <c r="F590" i="32"/>
  <c r="E590" i="32"/>
  <c r="G589" i="32"/>
  <c r="F589" i="32"/>
  <c r="G588" i="32"/>
  <c r="F588" i="32"/>
  <c r="E588" i="32"/>
  <c r="G587" i="32"/>
  <c r="F587" i="32"/>
  <c r="E587" i="32"/>
  <c r="G586" i="32"/>
  <c r="G585" i="32"/>
  <c r="G584" i="32"/>
  <c r="F584" i="32"/>
  <c r="G583" i="32"/>
  <c r="D582" i="32"/>
  <c r="D13" i="32" s="1"/>
  <c r="C582" i="32"/>
  <c r="G576" i="32"/>
  <c r="F576" i="32"/>
  <c r="E576" i="32"/>
  <c r="G575" i="32"/>
  <c r="F575" i="32"/>
  <c r="E575" i="32"/>
  <c r="G574" i="32"/>
  <c r="F574" i="32"/>
  <c r="E574" i="32"/>
  <c r="G573" i="32"/>
  <c r="F573" i="32"/>
  <c r="E573" i="32"/>
  <c r="G572" i="32"/>
  <c r="E572" i="32"/>
  <c r="G571" i="32"/>
  <c r="F571" i="32"/>
  <c r="E571" i="32"/>
  <c r="G570" i="32"/>
  <c r="G569" i="32"/>
  <c r="G568" i="32"/>
  <c r="F568" i="32"/>
  <c r="E568" i="32"/>
  <c r="G567" i="32"/>
  <c r="G566" i="32"/>
  <c r="F566" i="32"/>
  <c r="E566" i="32"/>
  <c r="G565" i="32"/>
  <c r="F565" i="32"/>
  <c r="E565" i="32"/>
  <c r="G564" i="32"/>
  <c r="F564" i="32"/>
  <c r="G563" i="32"/>
  <c r="F563" i="32"/>
  <c r="G562" i="32"/>
  <c r="E562" i="32"/>
  <c r="G561" i="32"/>
  <c r="G560" i="32"/>
  <c r="G559" i="32"/>
  <c r="G558" i="32"/>
  <c r="F558" i="32"/>
  <c r="E558" i="32"/>
  <c r="G557" i="32"/>
  <c r="F557" i="32"/>
  <c r="E557" i="32"/>
  <c r="G556" i="32"/>
  <c r="G555" i="32"/>
  <c r="F555" i="32"/>
  <c r="E555" i="32"/>
  <c r="G554" i="32"/>
  <c r="G553" i="32"/>
  <c r="F553" i="32"/>
  <c r="E553" i="32"/>
  <c r="G552" i="32"/>
  <c r="F552" i="32"/>
  <c r="G551" i="32"/>
  <c r="F551" i="32"/>
  <c r="G550" i="32"/>
  <c r="F550" i="32"/>
  <c r="E550" i="32"/>
  <c r="G549" i="32"/>
  <c r="F549" i="32"/>
  <c r="G548" i="32"/>
  <c r="F548" i="32"/>
  <c r="G547" i="32"/>
  <c r="F547" i="32"/>
  <c r="E547" i="32"/>
  <c r="G546" i="32"/>
  <c r="F546" i="32"/>
  <c r="E546" i="32"/>
  <c r="G545" i="32"/>
  <c r="F545" i="32"/>
  <c r="E545" i="32"/>
  <c r="G544" i="32"/>
  <c r="F544" i="32"/>
  <c r="E544" i="32"/>
  <c r="G543" i="32"/>
  <c r="F543" i="32"/>
  <c r="E543" i="32"/>
  <c r="G542" i="32"/>
  <c r="F542" i="32"/>
  <c r="E542" i="32"/>
  <c r="G541" i="32"/>
  <c r="F541" i="32"/>
  <c r="E541" i="32"/>
  <c r="G540" i="32"/>
  <c r="F540" i="32"/>
  <c r="E540" i="32"/>
  <c r="G539" i="32"/>
  <c r="G538" i="32"/>
  <c r="G537" i="32"/>
  <c r="F537" i="32"/>
  <c r="E537" i="32"/>
  <c r="G536" i="32"/>
  <c r="E536" i="32"/>
  <c r="G535" i="32"/>
  <c r="G534" i="32"/>
  <c r="F534" i="32"/>
  <c r="E534" i="32"/>
  <c r="G533" i="32"/>
  <c r="F533" i="32"/>
  <c r="E533" i="32"/>
  <c r="G532" i="32"/>
  <c r="G531" i="32"/>
  <c r="F531" i="32"/>
  <c r="E531" i="32"/>
  <c r="G530" i="32"/>
  <c r="F530" i="32"/>
  <c r="E530" i="32"/>
  <c r="G529" i="32"/>
  <c r="F529" i="32"/>
  <c r="E529" i="32"/>
  <c r="G528" i="32"/>
  <c r="F528" i="32"/>
  <c r="E528" i="32"/>
  <c r="G527" i="32"/>
  <c r="F527" i="32"/>
  <c r="E527" i="32"/>
  <c r="G526" i="32"/>
  <c r="F526" i="32"/>
  <c r="E526" i="32"/>
  <c r="G525" i="32"/>
  <c r="F525" i="32"/>
  <c r="E525" i="32"/>
  <c r="G524" i="32"/>
  <c r="F524" i="32"/>
  <c r="E524" i="32"/>
  <c r="G523" i="32"/>
  <c r="F523" i="32"/>
  <c r="E523" i="32"/>
  <c r="G522" i="32"/>
  <c r="F522" i="32"/>
  <c r="E522" i="32"/>
  <c r="G521" i="32"/>
  <c r="F521" i="32"/>
  <c r="E521" i="32"/>
  <c r="G520" i="32"/>
  <c r="F520" i="32"/>
  <c r="E520" i="32"/>
  <c r="G519" i="32"/>
  <c r="F519" i="32"/>
  <c r="E519" i="32"/>
  <c r="G518" i="32"/>
  <c r="F518" i="32"/>
  <c r="E518" i="32"/>
  <c r="G517" i="32"/>
  <c r="F517" i="32"/>
  <c r="E517" i="32"/>
  <c r="G516" i="32"/>
  <c r="G515" i="32"/>
  <c r="G514" i="32"/>
  <c r="F514" i="32"/>
  <c r="E514" i="32"/>
  <c r="G513" i="32"/>
  <c r="F513" i="32"/>
  <c r="E513" i="32"/>
  <c r="G512" i="32"/>
  <c r="F512" i="32"/>
  <c r="E512" i="32"/>
  <c r="G511" i="32"/>
  <c r="F511" i="32"/>
  <c r="E511" i="32"/>
  <c r="G510" i="32"/>
  <c r="F510" i="32"/>
  <c r="E510" i="32"/>
  <c r="G509" i="32"/>
  <c r="F509" i="32"/>
  <c r="E509" i="32"/>
  <c r="G508" i="32"/>
  <c r="F508" i="32"/>
  <c r="E508" i="32"/>
  <c r="G507" i="32"/>
  <c r="F507" i="32"/>
  <c r="E507" i="32"/>
  <c r="G506" i="32"/>
  <c r="F506" i="32"/>
  <c r="E506" i="32"/>
  <c r="G505" i="32"/>
  <c r="F505" i="32"/>
  <c r="E505" i="32"/>
  <c r="G504" i="32"/>
  <c r="F504" i="32"/>
  <c r="E504" i="32"/>
  <c r="G503" i="32"/>
  <c r="F503" i="32"/>
  <c r="E503" i="32"/>
  <c r="G502" i="32"/>
  <c r="F502" i="32"/>
  <c r="E502" i="32"/>
  <c r="G501" i="32"/>
  <c r="F501" i="32"/>
  <c r="E501" i="32"/>
  <c r="G500" i="32"/>
  <c r="F500" i="32"/>
  <c r="E500" i="32"/>
  <c r="G499" i="32"/>
  <c r="F499" i="32"/>
  <c r="E499" i="32"/>
  <c r="G498" i="32"/>
  <c r="F498" i="32"/>
  <c r="E498" i="32"/>
  <c r="G497" i="32"/>
  <c r="F497" i="32"/>
  <c r="E497" i="32"/>
  <c r="G496" i="32"/>
  <c r="F496" i="32"/>
  <c r="E496" i="32"/>
  <c r="G495" i="32"/>
  <c r="F495" i="32"/>
  <c r="G494" i="32"/>
  <c r="F494" i="32"/>
  <c r="E494" i="32"/>
  <c r="G493" i="32"/>
  <c r="F493" i="32"/>
  <c r="E493" i="32"/>
  <c r="G492" i="32"/>
  <c r="F492" i="32"/>
  <c r="E492" i="32"/>
  <c r="G491" i="32"/>
  <c r="F491" i="32"/>
  <c r="E491" i="32"/>
  <c r="G490" i="32"/>
  <c r="F490" i="32"/>
  <c r="G489" i="32"/>
  <c r="G488" i="32"/>
  <c r="F488" i="32"/>
  <c r="E488" i="32"/>
  <c r="G487" i="32"/>
  <c r="F487" i="32"/>
  <c r="E487" i="32"/>
  <c r="G486" i="32"/>
  <c r="F486" i="32"/>
  <c r="E486" i="32"/>
  <c r="G485" i="32"/>
  <c r="G484" i="32"/>
  <c r="G483" i="32"/>
  <c r="F483" i="32"/>
  <c r="E483" i="32"/>
  <c r="G482" i="32"/>
  <c r="F482" i="32"/>
  <c r="E482" i="32"/>
  <c r="G481" i="32"/>
  <c r="F481" i="32"/>
  <c r="E481" i="32"/>
  <c r="G480" i="32"/>
  <c r="F480" i="32"/>
  <c r="E480" i="32"/>
  <c r="G479" i="32"/>
  <c r="G478" i="32"/>
  <c r="F478" i="32"/>
  <c r="E478" i="32"/>
  <c r="G477" i="32"/>
  <c r="F477" i="32"/>
  <c r="E477" i="32"/>
  <c r="G476" i="32"/>
  <c r="F476" i="32"/>
  <c r="E476" i="32"/>
  <c r="G475" i="32"/>
  <c r="F475" i="32"/>
  <c r="E475" i="32"/>
  <c r="G474" i="32"/>
  <c r="F474" i="32"/>
  <c r="E474" i="32"/>
  <c r="G473" i="32"/>
  <c r="F473" i="32"/>
  <c r="E473" i="32"/>
  <c r="G472" i="32"/>
  <c r="E472" i="32"/>
  <c r="G471" i="32"/>
  <c r="G470" i="32"/>
  <c r="E470" i="32"/>
  <c r="G469" i="32"/>
  <c r="F469" i="32"/>
  <c r="E469" i="32"/>
  <c r="G468" i="32"/>
  <c r="G467" i="32"/>
  <c r="F467" i="32"/>
  <c r="E467" i="32"/>
  <c r="G466" i="32"/>
  <c r="F466" i="32"/>
  <c r="G465" i="32"/>
  <c r="G464" i="32"/>
  <c r="F464" i="32"/>
  <c r="G463" i="32"/>
  <c r="F463" i="32"/>
  <c r="E463" i="32"/>
  <c r="G462" i="32"/>
  <c r="F462" i="32"/>
  <c r="E462" i="32"/>
  <c r="G461" i="32"/>
  <c r="F461" i="32"/>
  <c r="E461" i="32"/>
  <c r="G460" i="32"/>
  <c r="F460" i="32"/>
  <c r="E460" i="32"/>
  <c r="G459" i="32"/>
  <c r="E459" i="32"/>
  <c r="G458" i="32"/>
  <c r="F458" i="32"/>
  <c r="E458" i="32"/>
  <c r="G457" i="32"/>
  <c r="E457" i="32"/>
  <c r="G456" i="32"/>
  <c r="G455" i="32"/>
  <c r="G454" i="32"/>
  <c r="F454" i="32"/>
  <c r="E454" i="32"/>
  <c r="G453" i="32"/>
  <c r="F453" i="32"/>
  <c r="G452" i="32"/>
  <c r="F452" i="32"/>
  <c r="E452" i="32"/>
  <c r="G451" i="32"/>
  <c r="F451" i="32"/>
  <c r="E451" i="32"/>
  <c r="G450" i="32"/>
  <c r="F450" i="32"/>
  <c r="E450" i="32"/>
  <c r="G449" i="32"/>
  <c r="F449" i="32"/>
  <c r="E449" i="32"/>
  <c r="G448" i="32"/>
  <c r="F448" i="32"/>
  <c r="E448" i="32"/>
  <c r="G447" i="32"/>
  <c r="F447" i="32"/>
  <c r="E447" i="32"/>
  <c r="G446" i="32"/>
  <c r="F446" i="32"/>
  <c r="E446" i="32"/>
  <c r="G445" i="32"/>
  <c r="G444" i="32"/>
  <c r="F444" i="32"/>
  <c r="E444" i="32"/>
  <c r="G443" i="32"/>
  <c r="F443" i="32"/>
  <c r="G442" i="32"/>
  <c r="F442" i="32"/>
  <c r="E442" i="32"/>
  <c r="G441" i="32"/>
  <c r="G440" i="32"/>
  <c r="F440" i="32"/>
  <c r="E440" i="32"/>
  <c r="G439" i="32"/>
  <c r="E439" i="32"/>
  <c r="G438" i="32"/>
  <c r="F438" i="32"/>
  <c r="E438" i="32"/>
  <c r="G437" i="32"/>
  <c r="F437" i="32"/>
  <c r="E437" i="32"/>
  <c r="G436" i="32"/>
  <c r="F436" i="32"/>
  <c r="E436" i="32"/>
  <c r="G435" i="32"/>
  <c r="F435" i="32"/>
  <c r="G434" i="32"/>
  <c r="G433" i="32"/>
  <c r="F433" i="32"/>
  <c r="E433" i="32"/>
  <c r="G432" i="32"/>
  <c r="G431" i="32"/>
  <c r="F431" i="32"/>
  <c r="G430" i="32"/>
  <c r="F430" i="32"/>
  <c r="E430" i="32"/>
  <c r="G429" i="32"/>
  <c r="F429" i="32"/>
  <c r="E429" i="32"/>
  <c r="G428" i="32"/>
  <c r="F428" i="32"/>
  <c r="E428" i="32"/>
  <c r="G427" i="32"/>
  <c r="F427" i="32"/>
  <c r="E427" i="32"/>
  <c r="G426" i="32"/>
  <c r="F426" i="32"/>
  <c r="G425" i="32"/>
  <c r="E425" i="32"/>
  <c r="G424" i="32"/>
  <c r="E424" i="32"/>
  <c r="G423" i="32"/>
  <c r="F423" i="32"/>
  <c r="E423" i="32"/>
  <c r="G422" i="32"/>
  <c r="F422" i="32"/>
  <c r="E422" i="32"/>
  <c r="G421" i="32"/>
  <c r="F421" i="32"/>
  <c r="E421" i="32"/>
  <c r="G420" i="32"/>
  <c r="G419" i="32"/>
  <c r="F419" i="32"/>
  <c r="E419" i="32"/>
  <c r="G418" i="32"/>
  <c r="F418" i="32"/>
  <c r="E418" i="32"/>
  <c r="G417" i="32"/>
  <c r="F417" i="32"/>
  <c r="E417" i="32"/>
  <c r="G416" i="32"/>
  <c r="F416" i="32"/>
  <c r="E416" i="32"/>
  <c r="G415" i="32"/>
  <c r="F415" i="32"/>
  <c r="E415" i="32"/>
  <c r="G414" i="32"/>
  <c r="F414" i="32"/>
  <c r="E414" i="32"/>
  <c r="G413" i="32"/>
  <c r="F413" i="32"/>
  <c r="E413" i="32"/>
  <c r="G412" i="32"/>
  <c r="G411" i="32"/>
  <c r="G410" i="32"/>
  <c r="G409" i="32"/>
  <c r="F409" i="32"/>
  <c r="G408" i="32"/>
  <c r="F408" i="32"/>
  <c r="E408" i="32"/>
  <c r="G407" i="32"/>
  <c r="F407" i="32"/>
  <c r="E407" i="32"/>
  <c r="G406" i="32"/>
  <c r="F406" i="32"/>
  <c r="E406" i="32"/>
  <c r="G405" i="32"/>
  <c r="F405" i="32"/>
  <c r="E405" i="32"/>
  <c r="G404" i="32"/>
  <c r="F404" i="32"/>
  <c r="E404" i="32"/>
  <c r="G403" i="32"/>
  <c r="F403" i="32"/>
  <c r="G402" i="32"/>
  <c r="F402" i="32"/>
  <c r="E402" i="32"/>
  <c r="G401" i="32"/>
  <c r="F401" i="32"/>
  <c r="E401" i="32"/>
  <c r="G400" i="32"/>
  <c r="F400" i="32"/>
  <c r="E400" i="32"/>
  <c r="G399" i="32"/>
  <c r="G398" i="32"/>
  <c r="G397" i="32"/>
  <c r="G396" i="32"/>
  <c r="F396" i="32"/>
  <c r="E396" i="32"/>
  <c r="G395" i="32"/>
  <c r="G394" i="32"/>
  <c r="F394" i="32"/>
  <c r="E394" i="32"/>
  <c r="G393" i="32"/>
  <c r="F393" i="32"/>
  <c r="E393" i="32"/>
  <c r="G392" i="32"/>
  <c r="F392" i="32"/>
  <c r="E392" i="32"/>
  <c r="G391" i="32"/>
  <c r="F391" i="32"/>
  <c r="E391" i="32"/>
  <c r="G390" i="32"/>
  <c r="F390" i="32"/>
  <c r="E390" i="32"/>
  <c r="G389" i="32"/>
  <c r="F389" i="32"/>
  <c r="E389" i="32"/>
  <c r="G388" i="32"/>
  <c r="G387" i="32"/>
  <c r="E387" i="32"/>
  <c r="G386" i="32"/>
  <c r="F386" i="32"/>
  <c r="E386" i="32"/>
  <c r="G385" i="32"/>
  <c r="F385" i="32"/>
  <c r="E385" i="32"/>
  <c r="G384" i="32"/>
  <c r="G383" i="32"/>
  <c r="G382" i="32"/>
  <c r="F382" i="32"/>
  <c r="G381" i="32"/>
  <c r="F381" i="32"/>
  <c r="E381" i="32"/>
  <c r="G380" i="32"/>
  <c r="F380" i="32"/>
  <c r="E380" i="32"/>
  <c r="G379" i="32"/>
  <c r="G378" i="32"/>
  <c r="F378" i="32"/>
  <c r="E378" i="32"/>
  <c r="G377" i="32"/>
  <c r="F377" i="32"/>
  <c r="E377" i="32"/>
  <c r="G376" i="32"/>
  <c r="F376" i="32"/>
  <c r="E376" i="32"/>
  <c r="G375" i="32"/>
  <c r="F375" i="32"/>
  <c r="E375" i="32"/>
  <c r="G374" i="32"/>
  <c r="E374" i="32"/>
  <c r="G373" i="32"/>
  <c r="G372" i="32"/>
  <c r="F372" i="32"/>
  <c r="E372" i="32"/>
  <c r="G371" i="32"/>
  <c r="F371" i="32"/>
  <c r="E371" i="32"/>
  <c r="G370" i="32"/>
  <c r="E370" i="32"/>
  <c r="G369" i="32"/>
  <c r="G368" i="32"/>
  <c r="F368" i="32"/>
  <c r="E368" i="32"/>
  <c r="G367" i="32"/>
  <c r="F367" i="32"/>
  <c r="E367" i="32"/>
  <c r="G366" i="32"/>
  <c r="F366" i="32"/>
  <c r="E366" i="32"/>
  <c r="G365" i="32"/>
  <c r="G364" i="32"/>
  <c r="G363" i="32"/>
  <c r="F363" i="32"/>
  <c r="E363" i="32"/>
  <c r="G362" i="32"/>
  <c r="F362" i="32"/>
  <c r="G361" i="32"/>
  <c r="G360" i="32"/>
  <c r="F360" i="32"/>
  <c r="E360" i="32"/>
  <c r="G359" i="32"/>
  <c r="E359" i="32"/>
  <c r="G358" i="32"/>
  <c r="G357" i="32"/>
  <c r="F357" i="32"/>
  <c r="E357" i="32"/>
  <c r="G356" i="32"/>
  <c r="F356" i="32"/>
  <c r="E356" i="32"/>
  <c r="G355" i="32"/>
  <c r="G354" i="32"/>
  <c r="F354" i="32"/>
  <c r="E354" i="32"/>
  <c r="G353" i="32"/>
  <c r="F353" i="32"/>
  <c r="E353" i="32"/>
  <c r="G352" i="32"/>
  <c r="E352" i="32"/>
  <c r="G351" i="32"/>
  <c r="F351" i="32"/>
  <c r="G350" i="32"/>
  <c r="E350" i="32"/>
  <c r="D349" i="32"/>
  <c r="D12" i="32" s="1"/>
  <c r="C349" i="32"/>
  <c r="G343" i="32"/>
  <c r="F343" i="32"/>
  <c r="E343" i="32"/>
  <c r="G342" i="32"/>
  <c r="F342" i="32"/>
  <c r="E342" i="32"/>
  <c r="G341" i="32"/>
  <c r="F341" i="32"/>
  <c r="E341" i="32"/>
  <c r="G340" i="32"/>
  <c r="F340" i="32"/>
  <c r="E340" i="32"/>
  <c r="G339" i="32"/>
  <c r="F339" i="32"/>
  <c r="E339" i="32"/>
  <c r="G338" i="32"/>
  <c r="F338" i="32"/>
  <c r="G337" i="32"/>
  <c r="F337" i="32"/>
  <c r="E337" i="32"/>
  <c r="G336" i="32"/>
  <c r="F336" i="32"/>
  <c r="E336" i="32"/>
  <c r="G335" i="32"/>
  <c r="F335" i="32"/>
  <c r="E335" i="32"/>
  <c r="G334" i="32"/>
  <c r="F334" i="32"/>
  <c r="E334" i="32"/>
  <c r="G333" i="32"/>
  <c r="F333" i="32"/>
  <c r="E333" i="32"/>
  <c r="G332" i="32"/>
  <c r="F332" i="32"/>
  <c r="E332" i="32"/>
  <c r="G331" i="32"/>
  <c r="F331" i="32"/>
  <c r="E331" i="32"/>
  <c r="G330" i="32"/>
  <c r="F330" i="32"/>
  <c r="E330" i="32"/>
  <c r="G329" i="32"/>
  <c r="F329" i="32"/>
  <c r="E329" i="32"/>
  <c r="G328" i="32"/>
  <c r="F328" i="32"/>
  <c r="E328" i="32"/>
  <c r="G327" i="32"/>
  <c r="F327" i="32"/>
  <c r="E327" i="32"/>
  <c r="G326" i="32"/>
  <c r="F326" i="32"/>
  <c r="E326" i="32"/>
  <c r="G325" i="32"/>
  <c r="F325" i="32"/>
  <c r="E325" i="32"/>
  <c r="G324" i="32"/>
  <c r="F324" i="32"/>
  <c r="E324" i="32"/>
  <c r="G323" i="32"/>
  <c r="F323" i="32"/>
  <c r="E323" i="32"/>
  <c r="G322" i="32"/>
  <c r="F322" i="32"/>
  <c r="E322" i="32"/>
  <c r="G321" i="32"/>
  <c r="F321" i="32"/>
  <c r="E321" i="32"/>
  <c r="G320" i="32"/>
  <c r="F320" i="32"/>
  <c r="E320" i="32"/>
  <c r="G319" i="32"/>
  <c r="G318" i="32"/>
  <c r="F318" i="32"/>
  <c r="E318" i="32"/>
  <c r="G317" i="32"/>
  <c r="F317" i="32"/>
  <c r="G316" i="32"/>
  <c r="F316" i="32"/>
  <c r="E316" i="32"/>
  <c r="G315" i="32"/>
  <c r="F315" i="32"/>
  <c r="E315" i="32"/>
  <c r="G314" i="32"/>
  <c r="F314" i="32"/>
  <c r="E314" i="32"/>
  <c r="G313" i="32"/>
  <c r="F313" i="32"/>
  <c r="G312" i="32"/>
  <c r="F312" i="32"/>
  <c r="E312" i="32"/>
  <c r="G311" i="32"/>
  <c r="F311" i="32"/>
  <c r="E311" i="32"/>
  <c r="G310" i="32"/>
  <c r="F310" i="32"/>
  <c r="E310" i="32"/>
  <c r="G309" i="32"/>
  <c r="F309" i="32"/>
  <c r="E309" i="32"/>
  <c r="G308" i="32"/>
  <c r="E308" i="32"/>
  <c r="G307" i="32"/>
  <c r="F307" i="32"/>
  <c r="E307" i="32"/>
  <c r="G306" i="32"/>
  <c r="F306" i="32"/>
  <c r="E306" i="32"/>
  <c r="G305" i="32"/>
  <c r="F305" i="32"/>
  <c r="E305" i="32"/>
  <c r="G304" i="32"/>
  <c r="E304" i="32"/>
  <c r="G303" i="32"/>
  <c r="F303" i="32"/>
  <c r="G302" i="32"/>
  <c r="G301" i="32"/>
  <c r="F301" i="32"/>
  <c r="E301" i="32"/>
  <c r="G300" i="32"/>
  <c r="F300" i="32"/>
  <c r="E300" i="32"/>
  <c r="G299" i="32"/>
  <c r="F299" i="32"/>
  <c r="E299" i="32"/>
  <c r="G298" i="32"/>
  <c r="F298" i="32"/>
  <c r="E298" i="32"/>
  <c r="G297" i="32"/>
  <c r="F297" i="32"/>
  <c r="E297" i="32"/>
  <c r="G296" i="32"/>
  <c r="F296" i="32"/>
  <c r="E296" i="32"/>
  <c r="G295" i="32"/>
  <c r="F295" i="32"/>
  <c r="E295" i="32"/>
  <c r="G294" i="32"/>
  <c r="F294" i="32"/>
  <c r="E294" i="32"/>
  <c r="G293" i="32"/>
  <c r="F293" i="32"/>
  <c r="E293" i="32"/>
  <c r="G292" i="32"/>
  <c r="F292" i="32"/>
  <c r="E292" i="32"/>
  <c r="G291" i="32"/>
  <c r="F291" i="32"/>
  <c r="E291" i="32"/>
  <c r="G290" i="32"/>
  <c r="F290" i="32"/>
  <c r="E290" i="32"/>
  <c r="G289" i="32"/>
  <c r="F289" i="32"/>
  <c r="G288" i="32"/>
  <c r="G287" i="32"/>
  <c r="F287" i="32"/>
  <c r="E287" i="32"/>
  <c r="G286" i="32"/>
  <c r="F286" i="32"/>
  <c r="E286" i="32"/>
  <c r="G285" i="32"/>
  <c r="F285" i="32"/>
  <c r="E285" i="32"/>
  <c r="G284" i="32"/>
  <c r="F284" i="32"/>
  <c r="E284" i="32"/>
  <c r="G283" i="32"/>
  <c r="F283" i="32"/>
  <c r="G282" i="32"/>
  <c r="F282" i="32"/>
  <c r="G281" i="32"/>
  <c r="F281" i="32"/>
  <c r="E281" i="32"/>
  <c r="G280" i="32"/>
  <c r="F280" i="32"/>
  <c r="G279" i="32"/>
  <c r="F279" i="32"/>
  <c r="E279" i="32"/>
  <c r="G278" i="32"/>
  <c r="F278" i="32"/>
  <c r="E278" i="32"/>
  <c r="G277" i="32"/>
  <c r="F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F271" i="32"/>
  <c r="E271" i="32"/>
  <c r="G270" i="32"/>
  <c r="F270" i="32"/>
  <c r="E270" i="32"/>
  <c r="G269" i="32"/>
  <c r="F269" i="32"/>
  <c r="E269" i="32"/>
  <c r="G268" i="32"/>
  <c r="F268" i="32"/>
  <c r="E268" i="32"/>
  <c r="G267" i="32"/>
  <c r="F267" i="32"/>
  <c r="E267" i="32"/>
  <c r="G266" i="32"/>
  <c r="F266" i="32"/>
  <c r="E266" i="32"/>
  <c r="G265" i="32"/>
  <c r="F265" i="32"/>
  <c r="E265" i="32"/>
  <c r="G264" i="32"/>
  <c r="F264" i="32"/>
  <c r="E264" i="32"/>
  <c r="G263" i="32"/>
  <c r="F263" i="32"/>
  <c r="E263" i="32"/>
  <c r="G262" i="32"/>
  <c r="F262" i="32"/>
  <c r="E262" i="32"/>
  <c r="G261" i="32"/>
  <c r="F261" i="32"/>
  <c r="E261" i="32"/>
  <c r="G260" i="32"/>
  <c r="F260" i="32"/>
  <c r="E260" i="32"/>
  <c r="G259" i="32"/>
  <c r="F259" i="32"/>
  <c r="E259" i="32"/>
  <c r="G258" i="32"/>
  <c r="F258" i="32"/>
  <c r="E258" i="32"/>
  <c r="G257" i="32"/>
  <c r="F257" i="32"/>
  <c r="E257" i="32"/>
  <c r="G256" i="32"/>
  <c r="F256" i="32"/>
  <c r="E256" i="32"/>
  <c r="G255" i="32"/>
  <c r="F255" i="32"/>
  <c r="E255" i="32"/>
  <c r="G254" i="32"/>
  <c r="F254" i="32"/>
  <c r="E254" i="32"/>
  <c r="G253" i="32"/>
  <c r="F253" i="32"/>
  <c r="E253" i="32"/>
  <c r="G252" i="32"/>
  <c r="F252" i="32"/>
  <c r="E252" i="32"/>
  <c r="G251" i="32"/>
  <c r="F251" i="32"/>
  <c r="E251" i="32"/>
  <c r="G250" i="32"/>
  <c r="F250" i="32"/>
  <c r="E250" i="32"/>
  <c r="G249" i="32"/>
  <c r="F249" i="32"/>
  <c r="E249" i="32"/>
  <c r="G248" i="32"/>
  <c r="F248" i="32"/>
  <c r="E248" i="32"/>
  <c r="G247" i="32"/>
  <c r="F247" i="32"/>
  <c r="E247" i="32"/>
  <c r="G246" i="32"/>
  <c r="F246" i="32"/>
  <c r="E246" i="32"/>
  <c r="G245" i="32"/>
  <c r="F245" i="32"/>
  <c r="E245" i="32"/>
  <c r="G244" i="32"/>
  <c r="F244" i="32"/>
  <c r="E244" i="32"/>
  <c r="G243" i="32"/>
  <c r="F243" i="32"/>
  <c r="E243" i="32"/>
  <c r="G242" i="32"/>
  <c r="F242" i="32"/>
  <c r="E242" i="32"/>
  <c r="G241" i="32"/>
  <c r="G240" i="32"/>
  <c r="F240" i="32"/>
  <c r="E240" i="32"/>
  <c r="G239" i="32"/>
  <c r="F239" i="32"/>
  <c r="E239" i="32"/>
  <c r="G238" i="32"/>
  <c r="E238" i="32"/>
  <c r="G237" i="32"/>
  <c r="F237" i="32"/>
  <c r="E237" i="32"/>
  <c r="G236" i="32"/>
  <c r="F236" i="32"/>
  <c r="G235" i="32"/>
  <c r="F235" i="32"/>
  <c r="E235" i="32"/>
  <c r="G234" i="32"/>
  <c r="F234" i="32"/>
  <c r="E234" i="32"/>
  <c r="G233" i="32"/>
  <c r="F233" i="32"/>
  <c r="E233" i="32"/>
  <c r="G232" i="32"/>
  <c r="E232" i="32"/>
  <c r="G231" i="32"/>
  <c r="F231" i="32"/>
  <c r="E231" i="32"/>
  <c r="G230" i="32"/>
  <c r="E230" i="32"/>
  <c r="G229" i="32"/>
  <c r="F229" i="32"/>
  <c r="E229" i="32"/>
  <c r="G228" i="32"/>
  <c r="F228" i="32"/>
  <c r="E228" i="32"/>
  <c r="G227" i="32"/>
  <c r="F227" i="32"/>
  <c r="E227" i="32"/>
  <c r="G226" i="32"/>
  <c r="F226" i="32"/>
  <c r="E226" i="32"/>
  <c r="G225" i="32"/>
  <c r="F225" i="32"/>
  <c r="G224" i="32"/>
  <c r="F224" i="32"/>
  <c r="E224" i="32"/>
  <c r="G223" i="32"/>
  <c r="F223" i="32"/>
  <c r="E223" i="32"/>
  <c r="G222" i="32"/>
  <c r="F222" i="32"/>
  <c r="E222" i="32"/>
  <c r="G221" i="32"/>
  <c r="F221" i="32"/>
  <c r="G220" i="32"/>
  <c r="F220" i="32"/>
  <c r="E220" i="32"/>
  <c r="G219" i="32"/>
  <c r="F219" i="32"/>
  <c r="E219" i="32"/>
  <c r="G218" i="32"/>
  <c r="F218" i="32"/>
  <c r="E218" i="32"/>
  <c r="G217" i="32"/>
  <c r="F217" i="32"/>
  <c r="E217" i="32"/>
  <c r="G216" i="32"/>
  <c r="F216" i="32"/>
  <c r="E216" i="32"/>
  <c r="G215" i="32"/>
  <c r="F215" i="32"/>
  <c r="E215" i="32"/>
  <c r="G214" i="32"/>
  <c r="F214" i="32"/>
  <c r="G213" i="32"/>
  <c r="G212" i="32"/>
  <c r="F212" i="32"/>
  <c r="E212" i="32"/>
  <c r="G211" i="32"/>
  <c r="F211" i="32"/>
  <c r="E211" i="32"/>
  <c r="G210" i="32"/>
  <c r="G209" i="32"/>
  <c r="F209" i="32"/>
  <c r="G208" i="32"/>
  <c r="F208" i="32"/>
  <c r="E208" i="32"/>
  <c r="G207" i="32"/>
  <c r="F207" i="32"/>
  <c r="E207" i="32"/>
  <c r="G206" i="32"/>
  <c r="G205" i="32"/>
  <c r="F205" i="32"/>
  <c r="E205" i="32"/>
  <c r="G204" i="32"/>
  <c r="G203" i="32"/>
  <c r="G202" i="32"/>
  <c r="G201" i="32"/>
  <c r="F201" i="32"/>
  <c r="G200" i="32"/>
  <c r="G199" i="32"/>
  <c r="E199" i="32"/>
  <c r="G198" i="32"/>
  <c r="F198" i="32"/>
  <c r="E198" i="32"/>
  <c r="G197" i="32"/>
  <c r="F197" i="32"/>
  <c r="E197" i="32"/>
  <c r="G196" i="32"/>
  <c r="F196" i="32"/>
  <c r="E196" i="32"/>
  <c r="G195" i="32"/>
  <c r="F195" i="32"/>
  <c r="E195" i="32"/>
  <c r="G194" i="32"/>
  <c r="F194" i="32"/>
  <c r="E194" i="32"/>
  <c r="G193" i="32"/>
  <c r="F193" i="32"/>
  <c r="E193" i="32"/>
  <c r="G192" i="32"/>
  <c r="F192" i="32"/>
  <c r="E192" i="32"/>
  <c r="G191" i="32"/>
  <c r="F191" i="32"/>
  <c r="E191" i="32"/>
  <c r="G190" i="32"/>
  <c r="F190" i="32"/>
  <c r="E190" i="32"/>
  <c r="G189" i="32"/>
  <c r="F189" i="32"/>
  <c r="E189" i="32"/>
  <c r="G188" i="32"/>
  <c r="F188" i="32"/>
  <c r="E188" i="32"/>
  <c r="G187" i="32"/>
  <c r="E187" i="32"/>
  <c r="G186" i="32"/>
  <c r="F186" i="32"/>
  <c r="G185" i="32"/>
  <c r="F185" i="32"/>
  <c r="E185" i="32"/>
  <c r="G184" i="32"/>
  <c r="F184" i="32"/>
  <c r="E184" i="32"/>
  <c r="G183" i="32"/>
  <c r="F183" i="32"/>
  <c r="E183" i="32"/>
  <c r="G182" i="32"/>
  <c r="F182" i="32"/>
  <c r="E182" i="32"/>
  <c r="G181" i="32"/>
  <c r="F181" i="32"/>
  <c r="E181" i="32"/>
  <c r="G180" i="32"/>
  <c r="F180" i="32"/>
  <c r="E180" i="32"/>
  <c r="G179" i="32"/>
  <c r="G178" i="32"/>
  <c r="E178" i="32"/>
  <c r="G177" i="32"/>
  <c r="F177" i="32"/>
  <c r="E177" i="32"/>
  <c r="G176" i="32"/>
  <c r="F176" i="32"/>
  <c r="E176" i="32"/>
  <c r="G175" i="32"/>
  <c r="F175" i="32"/>
  <c r="G174" i="32"/>
  <c r="E174" i="32"/>
  <c r="D173" i="32"/>
  <c r="D11" i="32" s="1"/>
  <c r="C173" i="32"/>
  <c r="C11" i="32" s="1"/>
  <c r="G167" i="32"/>
  <c r="F167" i="32"/>
  <c r="E167" i="32"/>
  <c r="G166" i="32"/>
  <c r="F166" i="32"/>
  <c r="E166" i="32"/>
  <c r="G165" i="32"/>
  <c r="F165" i="32"/>
  <c r="E165" i="32"/>
  <c r="G164" i="32"/>
  <c r="F164" i="32"/>
  <c r="E164" i="32"/>
  <c r="G163" i="32"/>
  <c r="F163" i="32"/>
  <c r="E163" i="32"/>
  <c r="G162" i="32"/>
  <c r="F162" i="32"/>
  <c r="E162" i="32"/>
  <c r="G161" i="32"/>
  <c r="F161" i="32"/>
  <c r="E161" i="32"/>
  <c r="G160" i="32"/>
  <c r="F160" i="32"/>
  <c r="E160" i="32"/>
  <c r="G159" i="32"/>
  <c r="F159" i="32"/>
  <c r="E159" i="32"/>
  <c r="G158" i="32"/>
  <c r="F158" i="32"/>
  <c r="E158" i="32"/>
  <c r="G157" i="32"/>
  <c r="F157" i="32"/>
  <c r="E157" i="32"/>
  <c r="G156" i="32"/>
  <c r="F156" i="32"/>
  <c r="E156" i="32"/>
  <c r="G155" i="32"/>
  <c r="F155" i="32"/>
  <c r="E155" i="32"/>
  <c r="G154" i="32"/>
  <c r="F154" i="32"/>
  <c r="E154" i="32"/>
  <c r="G153" i="32"/>
  <c r="E153" i="32"/>
  <c r="G152" i="32"/>
  <c r="F152" i="32"/>
  <c r="E152" i="32"/>
  <c r="G151" i="32"/>
  <c r="F151" i="32"/>
  <c r="E151" i="32"/>
  <c r="G150" i="32"/>
  <c r="F150" i="32"/>
  <c r="E150" i="32"/>
  <c r="G149" i="32"/>
  <c r="F149" i="32"/>
  <c r="E149" i="32"/>
  <c r="G148" i="32"/>
  <c r="F148" i="32"/>
  <c r="E148" i="32"/>
  <c r="G147" i="32"/>
  <c r="F147" i="32"/>
  <c r="E147" i="32"/>
  <c r="G146" i="32"/>
  <c r="F146" i="32"/>
  <c r="E146" i="32"/>
  <c r="G145" i="32"/>
  <c r="F145" i="32"/>
  <c r="E145" i="32"/>
  <c r="G144" i="32"/>
  <c r="F144" i="32"/>
  <c r="E144" i="32"/>
  <c r="G143" i="32"/>
  <c r="F143" i="32"/>
  <c r="G142" i="32"/>
  <c r="F142" i="32"/>
  <c r="E142" i="32"/>
  <c r="G141" i="32"/>
  <c r="F141" i="32"/>
  <c r="E141" i="32"/>
  <c r="G140" i="32"/>
  <c r="F140" i="32"/>
  <c r="E140" i="32"/>
  <c r="G139" i="32"/>
  <c r="F139" i="32"/>
  <c r="E139" i="32"/>
  <c r="G138" i="32"/>
  <c r="F138" i="32"/>
  <c r="E138" i="32"/>
  <c r="G137" i="32"/>
  <c r="F137" i="32"/>
  <c r="G136" i="32"/>
  <c r="E136" i="32"/>
  <c r="G135" i="32"/>
  <c r="F135" i="32"/>
  <c r="E135" i="32"/>
  <c r="G134" i="32"/>
  <c r="F134" i="32"/>
  <c r="E134" i="32"/>
  <c r="G133" i="32"/>
  <c r="F133" i="32"/>
  <c r="E133" i="32"/>
  <c r="G132" i="32"/>
  <c r="F132" i="32"/>
  <c r="E132" i="32"/>
  <c r="G131" i="32"/>
  <c r="G130" i="32"/>
  <c r="F130" i="32"/>
  <c r="E130" i="32"/>
  <c r="G129" i="32"/>
  <c r="F129" i="32"/>
  <c r="E129" i="32"/>
  <c r="G128" i="32"/>
  <c r="F128" i="32"/>
  <c r="E128" i="32"/>
  <c r="G127" i="32"/>
  <c r="F127" i="32"/>
  <c r="E127" i="32"/>
  <c r="G126" i="32"/>
  <c r="F126" i="32"/>
  <c r="E126" i="32"/>
  <c r="G125" i="32"/>
  <c r="G124" i="32"/>
  <c r="F124" i="32"/>
  <c r="E124" i="32"/>
  <c r="G123" i="32"/>
  <c r="E123" i="32"/>
  <c r="G122" i="32"/>
  <c r="F122" i="32"/>
  <c r="E122" i="32"/>
  <c r="G121" i="32"/>
  <c r="F121" i="32"/>
  <c r="G120" i="32"/>
  <c r="F120" i="32"/>
  <c r="E120" i="32"/>
  <c r="G119" i="32"/>
  <c r="F119" i="32"/>
  <c r="E119" i="32"/>
  <c r="G118" i="32"/>
  <c r="F118" i="32"/>
  <c r="E118" i="32"/>
  <c r="G117" i="32"/>
  <c r="E117" i="32"/>
  <c r="G116" i="32"/>
  <c r="F116" i="32"/>
  <c r="E116" i="32"/>
  <c r="G115" i="32"/>
  <c r="G114" i="32"/>
  <c r="F114" i="32"/>
  <c r="E114" i="32"/>
  <c r="G113" i="32"/>
  <c r="F113" i="32"/>
  <c r="G112" i="32"/>
  <c r="F112" i="32"/>
  <c r="G111" i="32"/>
  <c r="G110" i="32"/>
  <c r="F110" i="32"/>
  <c r="E110" i="32"/>
  <c r="G109" i="32"/>
  <c r="F109" i="32"/>
  <c r="E109" i="32"/>
  <c r="G108" i="32"/>
  <c r="F108" i="32"/>
  <c r="E108" i="32"/>
  <c r="G107" i="32"/>
  <c r="F107" i="32"/>
  <c r="E107" i="32"/>
  <c r="G106" i="32"/>
  <c r="F106" i="32"/>
  <c r="E106" i="32"/>
  <c r="G105" i="32"/>
  <c r="F105" i="32"/>
  <c r="E105" i="32"/>
  <c r="G104" i="32"/>
  <c r="F104" i="32"/>
  <c r="E104" i="32"/>
  <c r="G103" i="32"/>
  <c r="F103" i="32"/>
  <c r="E103" i="32"/>
  <c r="G102" i="32"/>
  <c r="F102" i="32"/>
  <c r="E102" i="32"/>
  <c r="G101" i="32"/>
  <c r="F101" i="32"/>
  <c r="E101" i="32"/>
  <c r="G100" i="32"/>
  <c r="F100" i="32"/>
  <c r="E100" i="32"/>
  <c r="G99" i="32"/>
  <c r="G98" i="32"/>
  <c r="F98" i="32"/>
  <c r="E98" i="32"/>
  <c r="G97" i="32"/>
  <c r="F97" i="32"/>
  <c r="E97" i="32"/>
  <c r="G96" i="32"/>
  <c r="G95" i="32"/>
  <c r="F95" i="32"/>
  <c r="E95" i="32"/>
  <c r="G94" i="32"/>
  <c r="F94" i="32"/>
  <c r="E94" i="32"/>
  <c r="G93" i="32"/>
  <c r="E93" i="32"/>
  <c r="G92" i="32"/>
  <c r="G91" i="32"/>
  <c r="G90" i="32"/>
  <c r="F90" i="32"/>
  <c r="G89" i="32"/>
  <c r="F89" i="32"/>
  <c r="G88" i="32"/>
  <c r="F88" i="32"/>
  <c r="E88" i="32"/>
  <c r="G87" i="32"/>
  <c r="E87" i="32"/>
  <c r="G86" i="32"/>
  <c r="F86" i="32"/>
  <c r="E86" i="32"/>
  <c r="G85" i="32"/>
  <c r="F85" i="32"/>
  <c r="E85" i="32"/>
  <c r="G84" i="32"/>
  <c r="F84" i="32"/>
  <c r="E84" i="32"/>
  <c r="G83" i="32"/>
  <c r="F83" i="32"/>
  <c r="E83" i="32"/>
  <c r="G82" i="32"/>
  <c r="F82" i="32"/>
  <c r="G81" i="32"/>
  <c r="F81" i="32"/>
  <c r="G80" i="32"/>
  <c r="G79" i="32"/>
  <c r="G78" i="32"/>
  <c r="F78" i="32"/>
  <c r="E78" i="32"/>
  <c r="G77" i="32"/>
  <c r="F77" i="32"/>
  <c r="G76" i="32"/>
  <c r="E76" i="32"/>
  <c r="D75" i="32"/>
  <c r="D10" i="32" s="1"/>
  <c r="C75" i="32"/>
  <c r="G69" i="32"/>
  <c r="F69" i="32"/>
  <c r="E69" i="32"/>
  <c r="G68" i="32"/>
  <c r="F68" i="32"/>
  <c r="E68" i="32"/>
  <c r="G67" i="32"/>
  <c r="F67" i="32"/>
  <c r="G66" i="32"/>
  <c r="F66" i="32"/>
  <c r="E66" i="32"/>
  <c r="G65" i="32"/>
  <c r="F65" i="32"/>
  <c r="G64" i="32"/>
  <c r="F64" i="32"/>
  <c r="E64" i="32"/>
  <c r="G63" i="32"/>
  <c r="F63" i="32"/>
  <c r="E63" i="32"/>
  <c r="G62" i="32"/>
  <c r="F62" i="32"/>
  <c r="E62" i="32"/>
  <c r="G61" i="32"/>
  <c r="F61" i="32"/>
  <c r="E61" i="32"/>
  <c r="G60" i="32"/>
  <c r="F60" i="32"/>
  <c r="E60" i="32"/>
  <c r="G59" i="32"/>
  <c r="F59" i="32"/>
  <c r="E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F54" i="32"/>
  <c r="G53" i="32"/>
  <c r="F53" i="32"/>
  <c r="E53" i="32"/>
  <c r="G52" i="32"/>
  <c r="F52" i="32"/>
  <c r="E52" i="32"/>
  <c r="G51" i="32"/>
  <c r="F51" i="32"/>
  <c r="E51" i="32"/>
  <c r="G50" i="32"/>
  <c r="G49" i="32"/>
  <c r="F49" i="32"/>
  <c r="E49" i="32"/>
  <c r="G48" i="32"/>
  <c r="F48" i="32"/>
  <c r="E48" i="32"/>
  <c r="G47" i="32"/>
  <c r="F47" i="32"/>
  <c r="E47" i="32"/>
  <c r="G46" i="32"/>
  <c r="F46" i="32"/>
  <c r="E46" i="32"/>
  <c r="G45" i="32"/>
  <c r="F45" i="32"/>
  <c r="E45" i="32"/>
  <c r="G44" i="32"/>
  <c r="F44" i="32"/>
  <c r="E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E39" i="32"/>
  <c r="G38" i="32"/>
  <c r="F38" i="32"/>
  <c r="E38" i="32"/>
  <c r="G37" i="32"/>
  <c r="F37" i="32"/>
  <c r="E37" i="32"/>
  <c r="G36" i="32"/>
  <c r="F36" i="32"/>
  <c r="E36" i="32"/>
  <c r="G35" i="32"/>
  <c r="F35" i="32"/>
  <c r="E35" i="32"/>
  <c r="G34" i="32"/>
  <c r="F34" i="32"/>
  <c r="E34" i="32"/>
  <c r="G33" i="32"/>
  <c r="F33" i="32"/>
  <c r="E33" i="32"/>
  <c r="G32" i="32"/>
  <c r="F32" i="32"/>
  <c r="E32" i="32"/>
  <c r="G31" i="32"/>
  <c r="F31" i="32"/>
  <c r="E31" i="32"/>
  <c r="G30" i="32"/>
  <c r="F30" i="32"/>
  <c r="E30" i="32"/>
  <c r="G29" i="32"/>
  <c r="F29" i="32"/>
  <c r="G28" i="32"/>
  <c r="F28" i="32"/>
  <c r="E28" i="32"/>
  <c r="G27" i="32"/>
  <c r="F27" i="32"/>
  <c r="E27" i="32"/>
  <c r="G26" i="32"/>
  <c r="F26" i="32"/>
  <c r="E26" i="32"/>
  <c r="G25" i="32"/>
  <c r="F25" i="32"/>
  <c r="E25" i="32"/>
  <c r="G24" i="32"/>
  <c r="F24" i="32"/>
  <c r="E24" i="32"/>
  <c r="G23" i="32"/>
  <c r="F23" i="32"/>
  <c r="E23" i="32"/>
  <c r="G22" i="32"/>
  <c r="F22" i="32"/>
  <c r="E22" i="32"/>
  <c r="G21" i="32"/>
  <c r="F21" i="32"/>
  <c r="E21" i="32"/>
  <c r="G20" i="32"/>
  <c r="F20" i="32"/>
  <c r="E20" i="32"/>
  <c r="D19" i="32"/>
  <c r="C19" i="32"/>
  <c r="C9" i="32" s="1"/>
  <c r="C13" i="32"/>
  <c r="G609" i="31"/>
  <c r="G608" i="31"/>
  <c r="G607" i="31"/>
  <c r="F607" i="31"/>
  <c r="E607" i="31"/>
  <c r="G606" i="31"/>
  <c r="E606" i="31"/>
  <c r="G605" i="31"/>
  <c r="G604" i="31"/>
  <c r="F604" i="31"/>
  <c r="E604" i="31"/>
  <c r="G603" i="31"/>
  <c r="G602" i="31"/>
  <c r="G601" i="31"/>
  <c r="G600" i="31"/>
  <c r="G599" i="31"/>
  <c r="G598" i="31"/>
  <c r="G597" i="31"/>
  <c r="G596" i="31"/>
  <c r="F596" i="31"/>
  <c r="G595" i="31"/>
  <c r="F595" i="31"/>
  <c r="E595" i="31"/>
  <c r="G594" i="31"/>
  <c r="E594" i="31"/>
  <c r="G593" i="31"/>
  <c r="G592" i="31"/>
  <c r="E592" i="31"/>
  <c r="G591" i="31"/>
  <c r="G590" i="31"/>
  <c r="E590" i="31"/>
  <c r="G589" i="31"/>
  <c r="F589" i="31"/>
  <c r="G588" i="31"/>
  <c r="F588" i="31"/>
  <c r="E588" i="31"/>
  <c r="G587" i="31"/>
  <c r="G586" i="31"/>
  <c r="G585" i="31"/>
  <c r="G584" i="31"/>
  <c r="G583" i="31"/>
  <c r="D582" i="31"/>
  <c r="D13" i="31" s="1"/>
  <c r="C582" i="31"/>
  <c r="C13" i="31" s="1"/>
  <c r="G576" i="31"/>
  <c r="F576" i="31"/>
  <c r="E576" i="31"/>
  <c r="G575" i="31"/>
  <c r="F575" i="31"/>
  <c r="E575" i="31"/>
  <c r="G574" i="31"/>
  <c r="E574" i="31"/>
  <c r="G573" i="31"/>
  <c r="F573" i="31"/>
  <c r="E573" i="31"/>
  <c r="G572" i="31"/>
  <c r="F572" i="31"/>
  <c r="G571" i="31"/>
  <c r="E571" i="31"/>
  <c r="G570" i="31"/>
  <c r="G569" i="31"/>
  <c r="G568" i="31"/>
  <c r="G567" i="31"/>
  <c r="G566" i="31"/>
  <c r="F566" i="31"/>
  <c r="E566" i="31"/>
  <c r="G565" i="31"/>
  <c r="G564" i="31"/>
  <c r="F564" i="31"/>
  <c r="E564" i="31"/>
  <c r="G563" i="31"/>
  <c r="E563" i="31"/>
  <c r="G562" i="31"/>
  <c r="G561" i="31"/>
  <c r="G560" i="31"/>
  <c r="G559" i="31"/>
  <c r="G558" i="31"/>
  <c r="F558" i="31"/>
  <c r="E558" i="31"/>
  <c r="G557" i="31"/>
  <c r="F557" i="31"/>
  <c r="E557" i="31"/>
  <c r="G556" i="31"/>
  <c r="G555" i="31"/>
  <c r="E555" i="31"/>
  <c r="G554" i="31"/>
  <c r="G553" i="31"/>
  <c r="F553" i="31"/>
  <c r="G552" i="31"/>
  <c r="G551" i="31"/>
  <c r="G550" i="31"/>
  <c r="F550" i="31"/>
  <c r="E550" i="31"/>
  <c r="G549" i="31"/>
  <c r="G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E543" i="31"/>
  <c r="G542" i="31"/>
  <c r="F542" i="31"/>
  <c r="E542" i="31"/>
  <c r="G541" i="31"/>
  <c r="F541" i="31"/>
  <c r="E541" i="31"/>
  <c r="G540" i="31"/>
  <c r="F540" i="31"/>
  <c r="E540" i="31"/>
  <c r="G539" i="31"/>
  <c r="G538" i="31"/>
  <c r="G537" i="31"/>
  <c r="F537" i="31"/>
  <c r="E537" i="31"/>
  <c r="G536" i="31"/>
  <c r="E536" i="31"/>
  <c r="G535" i="31"/>
  <c r="G534" i="31"/>
  <c r="G533" i="31"/>
  <c r="F533" i="31"/>
  <c r="E533" i="31"/>
  <c r="G532" i="31"/>
  <c r="G531" i="31"/>
  <c r="F531" i="31"/>
  <c r="G530" i="31"/>
  <c r="F530" i="31"/>
  <c r="E530" i="31"/>
  <c r="G529" i="31"/>
  <c r="F529" i="31"/>
  <c r="E529" i="31"/>
  <c r="G528" i="31"/>
  <c r="F528" i="31"/>
  <c r="E528" i="31"/>
  <c r="G527" i="31"/>
  <c r="F527" i="31"/>
  <c r="E527" i="31"/>
  <c r="G526" i="31"/>
  <c r="E526" i="31"/>
  <c r="G525" i="31"/>
  <c r="F525" i="31"/>
  <c r="E525" i="31"/>
  <c r="G524" i="31"/>
  <c r="E524" i="31"/>
  <c r="G523" i="31"/>
  <c r="F523" i="31"/>
  <c r="E523" i="31"/>
  <c r="G522" i="31"/>
  <c r="F522" i="31"/>
  <c r="E522" i="31"/>
  <c r="G521" i="31"/>
  <c r="F521" i="31"/>
  <c r="E521" i="31"/>
  <c r="G520" i="31"/>
  <c r="F520" i="31"/>
  <c r="E520" i="31"/>
  <c r="G519" i="31"/>
  <c r="F519" i="31"/>
  <c r="E519" i="31"/>
  <c r="G518" i="31"/>
  <c r="F518" i="31"/>
  <c r="E518" i="31"/>
  <c r="G517" i="31"/>
  <c r="G516" i="31"/>
  <c r="G515" i="31"/>
  <c r="G514" i="31"/>
  <c r="G513" i="31"/>
  <c r="F513" i="31"/>
  <c r="E513" i="31"/>
  <c r="G512" i="31"/>
  <c r="G511" i="31"/>
  <c r="G510" i="31"/>
  <c r="G509" i="31"/>
  <c r="G508" i="31"/>
  <c r="E508" i="31"/>
  <c r="G507" i="31"/>
  <c r="E507" i="31"/>
  <c r="G506" i="31"/>
  <c r="F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E501" i="31"/>
  <c r="G500" i="31"/>
  <c r="G499" i="31"/>
  <c r="E499" i="31"/>
  <c r="G498" i="31"/>
  <c r="F498" i="31"/>
  <c r="G497" i="31"/>
  <c r="G496" i="31"/>
  <c r="F496" i="31"/>
  <c r="E496" i="31"/>
  <c r="G495" i="31"/>
  <c r="G494" i="31"/>
  <c r="F494" i="31"/>
  <c r="E494" i="31"/>
  <c r="G493" i="31"/>
  <c r="F493" i="31"/>
  <c r="E493" i="31"/>
  <c r="G492" i="31"/>
  <c r="G491" i="31"/>
  <c r="F491" i="31"/>
  <c r="G490" i="31"/>
  <c r="G489" i="31"/>
  <c r="G488" i="31"/>
  <c r="E488" i="31"/>
  <c r="G487" i="31"/>
  <c r="F487" i="31"/>
  <c r="G486" i="31"/>
  <c r="G485" i="31"/>
  <c r="E485" i="31"/>
  <c r="G484" i="31"/>
  <c r="G483" i="31"/>
  <c r="G482" i="31"/>
  <c r="F482" i="31"/>
  <c r="E482" i="31"/>
  <c r="G481" i="31"/>
  <c r="G480" i="31"/>
  <c r="F480" i="31"/>
  <c r="E480" i="31"/>
  <c r="G479" i="31"/>
  <c r="G478" i="31"/>
  <c r="F478" i="31"/>
  <c r="E478" i="31"/>
  <c r="G477" i="31"/>
  <c r="F477" i="31"/>
  <c r="E477" i="31"/>
  <c r="G476" i="31"/>
  <c r="G475" i="31"/>
  <c r="G474" i="31"/>
  <c r="E474" i="31"/>
  <c r="G473" i="31"/>
  <c r="G472" i="31"/>
  <c r="E472" i="31"/>
  <c r="G471" i="31"/>
  <c r="G470" i="31"/>
  <c r="F470" i="31"/>
  <c r="G469" i="31"/>
  <c r="G468" i="31"/>
  <c r="G467" i="31"/>
  <c r="G466" i="31"/>
  <c r="G465" i="31"/>
  <c r="G464" i="31"/>
  <c r="G463" i="31"/>
  <c r="G462" i="31"/>
  <c r="F462" i="31"/>
  <c r="E462" i="31"/>
  <c r="G461" i="31"/>
  <c r="G460" i="31"/>
  <c r="F460" i="31"/>
  <c r="E460" i="31"/>
  <c r="G459" i="31"/>
  <c r="G458" i="31"/>
  <c r="F458" i="31"/>
  <c r="G457" i="31"/>
  <c r="G456" i="31"/>
  <c r="G455" i="31"/>
  <c r="G454" i="31"/>
  <c r="F454" i="31"/>
  <c r="E454" i="31"/>
  <c r="G453" i="31"/>
  <c r="G452" i="31"/>
  <c r="F452" i="31"/>
  <c r="E452" i="31"/>
  <c r="G451" i="31"/>
  <c r="F451" i="31"/>
  <c r="E451" i="31"/>
  <c r="G450" i="31"/>
  <c r="F450" i="31"/>
  <c r="G449" i="31"/>
  <c r="F449" i="31"/>
  <c r="E449" i="31"/>
  <c r="G448" i="31"/>
  <c r="F448" i="31"/>
  <c r="E448" i="31"/>
  <c r="G447" i="31"/>
  <c r="F447" i="31"/>
  <c r="G446" i="31"/>
  <c r="F446" i="31"/>
  <c r="E446" i="31"/>
  <c r="G445" i="31"/>
  <c r="G444" i="31"/>
  <c r="F444" i="31"/>
  <c r="G443" i="31"/>
  <c r="G442" i="31"/>
  <c r="G441" i="31"/>
  <c r="G440" i="31"/>
  <c r="E440" i="31"/>
  <c r="G439" i="31"/>
  <c r="E439" i="31"/>
  <c r="G438" i="31"/>
  <c r="E438" i="31"/>
  <c r="G437" i="31"/>
  <c r="E437" i="31"/>
  <c r="G436" i="31"/>
  <c r="F436" i="31"/>
  <c r="E436" i="31"/>
  <c r="G435" i="31"/>
  <c r="G434" i="31"/>
  <c r="G433" i="31"/>
  <c r="G432" i="31"/>
  <c r="G431" i="31"/>
  <c r="E431" i="31"/>
  <c r="G430" i="31"/>
  <c r="F430" i="31"/>
  <c r="E430" i="31"/>
  <c r="G429" i="31"/>
  <c r="G428" i="31"/>
  <c r="E428" i="31"/>
  <c r="G427" i="31"/>
  <c r="F427" i="31"/>
  <c r="E427" i="31"/>
  <c r="G426" i="31"/>
  <c r="E426" i="31"/>
  <c r="G425" i="31"/>
  <c r="G424" i="31"/>
  <c r="G423" i="31"/>
  <c r="F423" i="31"/>
  <c r="G422" i="31"/>
  <c r="F422" i="31"/>
  <c r="G421" i="31"/>
  <c r="F421" i="31"/>
  <c r="E421" i="31"/>
  <c r="G420" i="31"/>
  <c r="G419" i="31"/>
  <c r="E419" i="31"/>
  <c r="G418" i="31"/>
  <c r="E418" i="31"/>
  <c r="G417" i="31"/>
  <c r="E417" i="31"/>
  <c r="G416" i="31"/>
  <c r="G415" i="31"/>
  <c r="F415" i="31"/>
  <c r="G414" i="31"/>
  <c r="E414" i="31"/>
  <c r="G413" i="31"/>
  <c r="E413" i="31"/>
  <c r="G412" i="31"/>
  <c r="G411" i="31"/>
  <c r="F411" i="31"/>
  <c r="E411" i="31"/>
  <c r="G410" i="31"/>
  <c r="G409" i="31"/>
  <c r="G408" i="31"/>
  <c r="G407" i="31"/>
  <c r="F407" i="31"/>
  <c r="E407" i="31"/>
  <c r="G406" i="31"/>
  <c r="F406" i="31"/>
  <c r="E406" i="31"/>
  <c r="G405" i="31"/>
  <c r="E405" i="31"/>
  <c r="G404" i="31"/>
  <c r="F404" i="31"/>
  <c r="E404" i="31"/>
  <c r="G403" i="31"/>
  <c r="G402" i="31"/>
  <c r="F402" i="31"/>
  <c r="G401" i="31"/>
  <c r="G400" i="31"/>
  <c r="F400" i="31"/>
  <c r="E400" i="31"/>
  <c r="G399" i="31"/>
  <c r="G398" i="31"/>
  <c r="G397" i="31"/>
  <c r="G396" i="31"/>
  <c r="F396" i="31"/>
  <c r="E396" i="31"/>
  <c r="G395" i="31"/>
  <c r="G394" i="31"/>
  <c r="E394" i="31"/>
  <c r="G393" i="31"/>
  <c r="E393" i="31"/>
  <c r="G392" i="31"/>
  <c r="G391" i="31"/>
  <c r="G390" i="31"/>
  <c r="F390" i="31"/>
  <c r="E390" i="31"/>
  <c r="G389" i="31"/>
  <c r="E389" i="31"/>
  <c r="G388" i="31"/>
  <c r="G387" i="31"/>
  <c r="E387" i="31"/>
  <c r="G386" i="31"/>
  <c r="G385" i="31"/>
  <c r="G384" i="31"/>
  <c r="G383" i="31"/>
  <c r="G382" i="31"/>
  <c r="G381" i="31"/>
  <c r="E381" i="31"/>
  <c r="G380" i="31"/>
  <c r="E380" i="31"/>
  <c r="G379" i="31"/>
  <c r="G378" i="31"/>
  <c r="G377" i="31"/>
  <c r="G376" i="31"/>
  <c r="F376" i="31"/>
  <c r="G375" i="31"/>
  <c r="F375" i="31"/>
  <c r="G374" i="31"/>
  <c r="G373" i="31"/>
  <c r="G372" i="31"/>
  <c r="G371" i="31"/>
  <c r="F371" i="31"/>
  <c r="E371" i="31"/>
  <c r="G370" i="31"/>
  <c r="G369" i="31"/>
  <c r="G368" i="31"/>
  <c r="F368" i="31"/>
  <c r="E368" i="31"/>
  <c r="G367" i="31"/>
  <c r="G366" i="31"/>
  <c r="F366" i="31"/>
  <c r="E366" i="31"/>
  <c r="G365" i="31"/>
  <c r="G364" i="31"/>
  <c r="G363" i="31"/>
  <c r="F363" i="31"/>
  <c r="E363" i="31"/>
  <c r="G362" i="31"/>
  <c r="G361" i="31"/>
  <c r="G360" i="31"/>
  <c r="F360" i="31"/>
  <c r="E360" i="31"/>
  <c r="G359" i="31"/>
  <c r="G358" i="31"/>
  <c r="G357" i="31"/>
  <c r="F357" i="31"/>
  <c r="G356" i="31"/>
  <c r="G355" i="31"/>
  <c r="G354" i="31"/>
  <c r="F354" i="31"/>
  <c r="E354" i="31"/>
  <c r="G353" i="31"/>
  <c r="F353" i="31"/>
  <c r="E353" i="31"/>
  <c r="G352" i="31"/>
  <c r="G351" i="31"/>
  <c r="G350" i="31"/>
  <c r="D349" i="31"/>
  <c r="D12" i="31" s="1"/>
  <c r="C349" i="31"/>
  <c r="C12" i="31" s="1"/>
  <c r="G343" i="31"/>
  <c r="F343" i="31"/>
  <c r="G342" i="31"/>
  <c r="F342" i="31"/>
  <c r="E342" i="31"/>
  <c r="G341" i="31"/>
  <c r="E341" i="31"/>
  <c r="G340" i="31"/>
  <c r="F340" i="31"/>
  <c r="E340" i="31"/>
  <c r="G339" i="31"/>
  <c r="F339" i="31"/>
  <c r="E339" i="31"/>
  <c r="G338" i="31"/>
  <c r="F338" i="31"/>
  <c r="E338" i="31"/>
  <c r="G337" i="31"/>
  <c r="F337" i="31"/>
  <c r="E337" i="31"/>
  <c r="G336" i="31"/>
  <c r="E336" i="31"/>
  <c r="G335" i="31"/>
  <c r="F335" i="31"/>
  <c r="G334" i="31"/>
  <c r="F334" i="31"/>
  <c r="G333" i="31"/>
  <c r="E333" i="31"/>
  <c r="G332" i="31"/>
  <c r="F332" i="31"/>
  <c r="E332" i="31"/>
  <c r="G331" i="31"/>
  <c r="F331" i="31"/>
  <c r="E331" i="31"/>
  <c r="G330" i="31"/>
  <c r="F330" i="31"/>
  <c r="E330" i="31"/>
  <c r="G329" i="31"/>
  <c r="F329" i="31"/>
  <c r="G328" i="31"/>
  <c r="G327" i="31"/>
  <c r="E327" i="31"/>
  <c r="G326" i="31"/>
  <c r="F326" i="31"/>
  <c r="E326" i="31"/>
  <c r="G325" i="31"/>
  <c r="E325" i="31"/>
  <c r="G324" i="31"/>
  <c r="E324" i="31"/>
  <c r="G323" i="31"/>
  <c r="F323" i="31"/>
  <c r="E323" i="31"/>
  <c r="G322" i="31"/>
  <c r="F322" i="31"/>
  <c r="E322" i="31"/>
  <c r="G321" i="31"/>
  <c r="G320" i="31"/>
  <c r="F320" i="31"/>
  <c r="E320" i="31"/>
  <c r="G319" i="31"/>
  <c r="G318" i="31"/>
  <c r="F318" i="31"/>
  <c r="E318" i="31"/>
  <c r="G317" i="31"/>
  <c r="G316" i="31"/>
  <c r="F316" i="31"/>
  <c r="E316" i="31"/>
  <c r="G315" i="31"/>
  <c r="G314" i="31"/>
  <c r="F314" i="31"/>
  <c r="G313" i="31"/>
  <c r="G312" i="31"/>
  <c r="E312" i="31"/>
  <c r="G311" i="31"/>
  <c r="F311" i="31"/>
  <c r="E311" i="31"/>
  <c r="G310" i="31"/>
  <c r="E310" i="31"/>
  <c r="G309" i="31"/>
  <c r="F309" i="31"/>
  <c r="G308" i="31"/>
  <c r="G307" i="31"/>
  <c r="F307" i="31"/>
  <c r="E307" i="31"/>
  <c r="G306" i="31"/>
  <c r="F306" i="31"/>
  <c r="G305" i="31"/>
  <c r="G304" i="31"/>
  <c r="E304" i="31"/>
  <c r="G303" i="31"/>
  <c r="G302" i="31"/>
  <c r="G301" i="31"/>
  <c r="E301" i="31"/>
  <c r="G300" i="31"/>
  <c r="G299" i="31"/>
  <c r="G298" i="31"/>
  <c r="G297" i="31"/>
  <c r="F297" i="31"/>
  <c r="G296" i="31"/>
  <c r="F296" i="31"/>
  <c r="E296" i="31"/>
  <c r="G295" i="31"/>
  <c r="F295" i="31"/>
  <c r="E295" i="31"/>
  <c r="G294" i="31"/>
  <c r="G293" i="31"/>
  <c r="G292" i="31"/>
  <c r="E292" i="31"/>
  <c r="G291" i="31"/>
  <c r="G290" i="31"/>
  <c r="G289" i="31"/>
  <c r="G288" i="31"/>
  <c r="G287" i="31"/>
  <c r="G286" i="31"/>
  <c r="F286" i="31"/>
  <c r="G285" i="31"/>
  <c r="F285" i="31"/>
  <c r="E285" i="31"/>
  <c r="G284" i="31"/>
  <c r="F284" i="31"/>
  <c r="G283" i="31"/>
  <c r="G282" i="31"/>
  <c r="G281" i="31"/>
  <c r="F281" i="31"/>
  <c r="E281" i="31"/>
  <c r="G280" i="31"/>
  <c r="F280" i="31"/>
  <c r="G279" i="31"/>
  <c r="F279" i="31"/>
  <c r="E279" i="31"/>
  <c r="G278" i="31"/>
  <c r="G277" i="31"/>
  <c r="G276" i="31"/>
  <c r="G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F270" i="31"/>
  <c r="G269" i="31"/>
  <c r="F269" i="31"/>
  <c r="E269" i="31"/>
  <c r="G268" i="31"/>
  <c r="F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F262" i="31"/>
  <c r="E262" i="31"/>
  <c r="G261" i="31"/>
  <c r="F261" i="31"/>
  <c r="G260" i="31"/>
  <c r="F260" i="31"/>
  <c r="G259" i="31"/>
  <c r="G258" i="31"/>
  <c r="E258" i="31"/>
  <c r="G257" i="31"/>
  <c r="F257" i="31"/>
  <c r="E257" i="31"/>
  <c r="G256" i="31"/>
  <c r="F256" i="31"/>
  <c r="E256" i="31"/>
  <c r="G255" i="31"/>
  <c r="F255" i="31"/>
  <c r="E255" i="31"/>
  <c r="G254" i="31"/>
  <c r="F254" i="31"/>
  <c r="E254" i="31"/>
  <c r="G253" i="31"/>
  <c r="F253" i="31"/>
  <c r="G252" i="31"/>
  <c r="F252" i="31"/>
  <c r="E252" i="31"/>
  <c r="G251" i="31"/>
  <c r="F251" i="31"/>
  <c r="E251" i="31"/>
  <c r="G250" i="31"/>
  <c r="G249" i="31"/>
  <c r="G248" i="31"/>
  <c r="F248" i="31"/>
  <c r="E248" i="31"/>
  <c r="G247" i="31"/>
  <c r="F247" i="31"/>
  <c r="E247" i="31"/>
  <c r="G246" i="31"/>
  <c r="G245" i="31"/>
  <c r="F245" i="31"/>
  <c r="E245" i="31"/>
  <c r="G244" i="31"/>
  <c r="G243" i="31"/>
  <c r="F243" i="31"/>
  <c r="E243" i="31"/>
  <c r="G242" i="31"/>
  <c r="F242" i="31"/>
  <c r="E242" i="31"/>
  <c r="G241" i="31"/>
  <c r="G240" i="31"/>
  <c r="F240" i="31"/>
  <c r="G239" i="31"/>
  <c r="G238" i="31"/>
  <c r="G237" i="31"/>
  <c r="F237" i="31"/>
  <c r="E237" i="31"/>
  <c r="G236" i="31"/>
  <c r="G235" i="31"/>
  <c r="F235" i="31"/>
  <c r="E235" i="31"/>
  <c r="G234" i="31"/>
  <c r="F234" i="31"/>
  <c r="E234" i="31"/>
  <c r="G233" i="31"/>
  <c r="F233" i="31"/>
  <c r="E233" i="31"/>
  <c r="G232" i="31"/>
  <c r="E232" i="31"/>
  <c r="G231" i="31"/>
  <c r="F231" i="31"/>
  <c r="E231" i="31"/>
  <c r="G230" i="31"/>
  <c r="G229" i="31"/>
  <c r="F229" i="31"/>
  <c r="E229" i="31"/>
  <c r="G228" i="31"/>
  <c r="E228" i="31"/>
  <c r="G227" i="31"/>
  <c r="F227" i="31"/>
  <c r="G226" i="31"/>
  <c r="G225" i="31"/>
  <c r="G224" i="31"/>
  <c r="F224" i="31"/>
  <c r="E224" i="31"/>
  <c r="G223" i="31"/>
  <c r="F223" i="31"/>
  <c r="E223" i="31"/>
  <c r="G222" i="31"/>
  <c r="E222" i="31"/>
  <c r="G221" i="31"/>
  <c r="E221" i="31"/>
  <c r="G220" i="31"/>
  <c r="F220" i="31"/>
  <c r="E220" i="31"/>
  <c r="G219" i="31"/>
  <c r="F219" i="31"/>
  <c r="E219" i="31"/>
  <c r="G218" i="31"/>
  <c r="E218" i="31"/>
  <c r="G217" i="31"/>
  <c r="G216" i="31"/>
  <c r="F216" i="31"/>
  <c r="G215" i="31"/>
  <c r="G214" i="31"/>
  <c r="G213" i="31"/>
  <c r="G212" i="31"/>
  <c r="E212" i="31"/>
  <c r="G211" i="31"/>
  <c r="F211" i="31"/>
  <c r="E211" i="31"/>
  <c r="G210" i="31"/>
  <c r="G209" i="31"/>
  <c r="G208" i="31"/>
  <c r="G207" i="31"/>
  <c r="F207" i="31"/>
  <c r="E207" i="31"/>
  <c r="G206" i="31"/>
  <c r="G205" i="31"/>
  <c r="G204" i="31"/>
  <c r="G203" i="31"/>
  <c r="G202" i="31"/>
  <c r="G201" i="31"/>
  <c r="G200" i="31"/>
  <c r="G199" i="31"/>
  <c r="G198" i="31"/>
  <c r="E198" i="31"/>
  <c r="G197" i="31"/>
  <c r="G196" i="31"/>
  <c r="F196" i="31"/>
  <c r="E196" i="31"/>
  <c r="G195" i="31"/>
  <c r="G194" i="31"/>
  <c r="G193" i="31"/>
  <c r="E193" i="31"/>
  <c r="G192" i="31"/>
  <c r="F192" i="31"/>
  <c r="G191" i="31"/>
  <c r="G190" i="31"/>
  <c r="F190" i="31"/>
  <c r="E190" i="31"/>
  <c r="G189" i="31"/>
  <c r="E189" i="31"/>
  <c r="G188" i="31"/>
  <c r="G187" i="31"/>
  <c r="G186" i="31"/>
  <c r="G185" i="31"/>
  <c r="F185" i="31"/>
  <c r="E185" i="31"/>
  <c r="G184" i="31"/>
  <c r="F184" i="31"/>
  <c r="E184" i="31"/>
  <c r="G183" i="31"/>
  <c r="F183" i="31"/>
  <c r="E183" i="31"/>
  <c r="G182" i="31"/>
  <c r="G181" i="31"/>
  <c r="G180" i="31"/>
  <c r="E180" i="31"/>
  <c r="G179" i="31"/>
  <c r="G178" i="31"/>
  <c r="G177" i="31"/>
  <c r="F177" i="31"/>
  <c r="E177" i="31"/>
  <c r="G176" i="31"/>
  <c r="G175" i="31"/>
  <c r="G174" i="31"/>
  <c r="D173" i="31"/>
  <c r="D11" i="31" s="1"/>
  <c r="C173" i="31"/>
  <c r="C11" i="31" s="1"/>
  <c r="G167" i="31"/>
  <c r="F167" i="31"/>
  <c r="E167" i="31"/>
  <c r="G166" i="31"/>
  <c r="F166" i="31"/>
  <c r="E166" i="31"/>
  <c r="G165" i="31"/>
  <c r="G164" i="31"/>
  <c r="G163" i="31"/>
  <c r="F163" i="31"/>
  <c r="E163" i="31"/>
  <c r="G162" i="31"/>
  <c r="E162" i="31"/>
  <c r="G161" i="31"/>
  <c r="E161" i="31"/>
  <c r="G160" i="31"/>
  <c r="F160" i="31"/>
  <c r="G159" i="31"/>
  <c r="F159" i="31"/>
  <c r="E159" i="31"/>
  <c r="G158" i="31"/>
  <c r="G157" i="31"/>
  <c r="F157" i="31"/>
  <c r="E157" i="31"/>
  <c r="G156" i="31"/>
  <c r="F156" i="31"/>
  <c r="E156" i="31"/>
  <c r="G155" i="31"/>
  <c r="E155" i="31"/>
  <c r="G154" i="31"/>
  <c r="E154" i="31"/>
  <c r="G153" i="31"/>
  <c r="G152" i="31"/>
  <c r="F152" i="31"/>
  <c r="E152" i="31"/>
  <c r="G151" i="31"/>
  <c r="F151" i="31"/>
  <c r="E151" i="31"/>
  <c r="G150" i="31"/>
  <c r="F150" i="31"/>
  <c r="E150" i="31"/>
  <c r="G149" i="31"/>
  <c r="F149" i="31"/>
  <c r="E149" i="31"/>
  <c r="G148" i="31"/>
  <c r="G147" i="31"/>
  <c r="F147" i="31"/>
  <c r="E147" i="31"/>
  <c r="G146" i="31"/>
  <c r="E146" i="31"/>
  <c r="G145" i="31"/>
  <c r="E145" i="31"/>
  <c r="G144" i="31"/>
  <c r="F144" i="31"/>
  <c r="E144" i="31"/>
  <c r="G143" i="31"/>
  <c r="G142" i="31"/>
  <c r="G141" i="31"/>
  <c r="G140" i="31"/>
  <c r="G139" i="31"/>
  <c r="E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F127" i="31"/>
  <c r="E127" i="31"/>
  <c r="G126" i="31"/>
  <c r="G125" i="31"/>
  <c r="G124" i="31"/>
  <c r="G123" i="31"/>
  <c r="G122" i="31"/>
  <c r="E122" i="31"/>
  <c r="G121" i="31"/>
  <c r="E121" i="31"/>
  <c r="G120" i="31"/>
  <c r="G119" i="31"/>
  <c r="F119" i="31"/>
  <c r="E119" i="31"/>
  <c r="G118" i="31"/>
  <c r="F118" i="31"/>
  <c r="E118" i="31"/>
  <c r="G117" i="31"/>
  <c r="G116" i="31"/>
  <c r="G115" i="31"/>
  <c r="G114" i="31"/>
  <c r="E114" i="31"/>
  <c r="G113" i="31"/>
  <c r="G112" i="31"/>
  <c r="G111" i="31"/>
  <c r="G110" i="31"/>
  <c r="F110" i="31"/>
  <c r="G109" i="31"/>
  <c r="G108" i="31"/>
  <c r="E108" i="31"/>
  <c r="G107" i="31"/>
  <c r="F107" i="31"/>
  <c r="E107" i="31"/>
  <c r="G106" i="31"/>
  <c r="G105" i="31"/>
  <c r="F105" i="31"/>
  <c r="E105" i="31"/>
  <c r="G104" i="31"/>
  <c r="G103" i="31"/>
  <c r="G102" i="31"/>
  <c r="G101" i="31"/>
  <c r="G100" i="31"/>
  <c r="G99" i="31"/>
  <c r="G98" i="31"/>
  <c r="F98" i="31"/>
  <c r="E98" i="31"/>
  <c r="G97" i="31"/>
  <c r="F97" i="31"/>
  <c r="G96" i="31"/>
  <c r="G95" i="31"/>
  <c r="G94" i="31"/>
  <c r="G93" i="31"/>
  <c r="G92" i="31"/>
  <c r="G91" i="31"/>
  <c r="G90" i="31"/>
  <c r="G89" i="31"/>
  <c r="G88" i="31"/>
  <c r="G87" i="31"/>
  <c r="G86" i="31"/>
  <c r="F86" i="31"/>
  <c r="E86" i="31"/>
  <c r="G85" i="31"/>
  <c r="G84" i="31"/>
  <c r="G83" i="31"/>
  <c r="G82" i="31"/>
  <c r="F82" i="31"/>
  <c r="G81" i="31"/>
  <c r="G80" i="31"/>
  <c r="G79" i="31"/>
  <c r="G78" i="31"/>
  <c r="G77" i="31"/>
  <c r="G76" i="31"/>
  <c r="D75" i="31"/>
  <c r="D10" i="31" s="1"/>
  <c r="C75" i="31"/>
  <c r="C10" i="31" s="1"/>
  <c r="G69" i="31"/>
  <c r="E69" i="31"/>
  <c r="G68" i="31"/>
  <c r="G67" i="31"/>
  <c r="F67" i="31"/>
  <c r="G66" i="31"/>
  <c r="F66" i="31"/>
  <c r="G65" i="31"/>
  <c r="F65" i="31"/>
  <c r="E65" i="31"/>
  <c r="G64" i="31"/>
  <c r="G63" i="31"/>
  <c r="F63" i="31"/>
  <c r="E63" i="31"/>
  <c r="G62" i="31"/>
  <c r="G61" i="31"/>
  <c r="G60" i="31"/>
  <c r="F60" i="31"/>
  <c r="G59" i="31"/>
  <c r="F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G53" i="31"/>
  <c r="F53" i="31"/>
  <c r="E53" i="31"/>
  <c r="G52" i="31"/>
  <c r="F52" i="31"/>
  <c r="E52" i="31"/>
  <c r="G51" i="31"/>
  <c r="F51" i="31"/>
  <c r="E51" i="31"/>
  <c r="G50" i="31"/>
  <c r="G49" i="31"/>
  <c r="E49" i="31"/>
  <c r="G48" i="31"/>
  <c r="F48" i="31"/>
  <c r="G47" i="31"/>
  <c r="E47" i="31"/>
  <c r="G46" i="31"/>
  <c r="F46" i="31"/>
  <c r="E46" i="31"/>
  <c r="G45" i="31"/>
  <c r="G44" i="31"/>
  <c r="G43" i="31"/>
  <c r="F43" i="31"/>
  <c r="E43" i="31"/>
  <c r="G42" i="31"/>
  <c r="F42" i="31"/>
  <c r="E42" i="31"/>
  <c r="G41" i="31"/>
  <c r="F41" i="31"/>
  <c r="E41" i="31"/>
  <c r="G40" i="31"/>
  <c r="F40" i="31"/>
  <c r="E40" i="31"/>
  <c r="G39" i="31"/>
  <c r="G38" i="31"/>
  <c r="F38" i="31"/>
  <c r="E38" i="31"/>
  <c r="G37" i="31"/>
  <c r="F37" i="31"/>
  <c r="G36" i="31"/>
  <c r="G35" i="31"/>
  <c r="F35" i="31"/>
  <c r="E35" i="31"/>
  <c r="G34" i="31"/>
  <c r="F34" i="31"/>
  <c r="E34" i="31"/>
  <c r="G33" i="31"/>
  <c r="F33" i="31"/>
  <c r="E33" i="31"/>
  <c r="G32" i="31"/>
  <c r="F32" i="31"/>
  <c r="E32" i="31"/>
  <c r="G31" i="31"/>
  <c r="F31" i="31"/>
  <c r="E31" i="31"/>
  <c r="G30" i="31"/>
  <c r="G29" i="31"/>
  <c r="G28" i="31"/>
  <c r="E28" i="31"/>
  <c r="G27" i="31"/>
  <c r="G26" i="31"/>
  <c r="G25" i="31"/>
  <c r="E25" i="31"/>
  <c r="G24" i="31"/>
  <c r="F24" i="31"/>
  <c r="E24" i="31"/>
  <c r="G23" i="31"/>
  <c r="G22" i="31"/>
  <c r="F22" i="31"/>
  <c r="E22" i="31"/>
  <c r="G21" i="31"/>
  <c r="G20" i="31"/>
  <c r="D19" i="31"/>
  <c r="F21" i="31" s="1"/>
  <c r="C19" i="31"/>
  <c r="G609" i="30"/>
  <c r="F609" i="30"/>
  <c r="E609" i="30"/>
  <c r="G608" i="30"/>
  <c r="F608" i="30"/>
  <c r="E608" i="30"/>
  <c r="G607" i="30"/>
  <c r="F607" i="30"/>
  <c r="E607" i="30"/>
  <c r="G606" i="30"/>
  <c r="F606" i="30"/>
  <c r="E606" i="30"/>
  <c r="G605" i="30"/>
  <c r="F605" i="30"/>
  <c r="E605" i="30"/>
  <c r="G604" i="30"/>
  <c r="F604" i="30"/>
  <c r="E604" i="30"/>
  <c r="G603" i="30"/>
  <c r="F603" i="30"/>
  <c r="E603" i="30"/>
  <c r="G602" i="30"/>
  <c r="F602" i="30"/>
  <c r="E602" i="30"/>
  <c r="G601" i="30"/>
  <c r="F601" i="30"/>
  <c r="E601" i="30"/>
  <c r="G600" i="30"/>
  <c r="F600" i="30"/>
  <c r="E600" i="30"/>
  <c r="G599" i="30"/>
  <c r="F599" i="30"/>
  <c r="E599" i="30"/>
  <c r="G598" i="30"/>
  <c r="F598" i="30"/>
  <c r="E598" i="30"/>
  <c r="G597" i="30"/>
  <c r="F597" i="30"/>
  <c r="E597" i="30"/>
  <c r="G596" i="30"/>
  <c r="F596" i="30"/>
  <c r="E596" i="30"/>
  <c r="G595" i="30"/>
  <c r="F595" i="30"/>
  <c r="E595" i="30"/>
  <c r="G594" i="30"/>
  <c r="F594" i="30"/>
  <c r="E594" i="30"/>
  <c r="G593" i="30"/>
  <c r="F593" i="30"/>
  <c r="E593" i="30"/>
  <c r="G592" i="30"/>
  <c r="F592" i="30"/>
  <c r="E592" i="30"/>
  <c r="G591" i="30"/>
  <c r="F591" i="30"/>
  <c r="E591" i="30"/>
  <c r="G590" i="30"/>
  <c r="F590" i="30"/>
  <c r="E590" i="30"/>
  <c r="G589" i="30"/>
  <c r="F589" i="30"/>
  <c r="E589" i="30"/>
  <c r="G588" i="30"/>
  <c r="F588" i="30"/>
  <c r="E588" i="30"/>
  <c r="G587" i="30"/>
  <c r="F587" i="30"/>
  <c r="E587" i="30"/>
  <c r="G586" i="30"/>
  <c r="G585" i="30"/>
  <c r="E585" i="30"/>
  <c r="G584" i="30"/>
  <c r="F584" i="30"/>
  <c r="E584" i="30"/>
  <c r="G583" i="30"/>
  <c r="F583" i="30"/>
  <c r="E583" i="30"/>
  <c r="D582" i="30"/>
  <c r="F582" i="30" s="1"/>
  <c r="C582" i="30"/>
  <c r="C13" i="30" s="1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E572" i="30"/>
  <c r="G571" i="30"/>
  <c r="F571" i="30"/>
  <c r="E571" i="30"/>
  <c r="G570" i="30"/>
  <c r="F570" i="30"/>
  <c r="E570" i="30"/>
  <c r="G569" i="30"/>
  <c r="F569" i="30"/>
  <c r="E569" i="30"/>
  <c r="G568" i="30"/>
  <c r="E568" i="30"/>
  <c r="G567" i="30"/>
  <c r="F567" i="30"/>
  <c r="E567" i="30"/>
  <c r="G566" i="30"/>
  <c r="F566" i="30"/>
  <c r="E566" i="30"/>
  <c r="G565" i="30"/>
  <c r="E565" i="30"/>
  <c r="G564" i="30"/>
  <c r="F564" i="30"/>
  <c r="E564" i="30"/>
  <c r="G563" i="30"/>
  <c r="F563" i="30"/>
  <c r="E563" i="30"/>
  <c r="G562" i="30"/>
  <c r="F562" i="30"/>
  <c r="E562" i="30"/>
  <c r="G561" i="30"/>
  <c r="F561" i="30"/>
  <c r="E561" i="30"/>
  <c r="G560" i="30"/>
  <c r="F560" i="30"/>
  <c r="E560" i="30"/>
  <c r="G559" i="30"/>
  <c r="F559" i="30"/>
  <c r="E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F554" i="30"/>
  <c r="E554" i="30"/>
  <c r="G553" i="30"/>
  <c r="F553" i="30"/>
  <c r="E553" i="30"/>
  <c r="G552" i="30"/>
  <c r="F552" i="30"/>
  <c r="E552" i="30"/>
  <c r="G551" i="30"/>
  <c r="F551" i="30"/>
  <c r="E551" i="30"/>
  <c r="G550" i="30"/>
  <c r="F550" i="30"/>
  <c r="E550" i="30"/>
  <c r="G549" i="30"/>
  <c r="F549" i="30"/>
  <c r="E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F539" i="30"/>
  <c r="E539" i="30"/>
  <c r="G538" i="30"/>
  <c r="F538" i="30"/>
  <c r="E538" i="30"/>
  <c r="G537" i="30"/>
  <c r="F537" i="30"/>
  <c r="E537" i="30"/>
  <c r="G536" i="30"/>
  <c r="F536" i="30"/>
  <c r="E536" i="30"/>
  <c r="G535" i="30"/>
  <c r="F535" i="30"/>
  <c r="G534" i="30"/>
  <c r="F534" i="30"/>
  <c r="E534" i="30"/>
  <c r="G533" i="30"/>
  <c r="F533" i="30"/>
  <c r="E533" i="30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F516" i="30"/>
  <c r="E516" i="30"/>
  <c r="G515" i="30"/>
  <c r="F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G509" i="30"/>
  <c r="F509" i="30"/>
  <c r="E509" i="30"/>
  <c r="G508" i="30"/>
  <c r="F508" i="30"/>
  <c r="E508" i="30"/>
  <c r="G507" i="30"/>
  <c r="F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F490" i="30"/>
  <c r="E490" i="30"/>
  <c r="G489" i="30"/>
  <c r="F489" i="30"/>
  <c r="E489" i="30"/>
  <c r="G488" i="30"/>
  <c r="F488" i="30"/>
  <c r="E488" i="30"/>
  <c r="G487" i="30"/>
  <c r="F487" i="30"/>
  <c r="E487" i="30"/>
  <c r="G486" i="30"/>
  <c r="F486" i="30"/>
  <c r="E486" i="30"/>
  <c r="G485" i="30"/>
  <c r="F485" i="30"/>
  <c r="E485" i="30"/>
  <c r="G484" i="30"/>
  <c r="F484" i="30"/>
  <c r="E484" i="30"/>
  <c r="G483" i="30"/>
  <c r="F483" i="30"/>
  <c r="E483" i="30"/>
  <c r="G482" i="30"/>
  <c r="F482" i="30"/>
  <c r="E482" i="30"/>
  <c r="G481" i="30"/>
  <c r="F481" i="30"/>
  <c r="E481" i="30"/>
  <c r="G480" i="30"/>
  <c r="F480" i="30"/>
  <c r="E480" i="30"/>
  <c r="G479" i="30"/>
  <c r="F479" i="30"/>
  <c r="E479" i="30"/>
  <c r="G478" i="30"/>
  <c r="F478" i="30"/>
  <c r="E478" i="30"/>
  <c r="G477" i="30"/>
  <c r="F477" i="30"/>
  <c r="E477" i="30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G472" i="30"/>
  <c r="F472" i="30"/>
  <c r="E472" i="30"/>
  <c r="G471" i="30"/>
  <c r="F471" i="30"/>
  <c r="E471" i="30"/>
  <c r="G470" i="30"/>
  <c r="F470" i="30"/>
  <c r="E470" i="30"/>
  <c r="G469" i="30"/>
  <c r="F469" i="30"/>
  <c r="E469" i="30"/>
  <c r="G468" i="30"/>
  <c r="F468" i="30"/>
  <c r="E468" i="30"/>
  <c r="G467" i="30"/>
  <c r="F467" i="30"/>
  <c r="E467" i="30"/>
  <c r="G466" i="30"/>
  <c r="F466" i="30"/>
  <c r="E466" i="30"/>
  <c r="G465" i="30"/>
  <c r="F465" i="30"/>
  <c r="E465" i="30"/>
  <c r="G464" i="30"/>
  <c r="F464" i="30"/>
  <c r="E464" i="30"/>
  <c r="G463" i="30"/>
  <c r="F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E459" i="30"/>
  <c r="G458" i="30"/>
  <c r="F458" i="30"/>
  <c r="E458" i="30"/>
  <c r="G457" i="30"/>
  <c r="F457" i="30"/>
  <c r="E457" i="30"/>
  <c r="G456" i="30"/>
  <c r="F456" i="30"/>
  <c r="E456" i="30"/>
  <c r="G455" i="30"/>
  <c r="F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F445" i="30"/>
  <c r="E445" i="30"/>
  <c r="G444" i="30"/>
  <c r="F444" i="30"/>
  <c r="E444" i="30"/>
  <c r="G443" i="30"/>
  <c r="F443" i="30"/>
  <c r="E443" i="30"/>
  <c r="G442" i="30"/>
  <c r="F442" i="30"/>
  <c r="E442" i="30"/>
  <c r="G441" i="30"/>
  <c r="F441" i="30"/>
  <c r="E441" i="30"/>
  <c r="G440" i="30"/>
  <c r="F440" i="30"/>
  <c r="E440" i="30"/>
  <c r="G439" i="30"/>
  <c r="F439" i="30"/>
  <c r="E439" i="30"/>
  <c r="G438" i="30"/>
  <c r="F438" i="30"/>
  <c r="E438" i="30"/>
  <c r="G437" i="30"/>
  <c r="F437" i="30"/>
  <c r="E437" i="30"/>
  <c r="G436" i="30"/>
  <c r="F436" i="30"/>
  <c r="E436" i="30"/>
  <c r="G435" i="30"/>
  <c r="F435" i="30"/>
  <c r="E435" i="30"/>
  <c r="G434" i="30"/>
  <c r="F434" i="30"/>
  <c r="E434" i="30"/>
  <c r="G433" i="30"/>
  <c r="F433" i="30"/>
  <c r="E433" i="30"/>
  <c r="G432" i="30"/>
  <c r="F432" i="30"/>
  <c r="E432" i="30"/>
  <c r="G431" i="30"/>
  <c r="F431" i="30"/>
  <c r="E431" i="30"/>
  <c r="G430" i="30"/>
  <c r="F430" i="30"/>
  <c r="E430" i="30"/>
  <c r="G429" i="30"/>
  <c r="E429" i="30"/>
  <c r="G428" i="30"/>
  <c r="F428" i="30"/>
  <c r="E428" i="30"/>
  <c r="G427" i="30"/>
  <c r="F427" i="30"/>
  <c r="E427" i="30"/>
  <c r="G426" i="30"/>
  <c r="F426" i="30"/>
  <c r="E426" i="30"/>
  <c r="G425" i="30"/>
  <c r="F425" i="30"/>
  <c r="E425" i="30"/>
  <c r="G424" i="30"/>
  <c r="F424" i="30"/>
  <c r="E424" i="30"/>
  <c r="G423" i="30"/>
  <c r="F423" i="30"/>
  <c r="E423" i="30"/>
  <c r="G422" i="30"/>
  <c r="F422" i="30"/>
  <c r="E422" i="30"/>
  <c r="G421" i="30"/>
  <c r="F421" i="30"/>
  <c r="E421" i="30"/>
  <c r="G420" i="30"/>
  <c r="F420" i="30"/>
  <c r="E420" i="30"/>
  <c r="G419" i="30"/>
  <c r="F419" i="30"/>
  <c r="E419" i="30"/>
  <c r="G418" i="30"/>
  <c r="F418" i="30"/>
  <c r="E418" i="30"/>
  <c r="G417" i="30"/>
  <c r="F417" i="30"/>
  <c r="E417" i="30"/>
  <c r="G416" i="30"/>
  <c r="F416" i="30"/>
  <c r="E416" i="30"/>
  <c r="G415" i="30"/>
  <c r="F415" i="30"/>
  <c r="E415" i="30"/>
  <c r="G414" i="30"/>
  <c r="F414" i="30"/>
  <c r="E414" i="30"/>
  <c r="G413" i="30"/>
  <c r="F413" i="30"/>
  <c r="E413" i="30"/>
  <c r="G412" i="30"/>
  <c r="F412" i="30"/>
  <c r="E412" i="30"/>
  <c r="G411" i="30"/>
  <c r="F411" i="30"/>
  <c r="E411" i="30"/>
  <c r="G410" i="30"/>
  <c r="F410" i="30"/>
  <c r="E410" i="30"/>
  <c r="G409" i="30"/>
  <c r="F409" i="30"/>
  <c r="E409" i="30"/>
  <c r="G408" i="30"/>
  <c r="F408" i="30"/>
  <c r="E408" i="30"/>
  <c r="G407" i="30"/>
  <c r="F407" i="30"/>
  <c r="E407" i="30"/>
  <c r="G406" i="30"/>
  <c r="F406" i="30"/>
  <c r="E406" i="30"/>
  <c r="G405" i="30"/>
  <c r="F405" i="30"/>
  <c r="E405" i="30"/>
  <c r="G404" i="30"/>
  <c r="F404" i="30"/>
  <c r="E404" i="30"/>
  <c r="G403" i="30"/>
  <c r="F403" i="30"/>
  <c r="E403" i="30"/>
  <c r="G402" i="30"/>
  <c r="F402" i="30"/>
  <c r="E402" i="30"/>
  <c r="G401" i="30"/>
  <c r="F401" i="30"/>
  <c r="E401" i="30"/>
  <c r="G400" i="30"/>
  <c r="F400" i="30"/>
  <c r="E400" i="30"/>
  <c r="G399" i="30"/>
  <c r="F399" i="30"/>
  <c r="E399" i="30"/>
  <c r="G398" i="30"/>
  <c r="F398" i="30"/>
  <c r="E398" i="30"/>
  <c r="G397" i="30"/>
  <c r="F397" i="30"/>
  <c r="E397" i="30"/>
  <c r="G396" i="30"/>
  <c r="F396" i="30"/>
  <c r="E396" i="30"/>
  <c r="G395" i="30"/>
  <c r="E395" i="30"/>
  <c r="G394" i="30"/>
  <c r="F394" i="30"/>
  <c r="E394" i="30"/>
  <c r="G393" i="30"/>
  <c r="F393" i="30"/>
  <c r="E393" i="30"/>
  <c r="G392" i="30"/>
  <c r="F392" i="30"/>
  <c r="E392" i="30"/>
  <c r="G391" i="30"/>
  <c r="F391" i="30"/>
  <c r="G390" i="30"/>
  <c r="F390" i="30"/>
  <c r="E390" i="30"/>
  <c r="G389" i="30"/>
  <c r="F389" i="30"/>
  <c r="E389" i="30"/>
  <c r="G388" i="30"/>
  <c r="E388" i="30"/>
  <c r="G387" i="30"/>
  <c r="F387" i="30"/>
  <c r="E387" i="30"/>
  <c r="G386" i="30"/>
  <c r="E386" i="30"/>
  <c r="G385" i="30"/>
  <c r="F385" i="30"/>
  <c r="E385" i="30"/>
  <c r="G384" i="30"/>
  <c r="G383" i="30"/>
  <c r="F383" i="30"/>
  <c r="E383" i="30"/>
  <c r="G382" i="30"/>
  <c r="F382" i="30"/>
  <c r="E382" i="30"/>
  <c r="G381" i="30"/>
  <c r="F381" i="30"/>
  <c r="E381" i="30"/>
  <c r="G380" i="30"/>
  <c r="F380" i="30"/>
  <c r="E380" i="30"/>
  <c r="G379" i="30"/>
  <c r="F379" i="30"/>
  <c r="E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E374" i="30"/>
  <c r="G373" i="30"/>
  <c r="F373" i="30"/>
  <c r="E373" i="30"/>
  <c r="G372" i="30"/>
  <c r="F372" i="30"/>
  <c r="E372" i="30"/>
  <c r="G371" i="30"/>
  <c r="F371" i="30"/>
  <c r="E371" i="30"/>
  <c r="G370" i="30"/>
  <c r="F370" i="30"/>
  <c r="E370" i="30"/>
  <c r="G369" i="30"/>
  <c r="F369" i="30"/>
  <c r="E369" i="30"/>
  <c r="G368" i="30"/>
  <c r="F368" i="30"/>
  <c r="E368" i="30"/>
  <c r="G367" i="30"/>
  <c r="F367" i="30"/>
  <c r="E367" i="30"/>
  <c r="G366" i="30"/>
  <c r="F366" i="30"/>
  <c r="E366" i="30"/>
  <c r="G365" i="30"/>
  <c r="F365" i="30"/>
  <c r="E365" i="30"/>
  <c r="G364" i="30"/>
  <c r="F364" i="30"/>
  <c r="G363" i="30"/>
  <c r="F363" i="30"/>
  <c r="E363" i="30"/>
  <c r="G362" i="30"/>
  <c r="F362" i="30"/>
  <c r="E362" i="30"/>
  <c r="G361" i="30"/>
  <c r="F361" i="30"/>
  <c r="E361" i="30"/>
  <c r="G360" i="30"/>
  <c r="F360" i="30"/>
  <c r="E360" i="30"/>
  <c r="G359" i="30"/>
  <c r="F359" i="30"/>
  <c r="E359" i="30"/>
  <c r="G358" i="30"/>
  <c r="F358" i="30"/>
  <c r="E358" i="30"/>
  <c r="G357" i="30"/>
  <c r="F357" i="30"/>
  <c r="E357" i="30"/>
  <c r="G356" i="30"/>
  <c r="F356" i="30"/>
  <c r="E356" i="30"/>
  <c r="G355" i="30"/>
  <c r="F355" i="30"/>
  <c r="E355" i="30"/>
  <c r="G354" i="30"/>
  <c r="F354" i="30"/>
  <c r="E354" i="30"/>
  <c r="G353" i="30"/>
  <c r="F353" i="30"/>
  <c r="E353" i="30"/>
  <c r="G352" i="30"/>
  <c r="F352" i="30"/>
  <c r="E352" i="30"/>
  <c r="G351" i="30"/>
  <c r="F351" i="30"/>
  <c r="E351" i="30"/>
  <c r="G350" i="30"/>
  <c r="F350" i="30"/>
  <c r="D349" i="30"/>
  <c r="F395" i="30" s="1"/>
  <c r="C349" i="30"/>
  <c r="E350" i="30" s="1"/>
  <c r="G343" i="30"/>
  <c r="F343" i="30"/>
  <c r="E343" i="30"/>
  <c r="G342" i="30"/>
  <c r="F342" i="30"/>
  <c r="E342" i="30"/>
  <c r="H342" i="30" s="1"/>
  <c r="G341" i="30"/>
  <c r="F341" i="30"/>
  <c r="E341" i="30"/>
  <c r="G340" i="30"/>
  <c r="F340" i="30"/>
  <c r="E340" i="30"/>
  <c r="G339" i="30"/>
  <c r="F339" i="30"/>
  <c r="E339" i="30"/>
  <c r="G338" i="30"/>
  <c r="F338" i="30"/>
  <c r="E338" i="30"/>
  <c r="H338" i="30" s="1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H334" i="30" s="1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H330" i="30" s="1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H326" i="30" s="1"/>
  <c r="G325" i="30"/>
  <c r="F325" i="30"/>
  <c r="E325" i="30"/>
  <c r="G324" i="30"/>
  <c r="F324" i="30"/>
  <c r="E324" i="30"/>
  <c r="G323" i="30"/>
  <c r="F323" i="30"/>
  <c r="E323" i="30"/>
  <c r="G322" i="30"/>
  <c r="F322" i="30"/>
  <c r="E322" i="30"/>
  <c r="H322" i="30" s="1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H318" i="30" s="1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H314" i="30" s="1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H310" i="30" s="1"/>
  <c r="G309" i="30"/>
  <c r="F309" i="30"/>
  <c r="E309" i="30"/>
  <c r="G308" i="30"/>
  <c r="F308" i="30"/>
  <c r="E308" i="30"/>
  <c r="G307" i="30"/>
  <c r="F307" i="30"/>
  <c r="E307" i="30"/>
  <c r="G306" i="30"/>
  <c r="F306" i="30"/>
  <c r="E306" i="30"/>
  <c r="H306" i="30" s="1"/>
  <c r="G305" i="30"/>
  <c r="F305" i="30"/>
  <c r="E305" i="30"/>
  <c r="G304" i="30"/>
  <c r="F304" i="30"/>
  <c r="E304" i="30"/>
  <c r="G303" i="30"/>
  <c r="F303" i="30"/>
  <c r="E303" i="30"/>
  <c r="G302" i="30"/>
  <c r="F302" i="30"/>
  <c r="E302" i="30"/>
  <c r="H302" i="30" s="1"/>
  <c r="G301" i="30"/>
  <c r="F301" i="30"/>
  <c r="E301" i="30"/>
  <c r="G300" i="30"/>
  <c r="F300" i="30"/>
  <c r="E300" i="30"/>
  <c r="G299" i="30"/>
  <c r="F299" i="30"/>
  <c r="E299" i="30"/>
  <c r="G298" i="30"/>
  <c r="F298" i="30"/>
  <c r="E298" i="30"/>
  <c r="H298" i="30" s="1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H294" i="30" s="1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H290" i="30" s="1"/>
  <c r="G289" i="30"/>
  <c r="F289" i="30"/>
  <c r="E289" i="30"/>
  <c r="G288" i="30"/>
  <c r="F288" i="30"/>
  <c r="E288" i="30"/>
  <c r="G287" i="30"/>
  <c r="F287" i="30"/>
  <c r="E287" i="30"/>
  <c r="G286" i="30"/>
  <c r="F286" i="30"/>
  <c r="E286" i="30"/>
  <c r="H286" i="30" s="1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H282" i="30" s="1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H278" i="30" s="1"/>
  <c r="G277" i="30"/>
  <c r="F277" i="30"/>
  <c r="E277" i="30"/>
  <c r="G276" i="30"/>
  <c r="F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G240" i="30"/>
  <c r="F240" i="30"/>
  <c r="E240" i="30"/>
  <c r="G239" i="30"/>
  <c r="F239" i="30"/>
  <c r="E239" i="30"/>
  <c r="G238" i="30"/>
  <c r="E238" i="30"/>
  <c r="G237" i="30"/>
  <c r="F237" i="30"/>
  <c r="E237" i="30"/>
  <c r="G236" i="30"/>
  <c r="F236" i="30"/>
  <c r="E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E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E220" i="30"/>
  <c r="G219" i="30"/>
  <c r="F219" i="30"/>
  <c r="E219" i="30"/>
  <c r="G218" i="30"/>
  <c r="F218" i="30"/>
  <c r="E218" i="30"/>
  <c r="G217" i="30"/>
  <c r="F217" i="30"/>
  <c r="E217" i="30"/>
  <c r="G216" i="30"/>
  <c r="F216" i="30"/>
  <c r="E216" i="30"/>
  <c r="G215" i="30"/>
  <c r="F215" i="30"/>
  <c r="E215" i="30"/>
  <c r="G214" i="30"/>
  <c r="F214" i="30"/>
  <c r="E214" i="30"/>
  <c r="G213" i="30"/>
  <c r="F213" i="30"/>
  <c r="E213" i="30"/>
  <c r="G212" i="30"/>
  <c r="F212" i="30"/>
  <c r="E212" i="30"/>
  <c r="G211" i="30"/>
  <c r="F211" i="30"/>
  <c r="E211" i="30"/>
  <c r="G210" i="30"/>
  <c r="F210" i="30"/>
  <c r="E210" i="30"/>
  <c r="G209" i="30"/>
  <c r="F209" i="30"/>
  <c r="E209" i="30"/>
  <c r="G208" i="30"/>
  <c r="F208" i="30"/>
  <c r="E208" i="30"/>
  <c r="G207" i="30"/>
  <c r="F207" i="30"/>
  <c r="E207" i="30"/>
  <c r="G206" i="30"/>
  <c r="F206" i="30"/>
  <c r="E206" i="30"/>
  <c r="G205" i="30"/>
  <c r="F205" i="30"/>
  <c r="E205" i="30"/>
  <c r="G204" i="30"/>
  <c r="F204" i="30"/>
  <c r="E204" i="30"/>
  <c r="G203" i="30"/>
  <c r="F203" i="30"/>
  <c r="E203" i="30"/>
  <c r="G202" i="30"/>
  <c r="E202" i="30"/>
  <c r="G201" i="30"/>
  <c r="F201" i="30"/>
  <c r="E201" i="30"/>
  <c r="G200" i="30"/>
  <c r="F200" i="30"/>
  <c r="E200" i="30"/>
  <c r="G199" i="30"/>
  <c r="F199" i="30"/>
  <c r="E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F188" i="30"/>
  <c r="E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E182" i="30"/>
  <c r="G181" i="30"/>
  <c r="F181" i="30"/>
  <c r="E181" i="30"/>
  <c r="G180" i="30"/>
  <c r="F180" i="30"/>
  <c r="E180" i="30"/>
  <c r="G179" i="30"/>
  <c r="F179" i="30"/>
  <c r="E179" i="30"/>
  <c r="G178" i="30"/>
  <c r="F178" i="30"/>
  <c r="E178" i="30"/>
  <c r="G177" i="30"/>
  <c r="F177" i="30"/>
  <c r="E177" i="30"/>
  <c r="G176" i="30"/>
  <c r="F176" i="30"/>
  <c r="E176" i="30"/>
  <c r="G175" i="30"/>
  <c r="F175" i="30"/>
  <c r="E175" i="30"/>
  <c r="G174" i="30"/>
  <c r="D173" i="30"/>
  <c r="F173" i="30" s="1"/>
  <c r="C173" i="30"/>
  <c r="E174" i="30" s="1"/>
  <c r="G167" i="30"/>
  <c r="F167" i="30"/>
  <c r="E167" i="30"/>
  <c r="G166" i="30"/>
  <c r="F166" i="30"/>
  <c r="E166" i="30"/>
  <c r="G165" i="30"/>
  <c r="F165" i="30"/>
  <c r="E165" i="30"/>
  <c r="G164" i="30"/>
  <c r="F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G142" i="30"/>
  <c r="F142" i="30"/>
  <c r="E142" i="30"/>
  <c r="G141" i="30"/>
  <c r="F141" i="30"/>
  <c r="E141" i="30"/>
  <c r="G140" i="30"/>
  <c r="F140" i="30"/>
  <c r="E140" i="30"/>
  <c r="G139" i="30"/>
  <c r="F139" i="30"/>
  <c r="G138" i="30"/>
  <c r="F138" i="30"/>
  <c r="E138" i="30"/>
  <c r="G137" i="30"/>
  <c r="G136" i="30"/>
  <c r="E136" i="30"/>
  <c r="G135" i="30"/>
  <c r="G134" i="30"/>
  <c r="F134" i="30"/>
  <c r="E134" i="30"/>
  <c r="G133" i="30"/>
  <c r="F133" i="30"/>
  <c r="E133" i="30"/>
  <c r="G132" i="30"/>
  <c r="G131" i="30"/>
  <c r="G130" i="30"/>
  <c r="F130" i="30"/>
  <c r="E130" i="30"/>
  <c r="G129" i="30"/>
  <c r="F129" i="30"/>
  <c r="E129" i="30"/>
  <c r="G128" i="30"/>
  <c r="F128" i="30"/>
  <c r="E128" i="30"/>
  <c r="G127" i="30"/>
  <c r="F127" i="30"/>
  <c r="E127" i="30"/>
  <c r="G126" i="30"/>
  <c r="G125" i="30"/>
  <c r="F125" i="30"/>
  <c r="G124" i="30"/>
  <c r="F124" i="30"/>
  <c r="E124" i="30"/>
  <c r="G123" i="30"/>
  <c r="F123" i="30"/>
  <c r="E123" i="30"/>
  <c r="G122" i="30"/>
  <c r="F122" i="30"/>
  <c r="E122" i="30"/>
  <c r="G121" i="30"/>
  <c r="E121" i="30"/>
  <c r="G120" i="30"/>
  <c r="F120" i="30"/>
  <c r="E120" i="30"/>
  <c r="G119" i="30"/>
  <c r="F119" i="30"/>
  <c r="E119" i="30"/>
  <c r="G118" i="30"/>
  <c r="F118" i="30"/>
  <c r="E118" i="30"/>
  <c r="G117" i="30"/>
  <c r="F117" i="30"/>
  <c r="E117" i="30"/>
  <c r="G116" i="30"/>
  <c r="F116" i="30"/>
  <c r="E116" i="30"/>
  <c r="G115" i="30"/>
  <c r="E115" i="30"/>
  <c r="G114" i="30"/>
  <c r="F114" i="30"/>
  <c r="E114" i="30"/>
  <c r="G113" i="30"/>
  <c r="F113" i="30"/>
  <c r="E113" i="30"/>
  <c r="G112" i="30"/>
  <c r="F112" i="30"/>
  <c r="E112" i="30"/>
  <c r="G111" i="30"/>
  <c r="F111" i="30"/>
  <c r="E111" i="30"/>
  <c r="G110" i="30"/>
  <c r="F110" i="30"/>
  <c r="E110" i="30"/>
  <c r="G109" i="30"/>
  <c r="F109" i="30"/>
  <c r="E109" i="30"/>
  <c r="G108" i="30"/>
  <c r="F108" i="30"/>
  <c r="E108" i="30"/>
  <c r="G107" i="30"/>
  <c r="F107" i="30"/>
  <c r="E107" i="30"/>
  <c r="G106" i="30"/>
  <c r="F106" i="30"/>
  <c r="E106" i="30"/>
  <c r="G105" i="30"/>
  <c r="F105" i="30"/>
  <c r="E105" i="30"/>
  <c r="G104" i="30"/>
  <c r="F104" i="30"/>
  <c r="E104" i="30"/>
  <c r="G103" i="30"/>
  <c r="F103" i="30"/>
  <c r="G102" i="30"/>
  <c r="F102" i="30"/>
  <c r="E102" i="30"/>
  <c r="G101" i="30"/>
  <c r="F101" i="30"/>
  <c r="E101" i="30"/>
  <c r="G100" i="30"/>
  <c r="F100" i="30"/>
  <c r="E100" i="30"/>
  <c r="G99" i="30"/>
  <c r="F99" i="30"/>
  <c r="E99" i="30"/>
  <c r="G98" i="30"/>
  <c r="F98" i="30"/>
  <c r="E98" i="30"/>
  <c r="G97" i="30"/>
  <c r="F97" i="30"/>
  <c r="E97" i="30"/>
  <c r="G96" i="30"/>
  <c r="F96" i="30"/>
  <c r="E96" i="30"/>
  <c r="G95" i="30"/>
  <c r="F95" i="30"/>
  <c r="E95" i="30"/>
  <c r="G94" i="30"/>
  <c r="F94" i="30"/>
  <c r="E94" i="30"/>
  <c r="G93" i="30"/>
  <c r="F93" i="30"/>
  <c r="E93" i="30"/>
  <c r="G92" i="30"/>
  <c r="F92" i="30"/>
  <c r="E92" i="30"/>
  <c r="G91" i="30"/>
  <c r="F91" i="30"/>
  <c r="E91" i="30"/>
  <c r="G90" i="30"/>
  <c r="F90" i="30"/>
  <c r="E90" i="30"/>
  <c r="G89" i="30"/>
  <c r="F89" i="30"/>
  <c r="E89" i="30"/>
  <c r="G88" i="30"/>
  <c r="F88" i="30"/>
  <c r="E88" i="30"/>
  <c r="G87" i="30"/>
  <c r="E87" i="30"/>
  <c r="G86" i="30"/>
  <c r="F86" i="30"/>
  <c r="E86" i="30"/>
  <c r="G85" i="30"/>
  <c r="F85" i="30"/>
  <c r="E85" i="30"/>
  <c r="G84" i="30"/>
  <c r="F84" i="30"/>
  <c r="E84" i="30"/>
  <c r="G83" i="30"/>
  <c r="F83" i="30"/>
  <c r="E83" i="30"/>
  <c r="G82" i="30"/>
  <c r="F82" i="30"/>
  <c r="E82" i="30"/>
  <c r="G81" i="30"/>
  <c r="F81" i="30"/>
  <c r="E81" i="30"/>
  <c r="G80" i="30"/>
  <c r="E80" i="30"/>
  <c r="G79" i="30"/>
  <c r="E79" i="30"/>
  <c r="G78" i="30"/>
  <c r="F78" i="30"/>
  <c r="E78" i="30"/>
  <c r="G77" i="30"/>
  <c r="F77" i="30"/>
  <c r="E77" i="30"/>
  <c r="G76" i="30"/>
  <c r="F76" i="30"/>
  <c r="E76" i="30"/>
  <c r="D75" i="30"/>
  <c r="F135" i="30" s="1"/>
  <c r="C75" i="30"/>
  <c r="E126" i="30" s="1"/>
  <c r="G69" i="30"/>
  <c r="F69" i="30"/>
  <c r="E69" i="30"/>
  <c r="H69" i="30" s="1"/>
  <c r="G68" i="30"/>
  <c r="F68" i="30"/>
  <c r="E68" i="30"/>
  <c r="G67" i="30"/>
  <c r="F67" i="30"/>
  <c r="E67" i="30"/>
  <c r="G66" i="30"/>
  <c r="F66" i="30"/>
  <c r="E66" i="30"/>
  <c r="G65" i="30"/>
  <c r="F65" i="30"/>
  <c r="E65" i="30"/>
  <c r="H65" i="30" s="1"/>
  <c r="G64" i="30"/>
  <c r="F64" i="30"/>
  <c r="E64" i="30"/>
  <c r="G63" i="30"/>
  <c r="F63" i="30"/>
  <c r="E63" i="30"/>
  <c r="G62" i="30"/>
  <c r="F62" i="30"/>
  <c r="E62" i="30"/>
  <c r="G61" i="30"/>
  <c r="F61" i="30"/>
  <c r="E61" i="30"/>
  <c r="H61" i="30" s="1"/>
  <c r="G60" i="30"/>
  <c r="F60" i="30"/>
  <c r="E60" i="30"/>
  <c r="G59" i="30"/>
  <c r="F59" i="30"/>
  <c r="E59" i="30"/>
  <c r="G58" i="30"/>
  <c r="F58" i="30"/>
  <c r="E58" i="30"/>
  <c r="G57" i="30"/>
  <c r="F57" i="30"/>
  <c r="E57" i="30"/>
  <c r="H57" i="30" s="1"/>
  <c r="G56" i="30"/>
  <c r="F56" i="30"/>
  <c r="E56" i="30"/>
  <c r="G55" i="30"/>
  <c r="F55" i="30"/>
  <c r="E55" i="30"/>
  <c r="G54" i="30"/>
  <c r="F54" i="30"/>
  <c r="E54" i="30"/>
  <c r="G53" i="30"/>
  <c r="F53" i="30"/>
  <c r="E53" i="30"/>
  <c r="H53" i="30" s="1"/>
  <c r="G52" i="30"/>
  <c r="F52" i="30"/>
  <c r="E52" i="30"/>
  <c r="G51" i="30"/>
  <c r="F51" i="30"/>
  <c r="E51" i="30"/>
  <c r="G50" i="30"/>
  <c r="F50" i="30"/>
  <c r="E50" i="30"/>
  <c r="G49" i="30"/>
  <c r="F49" i="30"/>
  <c r="E49" i="30"/>
  <c r="H49" i="30" s="1"/>
  <c r="G48" i="30"/>
  <c r="F48" i="30"/>
  <c r="E48" i="30"/>
  <c r="G47" i="30"/>
  <c r="F47" i="30"/>
  <c r="E47" i="30"/>
  <c r="G46" i="30"/>
  <c r="F46" i="30"/>
  <c r="E46" i="30"/>
  <c r="G45" i="30"/>
  <c r="F45" i="30"/>
  <c r="E45" i="30"/>
  <c r="H45" i="30" s="1"/>
  <c r="G44" i="30"/>
  <c r="F44" i="30"/>
  <c r="E44" i="30"/>
  <c r="G43" i="30"/>
  <c r="F43" i="30"/>
  <c r="E43" i="30"/>
  <c r="G42" i="30"/>
  <c r="F42" i="30"/>
  <c r="E42" i="30"/>
  <c r="G41" i="30"/>
  <c r="F41" i="30"/>
  <c r="E41" i="30"/>
  <c r="H41" i="30" s="1"/>
  <c r="G40" i="30"/>
  <c r="F40" i="30"/>
  <c r="E40" i="30"/>
  <c r="G39" i="30"/>
  <c r="F39" i="30"/>
  <c r="E39" i="30"/>
  <c r="G38" i="30"/>
  <c r="F38" i="30"/>
  <c r="E38" i="30"/>
  <c r="G37" i="30"/>
  <c r="F37" i="30"/>
  <c r="E37" i="30"/>
  <c r="H37" i="30" s="1"/>
  <c r="G36" i="30"/>
  <c r="F36" i="30"/>
  <c r="E36" i="30"/>
  <c r="G35" i="30"/>
  <c r="F35" i="30"/>
  <c r="E35" i="30"/>
  <c r="G34" i="30"/>
  <c r="F34" i="30"/>
  <c r="E34" i="30"/>
  <c r="G33" i="30"/>
  <c r="F33" i="30"/>
  <c r="E33" i="30"/>
  <c r="H33" i="30" s="1"/>
  <c r="G32" i="30"/>
  <c r="F32" i="30"/>
  <c r="E32" i="30"/>
  <c r="G31" i="30"/>
  <c r="F31" i="30"/>
  <c r="E31" i="30"/>
  <c r="G30" i="30"/>
  <c r="F30" i="30"/>
  <c r="E30" i="30"/>
  <c r="G29" i="30"/>
  <c r="F29" i="30"/>
  <c r="E29" i="30"/>
  <c r="H29" i="30" s="1"/>
  <c r="G28" i="30"/>
  <c r="F28" i="30"/>
  <c r="E28" i="30"/>
  <c r="G27" i="30"/>
  <c r="F27" i="30"/>
  <c r="E27" i="30"/>
  <c r="G26" i="30"/>
  <c r="F26" i="30"/>
  <c r="E26" i="30"/>
  <c r="G25" i="30"/>
  <c r="F25" i="30"/>
  <c r="E25" i="30"/>
  <c r="H25" i="30" s="1"/>
  <c r="G24" i="30"/>
  <c r="F24" i="30"/>
  <c r="E24" i="30"/>
  <c r="G23" i="30"/>
  <c r="F23" i="30"/>
  <c r="E23" i="30"/>
  <c r="G22" i="30"/>
  <c r="F22" i="30"/>
  <c r="E22" i="30"/>
  <c r="G21" i="30"/>
  <c r="F21" i="30"/>
  <c r="E21" i="30"/>
  <c r="H21" i="30" s="1"/>
  <c r="G20" i="30"/>
  <c r="F20" i="30"/>
  <c r="E20" i="30"/>
  <c r="D19" i="30"/>
  <c r="C19" i="30"/>
  <c r="C9" i="30" s="1"/>
  <c r="D13" i="30"/>
  <c r="G609" i="29"/>
  <c r="F609" i="29"/>
  <c r="E609" i="29"/>
  <c r="G608" i="29"/>
  <c r="F608" i="29"/>
  <c r="E608" i="29"/>
  <c r="G607" i="29"/>
  <c r="F607" i="29"/>
  <c r="E607" i="29"/>
  <c r="G606" i="29"/>
  <c r="F606" i="29"/>
  <c r="E606" i="29"/>
  <c r="G605" i="29"/>
  <c r="F605" i="29"/>
  <c r="G604" i="29"/>
  <c r="F604" i="29"/>
  <c r="E604" i="29"/>
  <c r="G603" i="29"/>
  <c r="F603" i="29"/>
  <c r="E603" i="29"/>
  <c r="G602" i="29"/>
  <c r="F602" i="29"/>
  <c r="E602" i="29"/>
  <c r="G601" i="29"/>
  <c r="F601" i="29"/>
  <c r="G600" i="29"/>
  <c r="G599" i="29"/>
  <c r="F599" i="29"/>
  <c r="G598" i="29"/>
  <c r="F598" i="29"/>
  <c r="E598" i="29"/>
  <c r="G597" i="29"/>
  <c r="F597" i="29"/>
  <c r="E597" i="29"/>
  <c r="G596" i="29"/>
  <c r="F596" i="29"/>
  <c r="E596" i="29"/>
  <c r="G595" i="29"/>
  <c r="F595" i="29"/>
  <c r="E595" i="29"/>
  <c r="G594" i="29"/>
  <c r="F594" i="29"/>
  <c r="E594" i="29"/>
  <c r="G593" i="29"/>
  <c r="G592" i="29"/>
  <c r="F592" i="29"/>
  <c r="G591" i="29"/>
  <c r="F591" i="29"/>
  <c r="G590" i="29"/>
  <c r="F590" i="29"/>
  <c r="E590" i="29"/>
  <c r="G589" i="29"/>
  <c r="G588" i="29"/>
  <c r="E588" i="29"/>
  <c r="G587" i="29"/>
  <c r="F587" i="29"/>
  <c r="E587" i="29"/>
  <c r="G586" i="29"/>
  <c r="G585" i="29"/>
  <c r="G584" i="29"/>
  <c r="G583" i="29"/>
  <c r="F583" i="29"/>
  <c r="E583" i="29"/>
  <c r="D582" i="29"/>
  <c r="D13" i="29" s="1"/>
  <c r="C582" i="29"/>
  <c r="G576" i="29"/>
  <c r="F576" i="29"/>
  <c r="E576" i="29"/>
  <c r="G575" i="29"/>
  <c r="F575" i="29"/>
  <c r="E575" i="29"/>
  <c r="G574" i="29"/>
  <c r="F574" i="29"/>
  <c r="E574" i="29"/>
  <c r="G573" i="29"/>
  <c r="F573" i="29"/>
  <c r="E573" i="29"/>
  <c r="G572" i="29"/>
  <c r="F572" i="29"/>
  <c r="E572" i="29"/>
  <c r="G571" i="29"/>
  <c r="F571" i="29"/>
  <c r="E571" i="29"/>
  <c r="G570" i="29"/>
  <c r="F570" i="29"/>
  <c r="E570" i="29"/>
  <c r="G569" i="29"/>
  <c r="E569" i="29"/>
  <c r="G568" i="29"/>
  <c r="G567" i="29"/>
  <c r="F567" i="29"/>
  <c r="E567" i="29"/>
  <c r="G566" i="29"/>
  <c r="G565" i="29"/>
  <c r="F565" i="29"/>
  <c r="E565" i="29"/>
  <c r="G564" i="29"/>
  <c r="F564" i="29"/>
  <c r="E564" i="29"/>
  <c r="G563" i="29"/>
  <c r="E563" i="29"/>
  <c r="G562" i="29"/>
  <c r="F562" i="29"/>
  <c r="E562" i="29"/>
  <c r="G561" i="29"/>
  <c r="G560" i="29"/>
  <c r="F560" i="29"/>
  <c r="G559" i="29"/>
  <c r="G558" i="29"/>
  <c r="F558" i="29"/>
  <c r="E558" i="29"/>
  <c r="G557" i="29"/>
  <c r="F557" i="29"/>
  <c r="E557" i="29"/>
  <c r="G556" i="29"/>
  <c r="F556" i="29"/>
  <c r="E556" i="29"/>
  <c r="G555" i="29"/>
  <c r="F555" i="29"/>
  <c r="E555" i="29"/>
  <c r="G554" i="29"/>
  <c r="G553" i="29"/>
  <c r="F553" i="29"/>
  <c r="E553" i="29"/>
  <c r="G552" i="29"/>
  <c r="F552" i="29"/>
  <c r="G551" i="29"/>
  <c r="G550" i="29"/>
  <c r="F550" i="29"/>
  <c r="E550" i="29"/>
  <c r="G549" i="29"/>
  <c r="F549" i="29"/>
  <c r="E549" i="29"/>
  <c r="G548" i="29"/>
  <c r="F548" i="29"/>
  <c r="G547" i="29"/>
  <c r="F547" i="29"/>
  <c r="E547" i="29"/>
  <c r="G546" i="29"/>
  <c r="F546" i="29"/>
  <c r="E546" i="29"/>
  <c r="G545" i="29"/>
  <c r="F545" i="29"/>
  <c r="E545" i="29"/>
  <c r="G544" i="29"/>
  <c r="F544" i="29"/>
  <c r="E544" i="29"/>
  <c r="G543" i="29"/>
  <c r="F543" i="29"/>
  <c r="E543" i="29"/>
  <c r="G542" i="29"/>
  <c r="F542" i="29"/>
  <c r="E542" i="29"/>
  <c r="G541" i="29"/>
  <c r="F541" i="29"/>
  <c r="E541" i="29"/>
  <c r="G540" i="29"/>
  <c r="F540" i="29"/>
  <c r="E540" i="29"/>
  <c r="G539" i="29"/>
  <c r="E539" i="29"/>
  <c r="G538" i="29"/>
  <c r="F538" i="29"/>
  <c r="E538" i="29"/>
  <c r="G537" i="29"/>
  <c r="F537" i="29"/>
  <c r="E537" i="29"/>
  <c r="G536" i="29"/>
  <c r="F536" i="29"/>
  <c r="G535" i="29"/>
  <c r="G534" i="29"/>
  <c r="E534" i="29"/>
  <c r="G533" i="29"/>
  <c r="F533" i="29"/>
  <c r="E533" i="29"/>
  <c r="G532" i="29"/>
  <c r="F532" i="29"/>
  <c r="E532" i="29"/>
  <c r="G531" i="29"/>
  <c r="F531" i="29"/>
  <c r="E531" i="29"/>
  <c r="G530" i="29"/>
  <c r="F530" i="29"/>
  <c r="E530" i="29"/>
  <c r="G529" i="29"/>
  <c r="F529" i="29"/>
  <c r="E529" i="29"/>
  <c r="G528" i="29"/>
  <c r="F528" i="29"/>
  <c r="E528" i="29"/>
  <c r="G527" i="29"/>
  <c r="F527" i="29"/>
  <c r="G526" i="29"/>
  <c r="F526" i="29"/>
  <c r="E526" i="29"/>
  <c r="G525" i="29"/>
  <c r="F525" i="29"/>
  <c r="E525" i="29"/>
  <c r="G524" i="29"/>
  <c r="F524" i="29"/>
  <c r="E524" i="29"/>
  <c r="G523" i="29"/>
  <c r="F523" i="29"/>
  <c r="G522" i="29"/>
  <c r="F522" i="29"/>
  <c r="E522" i="29"/>
  <c r="G521" i="29"/>
  <c r="F521" i="29"/>
  <c r="E521" i="29"/>
  <c r="G520" i="29"/>
  <c r="F520" i="29"/>
  <c r="E520" i="29"/>
  <c r="G519" i="29"/>
  <c r="F519" i="29"/>
  <c r="E519" i="29"/>
  <c r="G518" i="29"/>
  <c r="F518" i="29"/>
  <c r="E518" i="29"/>
  <c r="G517" i="29"/>
  <c r="F517" i="29"/>
  <c r="E517" i="29"/>
  <c r="G516" i="29"/>
  <c r="F516" i="29"/>
  <c r="G515" i="29"/>
  <c r="E515" i="29"/>
  <c r="G514" i="29"/>
  <c r="F514" i="29"/>
  <c r="E514" i="29"/>
  <c r="G513" i="29"/>
  <c r="F513" i="29"/>
  <c r="E513" i="29"/>
  <c r="G512" i="29"/>
  <c r="F512" i="29"/>
  <c r="E512" i="29"/>
  <c r="G511" i="29"/>
  <c r="F511" i="29"/>
  <c r="E511" i="29"/>
  <c r="G510" i="29"/>
  <c r="F510" i="29"/>
  <c r="E510" i="29"/>
  <c r="G509" i="29"/>
  <c r="F509" i="29"/>
  <c r="E509" i="29"/>
  <c r="G508" i="29"/>
  <c r="F508" i="29"/>
  <c r="E508" i="29"/>
  <c r="G507" i="29"/>
  <c r="F507" i="29"/>
  <c r="E507" i="29"/>
  <c r="G506" i="29"/>
  <c r="F506" i="29"/>
  <c r="E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E501" i="29"/>
  <c r="G500" i="29"/>
  <c r="F500" i="29"/>
  <c r="E500" i="29"/>
  <c r="G499" i="29"/>
  <c r="F499" i="29"/>
  <c r="E499" i="29"/>
  <c r="G498" i="29"/>
  <c r="F498" i="29"/>
  <c r="E498" i="29"/>
  <c r="G497" i="29"/>
  <c r="F497" i="29"/>
  <c r="E497" i="29"/>
  <c r="G496" i="29"/>
  <c r="F496" i="29"/>
  <c r="E496" i="29"/>
  <c r="G495" i="29"/>
  <c r="F495" i="29"/>
  <c r="G494" i="29"/>
  <c r="F494" i="29"/>
  <c r="E494" i="29"/>
  <c r="G493" i="29"/>
  <c r="F493" i="29"/>
  <c r="E493" i="29"/>
  <c r="G492" i="29"/>
  <c r="F492" i="29"/>
  <c r="G491" i="29"/>
  <c r="F491" i="29"/>
  <c r="E491" i="29"/>
  <c r="G490" i="29"/>
  <c r="F490" i="29"/>
  <c r="G489" i="29"/>
  <c r="F489" i="29"/>
  <c r="E489" i="29"/>
  <c r="G488" i="29"/>
  <c r="F488" i="29"/>
  <c r="E488" i="29"/>
  <c r="G487" i="29"/>
  <c r="F487" i="29"/>
  <c r="E487" i="29"/>
  <c r="G486" i="29"/>
  <c r="F486" i="29"/>
  <c r="E486" i="29"/>
  <c r="G485" i="29"/>
  <c r="F485" i="29"/>
  <c r="E485" i="29"/>
  <c r="G484" i="29"/>
  <c r="F484" i="29"/>
  <c r="E484" i="29"/>
  <c r="G483" i="29"/>
  <c r="G482" i="29"/>
  <c r="F482" i="29"/>
  <c r="G481" i="29"/>
  <c r="F481" i="29"/>
  <c r="G480" i="29"/>
  <c r="F480" i="29"/>
  <c r="E480" i="29"/>
  <c r="G479" i="29"/>
  <c r="G478" i="29"/>
  <c r="F478" i="29"/>
  <c r="E478" i="29"/>
  <c r="G477" i="29"/>
  <c r="F477" i="29"/>
  <c r="E477" i="29"/>
  <c r="G476" i="29"/>
  <c r="F476" i="29"/>
  <c r="G475" i="29"/>
  <c r="F475" i="29"/>
  <c r="G474" i="29"/>
  <c r="F474" i="29"/>
  <c r="E474" i="29"/>
  <c r="G473" i="29"/>
  <c r="F473" i="29"/>
  <c r="G472" i="29"/>
  <c r="F472" i="29"/>
  <c r="E472" i="29"/>
  <c r="G471" i="29"/>
  <c r="G470" i="29"/>
  <c r="F470" i="29"/>
  <c r="E470" i="29"/>
  <c r="G469" i="29"/>
  <c r="F469" i="29"/>
  <c r="E469" i="29"/>
  <c r="G468" i="29"/>
  <c r="F468" i="29"/>
  <c r="E468" i="29"/>
  <c r="G467" i="29"/>
  <c r="F467" i="29"/>
  <c r="E467" i="29"/>
  <c r="G466" i="29"/>
  <c r="G465" i="29"/>
  <c r="G464" i="29"/>
  <c r="F464" i="29"/>
  <c r="E464" i="29"/>
  <c r="G463" i="29"/>
  <c r="F463" i="29"/>
  <c r="E463" i="29"/>
  <c r="G462" i="29"/>
  <c r="F462" i="29"/>
  <c r="E462" i="29"/>
  <c r="G461" i="29"/>
  <c r="G460" i="29"/>
  <c r="F460" i="29"/>
  <c r="E460" i="29"/>
  <c r="G459" i="29"/>
  <c r="F459" i="29"/>
  <c r="E459" i="29"/>
  <c r="G458" i="29"/>
  <c r="F458" i="29"/>
  <c r="G457" i="29"/>
  <c r="F457" i="29"/>
  <c r="E457" i="29"/>
  <c r="G456" i="29"/>
  <c r="G455" i="29"/>
  <c r="F455" i="29"/>
  <c r="G454" i="29"/>
  <c r="F454" i="29"/>
  <c r="E454" i="29"/>
  <c r="G453" i="29"/>
  <c r="F453" i="29"/>
  <c r="E453" i="29"/>
  <c r="G452" i="29"/>
  <c r="F452" i="29"/>
  <c r="E452" i="29"/>
  <c r="G451" i="29"/>
  <c r="F451" i="29"/>
  <c r="E451" i="29"/>
  <c r="G450" i="29"/>
  <c r="F450" i="29"/>
  <c r="E450" i="29"/>
  <c r="G449" i="29"/>
  <c r="F449" i="29"/>
  <c r="E449" i="29"/>
  <c r="G448" i="29"/>
  <c r="F448" i="29"/>
  <c r="E448" i="29"/>
  <c r="G447" i="29"/>
  <c r="F447" i="29"/>
  <c r="E447" i="29"/>
  <c r="G446" i="29"/>
  <c r="F446" i="29"/>
  <c r="E446" i="29"/>
  <c r="G445" i="29"/>
  <c r="F445" i="29"/>
  <c r="E445" i="29"/>
  <c r="G444" i="29"/>
  <c r="F444" i="29"/>
  <c r="E444" i="29"/>
  <c r="G443" i="29"/>
  <c r="F443" i="29"/>
  <c r="G442" i="29"/>
  <c r="F442" i="29"/>
  <c r="E442" i="29"/>
  <c r="G441" i="29"/>
  <c r="F441" i="29"/>
  <c r="E441" i="29"/>
  <c r="G440" i="29"/>
  <c r="F440" i="29"/>
  <c r="E440" i="29"/>
  <c r="G439" i="29"/>
  <c r="F439" i="29"/>
  <c r="E439" i="29"/>
  <c r="G438" i="29"/>
  <c r="F438" i="29"/>
  <c r="E438" i="29"/>
  <c r="G437" i="29"/>
  <c r="F437" i="29"/>
  <c r="E437" i="29"/>
  <c r="G436" i="29"/>
  <c r="F436" i="29"/>
  <c r="E436" i="29"/>
  <c r="G435" i="29"/>
  <c r="F435" i="29"/>
  <c r="E435" i="29"/>
  <c r="G434" i="29"/>
  <c r="F434" i="29"/>
  <c r="E434" i="29"/>
  <c r="G433" i="29"/>
  <c r="F433" i="29"/>
  <c r="E433" i="29"/>
  <c r="G432" i="29"/>
  <c r="F432" i="29"/>
  <c r="E432" i="29"/>
  <c r="G431" i="29"/>
  <c r="F431" i="29"/>
  <c r="E431" i="29"/>
  <c r="G430" i="29"/>
  <c r="F430" i="29"/>
  <c r="E430" i="29"/>
  <c r="G429" i="29"/>
  <c r="G428" i="29"/>
  <c r="F428" i="29"/>
  <c r="E428" i="29"/>
  <c r="G427" i="29"/>
  <c r="F427" i="29"/>
  <c r="E427" i="29"/>
  <c r="G426" i="29"/>
  <c r="F426" i="29"/>
  <c r="E426" i="29"/>
  <c r="G425" i="29"/>
  <c r="F425" i="29"/>
  <c r="E425" i="29"/>
  <c r="G424" i="29"/>
  <c r="F424" i="29"/>
  <c r="E424" i="29"/>
  <c r="G423" i="29"/>
  <c r="F423" i="29"/>
  <c r="E423" i="29"/>
  <c r="G422" i="29"/>
  <c r="F422" i="29"/>
  <c r="E422" i="29"/>
  <c r="G421" i="29"/>
  <c r="F421" i="29"/>
  <c r="E421" i="29"/>
  <c r="G420" i="29"/>
  <c r="G419" i="29"/>
  <c r="F419" i="29"/>
  <c r="E419" i="29"/>
  <c r="G418" i="29"/>
  <c r="F418" i="29"/>
  <c r="E418" i="29"/>
  <c r="G417" i="29"/>
  <c r="G416" i="29"/>
  <c r="F416" i="29"/>
  <c r="G415" i="29"/>
  <c r="E415" i="29"/>
  <c r="G414" i="29"/>
  <c r="F414" i="29"/>
  <c r="E414" i="29"/>
  <c r="G413" i="29"/>
  <c r="F413" i="29"/>
  <c r="E413" i="29"/>
  <c r="G412" i="29"/>
  <c r="F412" i="29"/>
  <c r="G411" i="29"/>
  <c r="G410" i="29"/>
  <c r="G409" i="29"/>
  <c r="F409" i="29"/>
  <c r="G408" i="29"/>
  <c r="G407" i="29"/>
  <c r="F407" i="29"/>
  <c r="E407" i="29"/>
  <c r="G406" i="29"/>
  <c r="F406" i="29"/>
  <c r="E406" i="29"/>
  <c r="G405" i="29"/>
  <c r="F405" i="29"/>
  <c r="E405" i="29"/>
  <c r="G404" i="29"/>
  <c r="F404" i="29"/>
  <c r="G403" i="29"/>
  <c r="G402" i="29"/>
  <c r="F402" i="29"/>
  <c r="E402" i="29"/>
  <c r="G401" i="29"/>
  <c r="F401" i="29"/>
  <c r="G400" i="29"/>
  <c r="F400" i="29"/>
  <c r="E400" i="29"/>
  <c r="G399" i="29"/>
  <c r="G398" i="29"/>
  <c r="G397" i="29"/>
  <c r="G396" i="29"/>
  <c r="F396" i="29"/>
  <c r="E396" i="29"/>
  <c r="G395" i="29"/>
  <c r="G394" i="29"/>
  <c r="F394" i="29"/>
  <c r="E394" i="29"/>
  <c r="G393" i="29"/>
  <c r="F393" i="29"/>
  <c r="E393" i="29"/>
  <c r="G392" i="29"/>
  <c r="F392" i="29"/>
  <c r="E392" i="29"/>
  <c r="G391" i="29"/>
  <c r="F391" i="29"/>
  <c r="G390" i="29"/>
  <c r="F390" i="29"/>
  <c r="E390" i="29"/>
  <c r="G389" i="29"/>
  <c r="F389" i="29"/>
  <c r="G388" i="29"/>
  <c r="G387" i="29"/>
  <c r="F387" i="29"/>
  <c r="E387" i="29"/>
  <c r="G386" i="29"/>
  <c r="E386" i="29"/>
  <c r="G385" i="29"/>
  <c r="F385" i="29"/>
  <c r="E385" i="29"/>
  <c r="G384" i="29"/>
  <c r="G383" i="29"/>
  <c r="F383" i="29"/>
  <c r="G382" i="29"/>
  <c r="F382" i="29"/>
  <c r="E382" i="29"/>
  <c r="G381" i="29"/>
  <c r="F381" i="29"/>
  <c r="E381" i="29"/>
  <c r="G380" i="29"/>
  <c r="E380" i="29"/>
  <c r="G379" i="29"/>
  <c r="F379" i="29"/>
  <c r="G378" i="29"/>
  <c r="F378" i="29"/>
  <c r="E378" i="29"/>
  <c r="G377" i="29"/>
  <c r="F377" i="29"/>
  <c r="E377" i="29"/>
  <c r="G376" i="29"/>
  <c r="F376" i="29"/>
  <c r="E376" i="29"/>
  <c r="G375" i="29"/>
  <c r="F375" i="29"/>
  <c r="E375" i="29"/>
  <c r="G374" i="29"/>
  <c r="G373" i="29"/>
  <c r="G372" i="29"/>
  <c r="G371" i="29"/>
  <c r="F371" i="29"/>
  <c r="E371" i="29"/>
  <c r="G370" i="29"/>
  <c r="F370" i="29"/>
  <c r="G369" i="29"/>
  <c r="G368" i="29"/>
  <c r="F368" i="29"/>
  <c r="E368" i="29"/>
  <c r="G367" i="29"/>
  <c r="E367" i="29"/>
  <c r="G366" i="29"/>
  <c r="F366" i="29"/>
  <c r="E366" i="29"/>
  <c r="G365" i="29"/>
  <c r="F365" i="29"/>
  <c r="E365" i="29"/>
  <c r="G364" i="29"/>
  <c r="G363" i="29"/>
  <c r="F363" i="29"/>
  <c r="E363" i="29"/>
  <c r="G362" i="29"/>
  <c r="G361" i="29"/>
  <c r="G360" i="29"/>
  <c r="F360" i="29"/>
  <c r="E360" i="29"/>
  <c r="G359" i="29"/>
  <c r="F359" i="29"/>
  <c r="E359" i="29"/>
  <c r="G358" i="29"/>
  <c r="G357" i="29"/>
  <c r="F357" i="29"/>
  <c r="E357" i="29"/>
  <c r="G356" i="29"/>
  <c r="G355" i="29"/>
  <c r="G354" i="29"/>
  <c r="F354" i="29"/>
  <c r="E354" i="29"/>
  <c r="G353" i="29"/>
  <c r="F353" i="29"/>
  <c r="E353" i="29"/>
  <c r="G352" i="29"/>
  <c r="F352" i="29"/>
  <c r="E352" i="29"/>
  <c r="G351" i="29"/>
  <c r="G350" i="29"/>
  <c r="D349" i="29"/>
  <c r="D12" i="29" s="1"/>
  <c r="C349" i="29"/>
  <c r="C12" i="29" s="1"/>
  <c r="G343" i="29"/>
  <c r="F343" i="29"/>
  <c r="E343" i="29"/>
  <c r="G342" i="29"/>
  <c r="F342" i="29"/>
  <c r="E342" i="29"/>
  <c r="G341" i="29"/>
  <c r="F341" i="29"/>
  <c r="E341" i="29"/>
  <c r="G340" i="29"/>
  <c r="F340" i="29"/>
  <c r="E340" i="29"/>
  <c r="G339" i="29"/>
  <c r="F339" i="29"/>
  <c r="E339" i="29"/>
  <c r="G338" i="29"/>
  <c r="E338" i="29"/>
  <c r="G337" i="29"/>
  <c r="F337" i="29"/>
  <c r="E337" i="29"/>
  <c r="G336" i="29"/>
  <c r="F336" i="29"/>
  <c r="E336" i="29"/>
  <c r="G335" i="29"/>
  <c r="F335" i="29"/>
  <c r="E335" i="29"/>
  <c r="G334" i="29"/>
  <c r="F334" i="29"/>
  <c r="E334" i="29"/>
  <c r="G333" i="29"/>
  <c r="F333" i="29"/>
  <c r="E333" i="29"/>
  <c r="G332" i="29"/>
  <c r="F332" i="29"/>
  <c r="E332" i="29"/>
  <c r="G331" i="29"/>
  <c r="F331" i="29"/>
  <c r="E331" i="29"/>
  <c r="G330" i="29"/>
  <c r="F330" i="29"/>
  <c r="E330" i="29"/>
  <c r="G329" i="29"/>
  <c r="F329" i="29"/>
  <c r="E329" i="29"/>
  <c r="G328" i="29"/>
  <c r="F328" i="29"/>
  <c r="E328" i="29"/>
  <c r="G327" i="29"/>
  <c r="F327" i="29"/>
  <c r="E327" i="29"/>
  <c r="G326" i="29"/>
  <c r="F326" i="29"/>
  <c r="E326" i="29"/>
  <c r="G325" i="29"/>
  <c r="F325" i="29"/>
  <c r="E325" i="29"/>
  <c r="G324" i="29"/>
  <c r="F324" i="29"/>
  <c r="E324" i="29"/>
  <c r="G323" i="29"/>
  <c r="F323" i="29"/>
  <c r="E323" i="29"/>
  <c r="G322" i="29"/>
  <c r="F322" i="29"/>
  <c r="E322" i="29"/>
  <c r="G321" i="29"/>
  <c r="F321" i="29"/>
  <c r="E321" i="29"/>
  <c r="G320" i="29"/>
  <c r="F320" i="29"/>
  <c r="E320" i="29"/>
  <c r="G319" i="29"/>
  <c r="F319" i="29"/>
  <c r="G318" i="29"/>
  <c r="F318" i="29"/>
  <c r="E318" i="29"/>
  <c r="G317" i="29"/>
  <c r="F317" i="29"/>
  <c r="E317" i="29"/>
  <c r="G316" i="29"/>
  <c r="F316" i="29"/>
  <c r="E316" i="29"/>
  <c r="G315" i="29"/>
  <c r="G314" i="29"/>
  <c r="F314" i="29"/>
  <c r="E314" i="29"/>
  <c r="G313" i="29"/>
  <c r="F313" i="29"/>
  <c r="E313" i="29"/>
  <c r="G312" i="29"/>
  <c r="F312" i="29"/>
  <c r="E312" i="29"/>
  <c r="G311" i="29"/>
  <c r="F311" i="29"/>
  <c r="E311" i="29"/>
  <c r="G310" i="29"/>
  <c r="F310" i="29"/>
  <c r="E310" i="29"/>
  <c r="G309" i="29"/>
  <c r="F309" i="29"/>
  <c r="E309" i="29"/>
  <c r="G308" i="29"/>
  <c r="F308" i="29"/>
  <c r="G307" i="29"/>
  <c r="F307" i="29"/>
  <c r="E307" i="29"/>
  <c r="G306" i="29"/>
  <c r="F306" i="29"/>
  <c r="E306" i="29"/>
  <c r="G305" i="29"/>
  <c r="F305" i="29"/>
  <c r="E305" i="29"/>
  <c r="G304" i="29"/>
  <c r="F304" i="29"/>
  <c r="E304" i="29"/>
  <c r="G303" i="29"/>
  <c r="F303" i="29"/>
  <c r="E303" i="29"/>
  <c r="G302" i="29"/>
  <c r="F302" i="29"/>
  <c r="E302" i="29"/>
  <c r="G301" i="29"/>
  <c r="F301" i="29"/>
  <c r="E301" i="29"/>
  <c r="G300" i="29"/>
  <c r="F300" i="29"/>
  <c r="E300" i="29"/>
  <c r="G299" i="29"/>
  <c r="F299" i="29"/>
  <c r="E299" i="29"/>
  <c r="G298" i="29"/>
  <c r="F298" i="29"/>
  <c r="E298" i="29"/>
  <c r="G297" i="29"/>
  <c r="F297" i="29"/>
  <c r="E297" i="29"/>
  <c r="G296" i="29"/>
  <c r="F296" i="29"/>
  <c r="E296" i="29"/>
  <c r="G295" i="29"/>
  <c r="F295" i="29"/>
  <c r="E295" i="29"/>
  <c r="G294" i="29"/>
  <c r="G293" i="29"/>
  <c r="F293" i="29"/>
  <c r="E293" i="29"/>
  <c r="G292" i="29"/>
  <c r="F292" i="29"/>
  <c r="E292" i="29"/>
  <c r="G291" i="29"/>
  <c r="F291" i="29"/>
  <c r="E291" i="29"/>
  <c r="G290" i="29"/>
  <c r="F290" i="29"/>
  <c r="G289" i="29"/>
  <c r="G288" i="29"/>
  <c r="F288" i="29"/>
  <c r="E288" i="29"/>
  <c r="G287" i="29"/>
  <c r="F287" i="29"/>
  <c r="E287" i="29"/>
  <c r="G286" i="29"/>
  <c r="F286" i="29"/>
  <c r="E286" i="29"/>
  <c r="G285" i="29"/>
  <c r="F285" i="29"/>
  <c r="E285" i="29"/>
  <c r="G284" i="29"/>
  <c r="F284" i="29"/>
  <c r="E284" i="29"/>
  <c r="G283" i="29"/>
  <c r="F283" i="29"/>
  <c r="G282" i="29"/>
  <c r="F282" i="29"/>
  <c r="G281" i="29"/>
  <c r="F281" i="29"/>
  <c r="E281" i="29"/>
  <c r="G280" i="29"/>
  <c r="F280" i="29"/>
  <c r="G279" i="29"/>
  <c r="F279" i="29"/>
  <c r="E279" i="29"/>
  <c r="G278" i="29"/>
  <c r="G277" i="29"/>
  <c r="F277" i="29"/>
  <c r="G276" i="29"/>
  <c r="G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F270" i="29"/>
  <c r="E270" i="29"/>
  <c r="G269" i="29"/>
  <c r="F269" i="29"/>
  <c r="E269" i="29"/>
  <c r="G268" i="29"/>
  <c r="F268" i="29"/>
  <c r="E268" i="29"/>
  <c r="G267" i="29"/>
  <c r="F267" i="29"/>
  <c r="E267" i="29"/>
  <c r="G266" i="29"/>
  <c r="F266" i="29"/>
  <c r="E266" i="29"/>
  <c r="G265" i="29"/>
  <c r="F265" i="29"/>
  <c r="E265" i="29"/>
  <c r="G264" i="29"/>
  <c r="F264" i="29"/>
  <c r="G263" i="29"/>
  <c r="F263" i="29"/>
  <c r="E263" i="29"/>
  <c r="G262" i="29"/>
  <c r="F262" i="29"/>
  <c r="E262" i="29"/>
  <c r="G261" i="29"/>
  <c r="F261" i="29"/>
  <c r="E261" i="29"/>
  <c r="G260" i="29"/>
  <c r="F260" i="29"/>
  <c r="E260" i="29"/>
  <c r="G259" i="29"/>
  <c r="F259" i="29"/>
  <c r="G258" i="29"/>
  <c r="F258" i="29"/>
  <c r="E258" i="29"/>
  <c r="G257" i="29"/>
  <c r="F257" i="29"/>
  <c r="E257" i="29"/>
  <c r="G256" i="29"/>
  <c r="F256" i="29"/>
  <c r="E256" i="29"/>
  <c r="G255" i="29"/>
  <c r="F255" i="29"/>
  <c r="E255" i="29"/>
  <c r="G254" i="29"/>
  <c r="F254" i="29"/>
  <c r="E254" i="29"/>
  <c r="G253" i="29"/>
  <c r="F253" i="29"/>
  <c r="E253" i="29"/>
  <c r="G252" i="29"/>
  <c r="F252" i="29"/>
  <c r="E252" i="29"/>
  <c r="G251" i="29"/>
  <c r="F251" i="29"/>
  <c r="E251" i="29"/>
  <c r="G250" i="29"/>
  <c r="F250" i="29"/>
  <c r="E250" i="29"/>
  <c r="G249" i="29"/>
  <c r="F249" i="29"/>
  <c r="E249" i="29"/>
  <c r="G248" i="29"/>
  <c r="F248" i="29"/>
  <c r="E248" i="29"/>
  <c r="G247" i="29"/>
  <c r="F247" i="29"/>
  <c r="E247" i="29"/>
  <c r="G246" i="29"/>
  <c r="G245" i="29"/>
  <c r="F245" i="29"/>
  <c r="E245" i="29"/>
  <c r="G244" i="29"/>
  <c r="F244" i="29"/>
  <c r="G243" i="29"/>
  <c r="F243" i="29"/>
  <c r="E243" i="29"/>
  <c r="G242" i="29"/>
  <c r="F242" i="29"/>
  <c r="E242" i="29"/>
  <c r="G241" i="29"/>
  <c r="F241" i="29"/>
  <c r="G240" i="29"/>
  <c r="F240" i="29"/>
  <c r="E240" i="29"/>
  <c r="G239" i="29"/>
  <c r="F239" i="29"/>
  <c r="E239" i="29"/>
  <c r="G238" i="29"/>
  <c r="G237" i="29"/>
  <c r="F237" i="29"/>
  <c r="E237" i="29"/>
  <c r="G236" i="29"/>
  <c r="F236" i="29"/>
  <c r="E236" i="29"/>
  <c r="G235" i="29"/>
  <c r="F235" i="29"/>
  <c r="G234" i="29"/>
  <c r="F234" i="29"/>
  <c r="E234" i="29"/>
  <c r="G233" i="29"/>
  <c r="F233" i="29"/>
  <c r="E233" i="29"/>
  <c r="G232" i="29"/>
  <c r="F232" i="29"/>
  <c r="E232" i="29"/>
  <c r="G231" i="29"/>
  <c r="F231" i="29"/>
  <c r="E231" i="29"/>
  <c r="G230" i="29"/>
  <c r="F230" i="29"/>
  <c r="E230" i="29"/>
  <c r="G229" i="29"/>
  <c r="F229" i="29"/>
  <c r="E229" i="29"/>
  <c r="G228" i="29"/>
  <c r="F228" i="29"/>
  <c r="E228" i="29"/>
  <c r="G227" i="29"/>
  <c r="E227" i="29"/>
  <c r="G226" i="29"/>
  <c r="F226" i="29"/>
  <c r="G225" i="29"/>
  <c r="F225" i="29"/>
  <c r="G224" i="29"/>
  <c r="F224" i="29"/>
  <c r="E224" i="29"/>
  <c r="G223" i="29"/>
  <c r="F223" i="29"/>
  <c r="E223" i="29"/>
  <c r="G222" i="29"/>
  <c r="E222" i="29"/>
  <c r="G221" i="29"/>
  <c r="F221" i="29"/>
  <c r="G220" i="29"/>
  <c r="F220" i="29"/>
  <c r="E220" i="29"/>
  <c r="G219" i="29"/>
  <c r="F219" i="29"/>
  <c r="E219" i="29"/>
  <c r="G218" i="29"/>
  <c r="E218" i="29"/>
  <c r="G217" i="29"/>
  <c r="F217" i="29"/>
  <c r="E217" i="29"/>
  <c r="G216" i="29"/>
  <c r="F216" i="29"/>
  <c r="E216" i="29"/>
  <c r="G215" i="29"/>
  <c r="F215" i="29"/>
  <c r="E215" i="29"/>
  <c r="G214" i="29"/>
  <c r="G213" i="29"/>
  <c r="G212" i="29"/>
  <c r="F212" i="29"/>
  <c r="G211" i="29"/>
  <c r="F211" i="29"/>
  <c r="E211" i="29"/>
  <c r="G210" i="29"/>
  <c r="E210" i="29"/>
  <c r="G209" i="29"/>
  <c r="F209" i="29"/>
  <c r="E209" i="29"/>
  <c r="G208" i="29"/>
  <c r="G207" i="29"/>
  <c r="F207" i="29"/>
  <c r="E207" i="29"/>
  <c r="G206" i="29"/>
  <c r="F206" i="29"/>
  <c r="E206" i="29"/>
  <c r="G205" i="29"/>
  <c r="F205" i="29"/>
  <c r="E205" i="29"/>
  <c r="G204" i="29"/>
  <c r="F204" i="29"/>
  <c r="G203" i="29"/>
  <c r="G202" i="29"/>
  <c r="G201" i="29"/>
  <c r="G200" i="29"/>
  <c r="E200" i="29"/>
  <c r="G199" i="29"/>
  <c r="F199" i="29"/>
  <c r="G198" i="29"/>
  <c r="F198" i="29"/>
  <c r="G197" i="29"/>
  <c r="F197" i="29"/>
  <c r="G196" i="29"/>
  <c r="F196" i="29"/>
  <c r="E196" i="29"/>
  <c r="G195" i="29"/>
  <c r="F195" i="29"/>
  <c r="E195" i="29"/>
  <c r="G194" i="29"/>
  <c r="F194" i="29"/>
  <c r="E194" i="29"/>
  <c r="G193" i="29"/>
  <c r="F193" i="29"/>
  <c r="E193" i="29"/>
  <c r="G192" i="29"/>
  <c r="F192" i="29"/>
  <c r="E192" i="29"/>
  <c r="G191" i="29"/>
  <c r="F191" i="29"/>
  <c r="G190" i="29"/>
  <c r="F190" i="29"/>
  <c r="E190" i="29"/>
  <c r="G189" i="29"/>
  <c r="E189" i="29"/>
  <c r="G188" i="29"/>
  <c r="F188" i="29"/>
  <c r="E188" i="29"/>
  <c r="G187" i="29"/>
  <c r="G186" i="29"/>
  <c r="G185" i="29"/>
  <c r="F185" i="29"/>
  <c r="E185" i="29"/>
  <c r="G184" i="29"/>
  <c r="F184" i="29"/>
  <c r="G183" i="29"/>
  <c r="F183" i="29"/>
  <c r="E183" i="29"/>
  <c r="G182" i="29"/>
  <c r="G181" i="29"/>
  <c r="F181" i="29"/>
  <c r="G180" i="29"/>
  <c r="F180" i="29"/>
  <c r="E180" i="29"/>
  <c r="G179" i="29"/>
  <c r="G178" i="29"/>
  <c r="G177" i="29"/>
  <c r="E177" i="29"/>
  <c r="G176" i="29"/>
  <c r="F176" i="29"/>
  <c r="E176" i="29"/>
  <c r="G175" i="29"/>
  <c r="F175" i="29"/>
  <c r="E175" i="29"/>
  <c r="G174" i="29"/>
  <c r="D173" i="29"/>
  <c r="C173" i="29"/>
  <c r="G167" i="29"/>
  <c r="F167" i="29"/>
  <c r="E167" i="29"/>
  <c r="G166" i="29"/>
  <c r="F166" i="29"/>
  <c r="E166" i="29"/>
  <c r="G165" i="29"/>
  <c r="F165" i="29"/>
  <c r="E165" i="29"/>
  <c r="G164" i="29"/>
  <c r="F164" i="29"/>
  <c r="G163" i="29"/>
  <c r="F163" i="29"/>
  <c r="E163" i="29"/>
  <c r="G162" i="29"/>
  <c r="F162" i="29"/>
  <c r="E162" i="29"/>
  <c r="G161" i="29"/>
  <c r="E161" i="29"/>
  <c r="G160" i="29"/>
  <c r="F160" i="29"/>
  <c r="E160" i="29"/>
  <c r="G159" i="29"/>
  <c r="F159" i="29"/>
  <c r="E159" i="29"/>
  <c r="G158" i="29"/>
  <c r="F158" i="29"/>
  <c r="G157" i="29"/>
  <c r="F157" i="29"/>
  <c r="E157" i="29"/>
  <c r="G156" i="29"/>
  <c r="E156" i="29"/>
  <c r="G155" i="29"/>
  <c r="F155" i="29"/>
  <c r="E155" i="29"/>
  <c r="G154" i="29"/>
  <c r="E154" i="29"/>
  <c r="G153" i="29"/>
  <c r="G152" i="29"/>
  <c r="F152" i="29"/>
  <c r="E152" i="29"/>
  <c r="G151" i="29"/>
  <c r="F151" i="29"/>
  <c r="E151" i="29"/>
  <c r="G150" i="29"/>
  <c r="F150" i="29"/>
  <c r="E150" i="29"/>
  <c r="G149" i="29"/>
  <c r="F149" i="29"/>
  <c r="E149" i="29"/>
  <c r="G148" i="29"/>
  <c r="F148" i="29"/>
  <c r="E148" i="29"/>
  <c r="G147" i="29"/>
  <c r="F147" i="29"/>
  <c r="E147" i="29"/>
  <c r="G146" i="29"/>
  <c r="F146" i="29"/>
  <c r="E146" i="29"/>
  <c r="G145" i="29"/>
  <c r="F145" i="29"/>
  <c r="E145" i="29"/>
  <c r="G144" i="29"/>
  <c r="F144" i="29"/>
  <c r="E144" i="29"/>
  <c r="G143" i="29"/>
  <c r="F143" i="29"/>
  <c r="E143" i="29"/>
  <c r="G142" i="29"/>
  <c r="F142" i="29"/>
  <c r="E142" i="29"/>
  <c r="G141" i="29"/>
  <c r="G140" i="29"/>
  <c r="F140" i="29"/>
  <c r="G139" i="29"/>
  <c r="G138" i="29"/>
  <c r="F138" i="29"/>
  <c r="E138" i="29"/>
  <c r="G137" i="29"/>
  <c r="F137" i="29"/>
  <c r="G136" i="29"/>
  <c r="F136" i="29"/>
  <c r="G135" i="29"/>
  <c r="F135" i="29"/>
  <c r="G134" i="29"/>
  <c r="G133" i="29"/>
  <c r="G132" i="29"/>
  <c r="G131" i="29"/>
  <c r="G130" i="29"/>
  <c r="F130" i="29"/>
  <c r="E130" i="29"/>
  <c r="G129" i="29"/>
  <c r="G128" i="29"/>
  <c r="G127" i="29"/>
  <c r="F127" i="29"/>
  <c r="E127" i="29"/>
  <c r="G126" i="29"/>
  <c r="G125" i="29"/>
  <c r="G124" i="29"/>
  <c r="F124" i="29"/>
  <c r="G123" i="29"/>
  <c r="E123" i="29"/>
  <c r="G122" i="29"/>
  <c r="E122" i="29"/>
  <c r="G121" i="29"/>
  <c r="G120" i="29"/>
  <c r="F120" i="29"/>
  <c r="G119" i="29"/>
  <c r="F119" i="29"/>
  <c r="E119" i="29"/>
  <c r="G118" i="29"/>
  <c r="E118" i="29"/>
  <c r="G117" i="29"/>
  <c r="F117" i="29"/>
  <c r="G116" i="29"/>
  <c r="G115" i="29"/>
  <c r="G114" i="29"/>
  <c r="G113" i="29"/>
  <c r="F113" i="29"/>
  <c r="E113" i="29"/>
  <c r="G112" i="29"/>
  <c r="F112" i="29"/>
  <c r="E112" i="29"/>
  <c r="G111" i="29"/>
  <c r="F111" i="29"/>
  <c r="E111" i="29"/>
  <c r="G110" i="29"/>
  <c r="F110" i="29"/>
  <c r="E110" i="29"/>
  <c r="G109" i="29"/>
  <c r="E109" i="29"/>
  <c r="G108" i="29"/>
  <c r="F108" i="29"/>
  <c r="G107" i="29"/>
  <c r="F107" i="29"/>
  <c r="E107" i="29"/>
  <c r="G106" i="29"/>
  <c r="G105" i="29"/>
  <c r="E105" i="29"/>
  <c r="G104" i="29"/>
  <c r="G103" i="29"/>
  <c r="G102" i="29"/>
  <c r="F102" i="29"/>
  <c r="E102" i="29"/>
  <c r="G101" i="29"/>
  <c r="F101" i="29"/>
  <c r="E101" i="29"/>
  <c r="G100" i="29"/>
  <c r="F100" i="29"/>
  <c r="E100" i="29"/>
  <c r="G99" i="29"/>
  <c r="G98" i="29"/>
  <c r="F98" i="29"/>
  <c r="E98" i="29"/>
  <c r="G97" i="29"/>
  <c r="F97" i="29"/>
  <c r="E97" i="29"/>
  <c r="G96" i="29"/>
  <c r="E96" i="29"/>
  <c r="G95" i="29"/>
  <c r="E95" i="29"/>
  <c r="G94" i="29"/>
  <c r="G93" i="29"/>
  <c r="F93" i="29"/>
  <c r="G92" i="29"/>
  <c r="G91" i="29"/>
  <c r="G90" i="29"/>
  <c r="E90" i="29"/>
  <c r="G89" i="29"/>
  <c r="F89" i="29"/>
  <c r="G88" i="29"/>
  <c r="F88" i="29"/>
  <c r="E88" i="29"/>
  <c r="G87" i="29"/>
  <c r="G86" i="29"/>
  <c r="F86" i="29"/>
  <c r="E86" i="29"/>
  <c r="G85" i="29"/>
  <c r="E85" i="29"/>
  <c r="G84" i="29"/>
  <c r="E84" i="29"/>
  <c r="G83" i="29"/>
  <c r="F83" i="29"/>
  <c r="E83" i="29"/>
  <c r="G82" i="29"/>
  <c r="G81" i="29"/>
  <c r="F81" i="29"/>
  <c r="E81" i="29"/>
  <c r="G80" i="29"/>
  <c r="G79" i="29"/>
  <c r="G78" i="29"/>
  <c r="F78" i="29"/>
  <c r="G77" i="29"/>
  <c r="F77" i="29"/>
  <c r="G76" i="29"/>
  <c r="D75" i="29"/>
  <c r="D10" i="29" s="1"/>
  <c r="C75" i="29"/>
  <c r="C10" i="29" s="1"/>
  <c r="G69" i="29"/>
  <c r="F69" i="29"/>
  <c r="E69" i="29"/>
  <c r="G68" i="29"/>
  <c r="F68" i="29"/>
  <c r="E68" i="29"/>
  <c r="G67" i="29"/>
  <c r="G66" i="29"/>
  <c r="F66" i="29"/>
  <c r="E66" i="29"/>
  <c r="G65" i="29"/>
  <c r="F65" i="29"/>
  <c r="E65" i="29"/>
  <c r="G64" i="29"/>
  <c r="F64" i="29"/>
  <c r="G63" i="29"/>
  <c r="F63" i="29"/>
  <c r="E63" i="29"/>
  <c r="G62" i="29"/>
  <c r="G61" i="29"/>
  <c r="E61" i="29"/>
  <c r="G60" i="29"/>
  <c r="F60" i="29"/>
  <c r="E60" i="29"/>
  <c r="G59" i="29"/>
  <c r="F59" i="29"/>
  <c r="G58" i="29"/>
  <c r="F58" i="29"/>
  <c r="E58" i="29"/>
  <c r="G57" i="29"/>
  <c r="F57" i="29"/>
  <c r="E57" i="29"/>
  <c r="G56" i="29"/>
  <c r="F56" i="29"/>
  <c r="E56" i="29"/>
  <c r="G55" i="29"/>
  <c r="F55" i="29"/>
  <c r="E55" i="29"/>
  <c r="G54" i="29"/>
  <c r="G53" i="29"/>
  <c r="F53" i="29"/>
  <c r="G52" i="29"/>
  <c r="F52" i="29"/>
  <c r="G51" i="29"/>
  <c r="F51" i="29"/>
  <c r="E51" i="29"/>
  <c r="G50" i="29"/>
  <c r="G49" i="29"/>
  <c r="F49" i="29"/>
  <c r="G48" i="29"/>
  <c r="F48" i="29"/>
  <c r="E48" i="29"/>
  <c r="G47" i="29"/>
  <c r="F47" i="29"/>
  <c r="E47" i="29"/>
  <c r="G46" i="29"/>
  <c r="F46" i="29"/>
  <c r="E46" i="29"/>
  <c r="G45" i="29"/>
  <c r="F45" i="29"/>
  <c r="E45" i="29"/>
  <c r="G44" i="29"/>
  <c r="F44" i="29"/>
  <c r="E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F39" i="29"/>
  <c r="E39" i="29"/>
  <c r="G38" i="29"/>
  <c r="F38" i="29"/>
  <c r="E38" i="29"/>
  <c r="G37" i="29"/>
  <c r="E37" i="29"/>
  <c r="G36" i="29"/>
  <c r="G35" i="29"/>
  <c r="F35" i="29"/>
  <c r="E35" i="29"/>
  <c r="G34" i="29"/>
  <c r="F34" i="29"/>
  <c r="E34" i="29"/>
  <c r="G33" i="29"/>
  <c r="F33" i="29"/>
  <c r="G32" i="29"/>
  <c r="F32" i="29"/>
  <c r="E32" i="29"/>
  <c r="G31" i="29"/>
  <c r="F31" i="29"/>
  <c r="E31" i="29"/>
  <c r="G30" i="29"/>
  <c r="G29" i="29"/>
  <c r="F29" i="29"/>
  <c r="E29" i="29"/>
  <c r="G28" i="29"/>
  <c r="F28" i="29"/>
  <c r="G27" i="29"/>
  <c r="F27" i="29"/>
  <c r="E27" i="29"/>
  <c r="G26" i="29"/>
  <c r="F26" i="29"/>
  <c r="E26" i="29"/>
  <c r="G25" i="29"/>
  <c r="F25" i="29"/>
  <c r="E25" i="29"/>
  <c r="G24" i="29"/>
  <c r="F24" i="29"/>
  <c r="G23" i="29"/>
  <c r="F23" i="29"/>
  <c r="G22" i="29"/>
  <c r="F22" i="29"/>
  <c r="E22" i="29"/>
  <c r="G21" i="29"/>
  <c r="F21" i="29"/>
  <c r="E21" i="29"/>
  <c r="G20" i="29"/>
  <c r="F20" i="29"/>
  <c r="E20" i="29"/>
  <c r="D19" i="29"/>
  <c r="F61" i="29" s="1"/>
  <c r="C19" i="29"/>
  <c r="D11" i="29"/>
  <c r="G609" i="28"/>
  <c r="G608" i="28"/>
  <c r="G607" i="28"/>
  <c r="F607" i="28"/>
  <c r="E607" i="28"/>
  <c r="G606" i="28"/>
  <c r="F606" i="28"/>
  <c r="E606" i="28"/>
  <c r="G605" i="28"/>
  <c r="E605" i="28"/>
  <c r="G604" i="28"/>
  <c r="F604" i="28"/>
  <c r="G603" i="28"/>
  <c r="F603" i="28"/>
  <c r="G602" i="28"/>
  <c r="F602" i="28"/>
  <c r="E602" i="28"/>
  <c r="G601" i="28"/>
  <c r="G600" i="28"/>
  <c r="G599" i="28"/>
  <c r="F599" i="28"/>
  <c r="G598" i="28"/>
  <c r="E598" i="28"/>
  <c r="G597" i="28"/>
  <c r="F597" i="28"/>
  <c r="E597" i="28"/>
  <c r="G596" i="28"/>
  <c r="F596" i="28"/>
  <c r="E596" i="28"/>
  <c r="G595" i="28"/>
  <c r="F595" i="28"/>
  <c r="E595" i="28"/>
  <c r="G594" i="28"/>
  <c r="F594" i="28"/>
  <c r="G593" i="28"/>
  <c r="F593" i="28"/>
  <c r="E593" i="28"/>
  <c r="G592" i="28"/>
  <c r="F592" i="28"/>
  <c r="E592" i="28"/>
  <c r="G591" i="28"/>
  <c r="F591" i="28"/>
  <c r="E591" i="28"/>
  <c r="G590" i="28"/>
  <c r="F590" i="28"/>
  <c r="G589" i="28"/>
  <c r="G588" i="28"/>
  <c r="F588" i="28"/>
  <c r="E588" i="28"/>
  <c r="G587" i="28"/>
  <c r="G586" i="28"/>
  <c r="G585" i="28"/>
  <c r="G584" i="28"/>
  <c r="F584" i="28"/>
  <c r="G583" i="28"/>
  <c r="F583" i="28"/>
  <c r="D582" i="28"/>
  <c r="D13" i="28" s="1"/>
  <c r="C582" i="28"/>
  <c r="C13" i="28" s="1"/>
  <c r="G576" i="28"/>
  <c r="F576" i="28"/>
  <c r="E576" i="28"/>
  <c r="G575" i="28"/>
  <c r="F575" i="28"/>
  <c r="E575" i="28"/>
  <c r="G574" i="28"/>
  <c r="F574" i="28"/>
  <c r="G573" i="28"/>
  <c r="F573" i="28"/>
  <c r="E573" i="28"/>
  <c r="G572" i="28"/>
  <c r="F572" i="28"/>
  <c r="E572" i="28"/>
  <c r="G571" i="28"/>
  <c r="F571" i="28"/>
  <c r="E571" i="28"/>
  <c r="G570" i="28"/>
  <c r="G569" i="28"/>
  <c r="F569" i="28"/>
  <c r="E569" i="28"/>
  <c r="G568" i="28"/>
  <c r="G567" i="28"/>
  <c r="F567" i="28"/>
  <c r="E567" i="28"/>
  <c r="G566" i="28"/>
  <c r="F566" i="28"/>
  <c r="E566" i="28"/>
  <c r="G565" i="28"/>
  <c r="F565" i="28"/>
  <c r="E565" i="28"/>
  <c r="G564" i="28"/>
  <c r="F564" i="28"/>
  <c r="E564" i="28"/>
  <c r="G563" i="28"/>
  <c r="F563" i="28"/>
  <c r="E563" i="28"/>
  <c r="G562" i="28"/>
  <c r="E562" i="28"/>
  <c r="G561" i="28"/>
  <c r="G560" i="28"/>
  <c r="G559" i="28"/>
  <c r="G558" i="28"/>
  <c r="F558" i="28"/>
  <c r="E558" i="28"/>
  <c r="G557" i="28"/>
  <c r="F557" i="28"/>
  <c r="E557" i="28"/>
  <c r="G556" i="28"/>
  <c r="F556" i="28"/>
  <c r="E556" i="28"/>
  <c r="G555" i="28"/>
  <c r="F555" i="28"/>
  <c r="E555" i="28"/>
  <c r="G554" i="28"/>
  <c r="F554" i="28"/>
  <c r="G553" i="28"/>
  <c r="F553" i="28"/>
  <c r="E553" i="28"/>
  <c r="G552" i="28"/>
  <c r="F552" i="28"/>
  <c r="E552" i="28"/>
  <c r="G551" i="28"/>
  <c r="F551" i="28"/>
  <c r="E551" i="28"/>
  <c r="G550" i="28"/>
  <c r="F550" i="28"/>
  <c r="E550" i="28"/>
  <c r="G549" i="28"/>
  <c r="F549" i="28"/>
  <c r="E549" i="28"/>
  <c r="G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G538" i="28"/>
  <c r="G537" i="28"/>
  <c r="F537" i="28"/>
  <c r="E537" i="28"/>
  <c r="G536" i="28"/>
  <c r="F536" i="28"/>
  <c r="E536" i="28"/>
  <c r="G535" i="28"/>
  <c r="G534" i="28"/>
  <c r="G533" i="28"/>
  <c r="F533" i="28"/>
  <c r="E533" i="28"/>
  <c r="G532" i="28"/>
  <c r="F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G521" i="28"/>
  <c r="E521" i="28"/>
  <c r="G520" i="28"/>
  <c r="G519" i="28"/>
  <c r="F519" i="28"/>
  <c r="E519" i="28"/>
  <c r="G518" i="28"/>
  <c r="F518" i="28"/>
  <c r="E518" i="28"/>
  <c r="G517" i="28"/>
  <c r="F517" i="28"/>
  <c r="E517" i="28"/>
  <c r="G516" i="28"/>
  <c r="G515" i="28"/>
  <c r="G514" i="28"/>
  <c r="E514" i="28"/>
  <c r="G513" i="28"/>
  <c r="F513" i="28"/>
  <c r="E513" i="28"/>
  <c r="G512" i="28"/>
  <c r="F512" i="28"/>
  <c r="G511" i="28"/>
  <c r="G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G500" i="28"/>
  <c r="G499" i="28"/>
  <c r="F499" i="28"/>
  <c r="E499" i="28"/>
  <c r="G498" i="28"/>
  <c r="G497" i="28"/>
  <c r="F497" i="28"/>
  <c r="E497" i="28"/>
  <c r="G496" i="28"/>
  <c r="F496" i="28"/>
  <c r="E496" i="28"/>
  <c r="G495" i="28"/>
  <c r="G494" i="28"/>
  <c r="F494" i="28"/>
  <c r="E494" i="28"/>
  <c r="G493" i="28"/>
  <c r="F493" i="28"/>
  <c r="E493" i="28"/>
  <c r="G492" i="28"/>
  <c r="F492" i="28"/>
  <c r="E492" i="28"/>
  <c r="G491" i="28"/>
  <c r="E491" i="28"/>
  <c r="G490" i="28"/>
  <c r="F490" i="28"/>
  <c r="G489" i="28"/>
  <c r="F489" i="28"/>
  <c r="G488" i="28"/>
  <c r="F488" i="28"/>
  <c r="E488" i="28"/>
  <c r="G487" i="28"/>
  <c r="F487" i="28"/>
  <c r="G486" i="28"/>
  <c r="F486" i="28"/>
  <c r="E486" i="28"/>
  <c r="G485" i="28"/>
  <c r="F485" i="28"/>
  <c r="G484" i="28"/>
  <c r="G483" i="28"/>
  <c r="G482" i="28"/>
  <c r="F482" i="28"/>
  <c r="E482" i="28"/>
  <c r="G481" i="28"/>
  <c r="F481" i="28"/>
  <c r="G480" i="28"/>
  <c r="F480" i="28"/>
  <c r="G479" i="28"/>
  <c r="G478" i="28"/>
  <c r="F478" i="28"/>
  <c r="E478" i="28"/>
  <c r="G477" i="28"/>
  <c r="F477" i="28"/>
  <c r="E477" i="28"/>
  <c r="G476" i="28"/>
  <c r="F476" i="28"/>
  <c r="E476" i="28"/>
  <c r="G475" i="28"/>
  <c r="F475" i="28"/>
  <c r="E475" i="28"/>
  <c r="G474" i="28"/>
  <c r="F474" i="28"/>
  <c r="E474" i="28"/>
  <c r="G473" i="28"/>
  <c r="F473" i="28"/>
  <c r="E473" i="28"/>
  <c r="G472" i="28"/>
  <c r="F472" i="28"/>
  <c r="E472" i="28"/>
  <c r="G471" i="28"/>
  <c r="G470" i="28"/>
  <c r="F470" i="28"/>
  <c r="E470" i="28"/>
  <c r="G469" i="28"/>
  <c r="F469" i="28"/>
  <c r="E469" i="28"/>
  <c r="G468" i="28"/>
  <c r="F468" i="28"/>
  <c r="E468" i="28"/>
  <c r="G467" i="28"/>
  <c r="F467" i="28"/>
  <c r="E467" i="28"/>
  <c r="G466" i="28"/>
  <c r="F466" i="28"/>
  <c r="G465" i="28"/>
  <c r="G464" i="28"/>
  <c r="F464" i="28"/>
  <c r="G463" i="28"/>
  <c r="F463" i="28"/>
  <c r="E463" i="28"/>
  <c r="G462" i="28"/>
  <c r="F462" i="28"/>
  <c r="E462" i="28"/>
  <c r="G461" i="28"/>
  <c r="F461" i="28"/>
  <c r="E461" i="28"/>
  <c r="G460" i="28"/>
  <c r="F460" i="28"/>
  <c r="E460" i="28"/>
  <c r="G459" i="28"/>
  <c r="E459" i="28"/>
  <c r="G458" i="28"/>
  <c r="F458" i="28"/>
  <c r="E458" i="28"/>
  <c r="G457" i="28"/>
  <c r="F457" i="28"/>
  <c r="E457" i="28"/>
  <c r="G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F445" i="28"/>
  <c r="G444" i="28"/>
  <c r="F444" i="28"/>
  <c r="E444" i="28"/>
  <c r="G443" i="28"/>
  <c r="G442" i="28"/>
  <c r="F442" i="28"/>
  <c r="E442" i="28"/>
  <c r="G441" i="28"/>
  <c r="F441" i="28"/>
  <c r="E441" i="28"/>
  <c r="G440" i="28"/>
  <c r="F440" i="28"/>
  <c r="E440" i="28"/>
  <c r="G439" i="28"/>
  <c r="F439" i="28"/>
  <c r="E439" i="28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G431" i="28"/>
  <c r="F431" i="28"/>
  <c r="E431" i="28"/>
  <c r="G430" i="28"/>
  <c r="F430" i="28"/>
  <c r="E430" i="28"/>
  <c r="G429" i="28"/>
  <c r="G428" i="28"/>
  <c r="F428" i="28"/>
  <c r="G427" i="28"/>
  <c r="F427" i="28"/>
  <c r="E427" i="28"/>
  <c r="G426" i="28"/>
  <c r="F426" i="28"/>
  <c r="G425" i="28"/>
  <c r="F425" i="28"/>
  <c r="E425" i="28"/>
  <c r="G424" i="28"/>
  <c r="F424" i="28"/>
  <c r="G423" i="28"/>
  <c r="F423" i="28"/>
  <c r="E423" i="28"/>
  <c r="G422" i="28"/>
  <c r="F422" i="28"/>
  <c r="E422" i="28"/>
  <c r="G421" i="28"/>
  <c r="F421" i="28"/>
  <c r="E421" i="28"/>
  <c r="G420" i="28"/>
  <c r="G419" i="28"/>
  <c r="F419" i="28"/>
  <c r="E419" i="28"/>
  <c r="G418" i="28"/>
  <c r="F418" i="28"/>
  <c r="E418" i="28"/>
  <c r="G417" i="28"/>
  <c r="F417" i="28"/>
  <c r="E417" i="28"/>
  <c r="G416" i="28"/>
  <c r="F416" i="28"/>
  <c r="E416" i="28"/>
  <c r="G415" i="28"/>
  <c r="F415" i="28"/>
  <c r="G414" i="28"/>
  <c r="F414" i="28"/>
  <c r="E414" i="28"/>
  <c r="G413" i="28"/>
  <c r="F413" i="28"/>
  <c r="G412" i="28"/>
  <c r="G411" i="28"/>
  <c r="F411" i="28"/>
  <c r="G410" i="28"/>
  <c r="G409" i="28"/>
  <c r="F409" i="28"/>
  <c r="G408" i="28"/>
  <c r="G407" i="28"/>
  <c r="F407" i="28"/>
  <c r="E407" i="28"/>
  <c r="G406" i="28"/>
  <c r="F406" i="28"/>
  <c r="E406" i="28"/>
  <c r="G405" i="28"/>
  <c r="F405" i="28"/>
  <c r="G404" i="28"/>
  <c r="F404" i="28"/>
  <c r="E404" i="28"/>
  <c r="G403" i="28"/>
  <c r="F403" i="28"/>
  <c r="G402" i="28"/>
  <c r="E402" i="28"/>
  <c r="G401" i="28"/>
  <c r="G400" i="28"/>
  <c r="F400" i="28"/>
  <c r="E400" i="28"/>
  <c r="G399" i="28"/>
  <c r="G398" i="28"/>
  <c r="G397" i="28"/>
  <c r="G396" i="28"/>
  <c r="F396" i="28"/>
  <c r="E396" i="28"/>
  <c r="G395" i="28"/>
  <c r="G394" i="28"/>
  <c r="F394" i="28"/>
  <c r="E394" i="28"/>
  <c r="G393" i="28"/>
  <c r="F393" i="28"/>
  <c r="E393" i="28"/>
  <c r="G392" i="28"/>
  <c r="E392" i="28"/>
  <c r="G391" i="28"/>
  <c r="F391" i="28"/>
  <c r="G390" i="28"/>
  <c r="F390" i="28"/>
  <c r="E390" i="28"/>
  <c r="G389" i="28"/>
  <c r="F389" i="28"/>
  <c r="E389" i="28"/>
  <c r="G388" i="28"/>
  <c r="G387" i="28"/>
  <c r="F387" i="28"/>
  <c r="E387" i="28"/>
  <c r="G386" i="28"/>
  <c r="F386" i="28"/>
  <c r="E386" i="28"/>
  <c r="G385" i="28"/>
  <c r="F385" i="28"/>
  <c r="E385" i="28"/>
  <c r="G384" i="28"/>
  <c r="G383" i="28"/>
  <c r="G382" i="28"/>
  <c r="G381" i="28"/>
  <c r="F381" i="28"/>
  <c r="E381" i="28"/>
  <c r="G380" i="28"/>
  <c r="E380" i="28"/>
  <c r="G379" i="28"/>
  <c r="F379" i="28"/>
  <c r="G378" i="28"/>
  <c r="F378" i="28"/>
  <c r="E378" i="28"/>
  <c r="G377" i="28"/>
  <c r="E377" i="28"/>
  <c r="G376" i="28"/>
  <c r="G375" i="28"/>
  <c r="F375" i="28"/>
  <c r="E375" i="28"/>
  <c r="G374" i="28"/>
  <c r="G373" i="28"/>
  <c r="G372" i="28"/>
  <c r="G371" i="28"/>
  <c r="F371" i="28"/>
  <c r="E371" i="28"/>
  <c r="G370" i="28"/>
  <c r="F370" i="28"/>
  <c r="G369" i="28"/>
  <c r="G368" i="28"/>
  <c r="F368" i="28"/>
  <c r="E368" i="28"/>
  <c r="G367" i="28"/>
  <c r="F367" i="28"/>
  <c r="G366" i="28"/>
  <c r="G365" i="28"/>
  <c r="G364" i="28"/>
  <c r="G363" i="28"/>
  <c r="F363" i="28"/>
  <c r="E363" i="28"/>
  <c r="G362" i="28"/>
  <c r="G361" i="28"/>
  <c r="G360" i="28"/>
  <c r="F360" i="28"/>
  <c r="E360" i="28"/>
  <c r="G359" i="28"/>
  <c r="G358" i="28"/>
  <c r="G357" i="28"/>
  <c r="G356" i="28"/>
  <c r="F356" i="28"/>
  <c r="G355" i="28"/>
  <c r="G354" i="28"/>
  <c r="G353" i="28"/>
  <c r="F353" i="28"/>
  <c r="E353" i="28"/>
  <c r="G352" i="28"/>
  <c r="F352" i="28"/>
  <c r="G351" i="28"/>
  <c r="G350" i="28"/>
  <c r="D349" i="28"/>
  <c r="C349" i="28"/>
  <c r="G343" i="28"/>
  <c r="F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G334" i="28"/>
  <c r="F334" i="28"/>
  <c r="E334" i="28"/>
  <c r="G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G327" i="28"/>
  <c r="E327" i="28"/>
  <c r="G326" i="28"/>
  <c r="F326" i="28"/>
  <c r="E326" i="28"/>
  <c r="G325" i="28"/>
  <c r="F325" i="28"/>
  <c r="E325" i="28"/>
  <c r="G324" i="28"/>
  <c r="G323" i="28"/>
  <c r="F323" i="28"/>
  <c r="E323" i="28"/>
  <c r="G322" i="28"/>
  <c r="F322" i="28"/>
  <c r="E322" i="28"/>
  <c r="G321" i="28"/>
  <c r="F321" i="28"/>
  <c r="G320" i="28"/>
  <c r="F320" i="28"/>
  <c r="E320" i="28"/>
  <c r="G319" i="28"/>
  <c r="F319" i="28"/>
  <c r="G318" i="28"/>
  <c r="F318" i="28"/>
  <c r="E318" i="28"/>
  <c r="G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G308" i="28"/>
  <c r="G307" i="28"/>
  <c r="F307" i="28"/>
  <c r="E307" i="28"/>
  <c r="G306" i="28"/>
  <c r="F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G301" i="28"/>
  <c r="F301" i="28"/>
  <c r="E301" i="28"/>
  <c r="G300" i="28"/>
  <c r="F300" i="28"/>
  <c r="G299" i="28"/>
  <c r="F299" i="28"/>
  <c r="E299" i="28"/>
  <c r="G298" i="28"/>
  <c r="F298" i="28"/>
  <c r="G297" i="28"/>
  <c r="G296" i="28"/>
  <c r="F296" i="28"/>
  <c r="G295" i="28"/>
  <c r="F295" i="28"/>
  <c r="E295" i="28"/>
  <c r="G294" i="28"/>
  <c r="G293" i="28"/>
  <c r="F293" i="28"/>
  <c r="E293" i="28"/>
  <c r="G292" i="28"/>
  <c r="F292" i="28"/>
  <c r="E292" i="28"/>
  <c r="G291" i="28"/>
  <c r="F291" i="28"/>
  <c r="G290" i="28"/>
  <c r="G289" i="28"/>
  <c r="G288" i="28"/>
  <c r="G287" i="28"/>
  <c r="F287" i="28"/>
  <c r="G286" i="28"/>
  <c r="G285" i="28"/>
  <c r="F285" i="28"/>
  <c r="E285" i="28"/>
  <c r="G284" i="28"/>
  <c r="F284" i="28"/>
  <c r="E284" i="28"/>
  <c r="G283" i="28"/>
  <c r="G282" i="28"/>
  <c r="F282" i="28"/>
  <c r="E282" i="28"/>
  <c r="G281" i="28"/>
  <c r="F281" i="28"/>
  <c r="E281" i="28"/>
  <c r="G280" i="28"/>
  <c r="F280" i="28"/>
  <c r="E280" i="28"/>
  <c r="G279" i="28"/>
  <c r="F279" i="28"/>
  <c r="E279" i="28"/>
  <c r="G278" i="28"/>
  <c r="G277" i="28"/>
  <c r="F277" i="28"/>
  <c r="E277" i="28"/>
  <c r="G276" i="28"/>
  <c r="G275" i="28"/>
  <c r="G274" i="28"/>
  <c r="F274" i="28"/>
  <c r="E274" i="28"/>
  <c r="G273" i="28"/>
  <c r="F273" i="28"/>
  <c r="E273" i="28"/>
  <c r="G272" i="28"/>
  <c r="F272" i="28"/>
  <c r="E272" i="28"/>
  <c r="G271" i="28"/>
  <c r="F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G263" i="28"/>
  <c r="F263" i="28"/>
  <c r="E263" i="28"/>
  <c r="G262" i="28"/>
  <c r="F262" i="28"/>
  <c r="E262" i="28"/>
  <c r="G261" i="28"/>
  <c r="F261" i="28"/>
  <c r="E261" i="28"/>
  <c r="G260" i="28"/>
  <c r="G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E249" i="28"/>
  <c r="G248" i="28"/>
  <c r="F248" i="28"/>
  <c r="E248" i="28"/>
  <c r="G247" i="28"/>
  <c r="F247" i="28"/>
  <c r="E247" i="28"/>
  <c r="G246" i="28"/>
  <c r="F246" i="28"/>
  <c r="G245" i="28"/>
  <c r="F245" i="28"/>
  <c r="E245" i="28"/>
  <c r="G244" i="28"/>
  <c r="G243" i="28"/>
  <c r="F243" i="28"/>
  <c r="E243" i="28"/>
  <c r="G242" i="28"/>
  <c r="F242" i="28"/>
  <c r="E242" i="28"/>
  <c r="G241" i="28"/>
  <c r="G240" i="28"/>
  <c r="F240" i="28"/>
  <c r="G239" i="28"/>
  <c r="F239" i="28"/>
  <c r="G238" i="28"/>
  <c r="G237" i="28"/>
  <c r="F237" i="28"/>
  <c r="E237" i="28"/>
  <c r="G236" i="28"/>
  <c r="F236" i="28"/>
  <c r="G235" i="28"/>
  <c r="F235" i="28"/>
  <c r="E235" i="28"/>
  <c r="G234" i="28"/>
  <c r="F234" i="28"/>
  <c r="E234" i="28"/>
  <c r="G233" i="28"/>
  <c r="F233" i="28"/>
  <c r="E233" i="28"/>
  <c r="G232" i="28"/>
  <c r="F232" i="28"/>
  <c r="E232" i="28"/>
  <c r="G231" i="28"/>
  <c r="F231" i="28"/>
  <c r="E231" i="28"/>
  <c r="G230" i="28"/>
  <c r="F230" i="28"/>
  <c r="E230" i="28"/>
  <c r="G229" i="28"/>
  <c r="F229" i="28"/>
  <c r="E229" i="28"/>
  <c r="G228" i="28"/>
  <c r="F228" i="28"/>
  <c r="E228" i="28"/>
  <c r="G227" i="28"/>
  <c r="F227" i="28"/>
  <c r="E227" i="28"/>
  <c r="G226" i="28"/>
  <c r="F226" i="28"/>
  <c r="E226" i="28"/>
  <c r="G225" i="28"/>
  <c r="G224" i="28"/>
  <c r="F224" i="28"/>
  <c r="G223" i="28"/>
  <c r="F223" i="28"/>
  <c r="E223" i="28"/>
  <c r="G222" i="28"/>
  <c r="F222" i="28"/>
  <c r="E222" i="28"/>
  <c r="G221" i="28"/>
  <c r="F221" i="28"/>
  <c r="E221" i="28"/>
  <c r="G220" i="28"/>
  <c r="F220" i="28"/>
  <c r="E220" i="28"/>
  <c r="G219" i="28"/>
  <c r="F219" i="28"/>
  <c r="E219" i="28"/>
  <c r="G218" i="28"/>
  <c r="E218" i="28"/>
  <c r="G217" i="28"/>
  <c r="F217" i="28"/>
  <c r="E217" i="28"/>
  <c r="G216" i="28"/>
  <c r="F216" i="28"/>
  <c r="E216" i="28"/>
  <c r="G215" i="28"/>
  <c r="F215" i="28"/>
  <c r="G214" i="28"/>
  <c r="G213" i="28"/>
  <c r="G212" i="28"/>
  <c r="F212" i="28"/>
  <c r="E212" i="28"/>
  <c r="G211" i="28"/>
  <c r="F211" i="28"/>
  <c r="E211" i="28"/>
  <c r="G210" i="28"/>
  <c r="F210" i="28"/>
  <c r="G209" i="28"/>
  <c r="G208" i="28"/>
  <c r="F208" i="28"/>
  <c r="G207" i="28"/>
  <c r="F207" i="28"/>
  <c r="E207" i="28"/>
  <c r="G206" i="28"/>
  <c r="F206" i="28"/>
  <c r="G205" i="28"/>
  <c r="F205" i="28"/>
  <c r="G204" i="28"/>
  <c r="G203" i="28"/>
  <c r="G202" i="28"/>
  <c r="F202" i="28"/>
  <c r="G201" i="28"/>
  <c r="G200" i="28"/>
  <c r="G199" i="28"/>
  <c r="E199" i="28"/>
  <c r="G198" i="28"/>
  <c r="F198" i="28"/>
  <c r="E198" i="28"/>
  <c r="G197" i="28"/>
  <c r="F197" i="28"/>
  <c r="G196" i="28"/>
  <c r="F196" i="28"/>
  <c r="E196" i="28"/>
  <c r="G195" i="28"/>
  <c r="F195" i="28"/>
  <c r="E195" i="28"/>
  <c r="G194" i="28"/>
  <c r="E194" i="28"/>
  <c r="G193" i="28"/>
  <c r="E193" i="28"/>
  <c r="G192" i="28"/>
  <c r="F192" i="28"/>
  <c r="G191" i="28"/>
  <c r="F191" i="28"/>
  <c r="E191" i="28"/>
  <c r="G190" i="28"/>
  <c r="E190" i="28"/>
  <c r="G189" i="28"/>
  <c r="F189" i="28"/>
  <c r="E189" i="28"/>
  <c r="G188" i="28"/>
  <c r="G187" i="28"/>
  <c r="G186" i="28"/>
  <c r="G185" i="28"/>
  <c r="E185" i="28"/>
  <c r="G184" i="28"/>
  <c r="F184" i="28"/>
  <c r="E184" i="28"/>
  <c r="G183" i="28"/>
  <c r="F183" i="28"/>
  <c r="E183" i="28"/>
  <c r="G182" i="28"/>
  <c r="G181" i="28"/>
  <c r="G180" i="28"/>
  <c r="G179" i="28"/>
  <c r="G178" i="28"/>
  <c r="G177" i="28"/>
  <c r="F177" i="28"/>
  <c r="E177" i="28"/>
  <c r="G176" i="28"/>
  <c r="G175" i="28"/>
  <c r="E175" i="28"/>
  <c r="G174" i="28"/>
  <c r="D173" i="28"/>
  <c r="D11" i="28" s="1"/>
  <c r="C173" i="28"/>
  <c r="C11" i="28" s="1"/>
  <c r="G167" i="28"/>
  <c r="F167" i="28"/>
  <c r="E167" i="28"/>
  <c r="G166" i="28"/>
  <c r="F166" i="28"/>
  <c r="E166" i="28"/>
  <c r="G165" i="28"/>
  <c r="F165" i="28"/>
  <c r="E165" i="28"/>
  <c r="G164" i="28"/>
  <c r="F164" i="28"/>
  <c r="G163" i="28"/>
  <c r="F163" i="28"/>
  <c r="E163" i="28"/>
  <c r="G162" i="28"/>
  <c r="F162" i="28"/>
  <c r="E162" i="28"/>
  <c r="G161" i="28"/>
  <c r="F161" i="28"/>
  <c r="E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F156" i="28"/>
  <c r="E156" i="28"/>
  <c r="G155" i="28"/>
  <c r="G154" i="28"/>
  <c r="F154" i="28"/>
  <c r="E154" i="28"/>
  <c r="G153" i="28"/>
  <c r="F153" i="28"/>
  <c r="E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F147" i="28"/>
  <c r="E147" i="28"/>
  <c r="G146" i="28"/>
  <c r="F146" i="28"/>
  <c r="E146" i="28"/>
  <c r="G145" i="28"/>
  <c r="F145" i="28"/>
  <c r="G144" i="28"/>
  <c r="E144" i="28"/>
  <c r="G143" i="28"/>
  <c r="G142" i="28"/>
  <c r="F142" i="28"/>
  <c r="E142" i="28"/>
  <c r="G141" i="28"/>
  <c r="F141" i="28"/>
  <c r="G140" i="28"/>
  <c r="F140" i="28"/>
  <c r="E140" i="28"/>
  <c r="G139" i="28"/>
  <c r="F139" i="28"/>
  <c r="E139" i="28"/>
  <c r="G138" i="28"/>
  <c r="F138" i="28"/>
  <c r="E138" i="28"/>
  <c r="G137" i="28"/>
  <c r="F137" i="28"/>
  <c r="G136" i="28"/>
  <c r="F136" i="28"/>
  <c r="E136" i="28"/>
  <c r="G135" i="28"/>
  <c r="F135" i="28"/>
  <c r="G134" i="28"/>
  <c r="F134" i="28"/>
  <c r="E134" i="28"/>
  <c r="G133" i="28"/>
  <c r="F133" i="28"/>
  <c r="G132" i="28"/>
  <c r="G131" i="28"/>
  <c r="G130" i="28"/>
  <c r="F130" i="28"/>
  <c r="G129" i="28"/>
  <c r="G128" i="28"/>
  <c r="G127" i="28"/>
  <c r="F127" i="28"/>
  <c r="E127" i="28"/>
  <c r="G126" i="28"/>
  <c r="F126" i="28"/>
  <c r="G125" i="28"/>
  <c r="G124" i="28"/>
  <c r="E124" i="28"/>
  <c r="G123" i="28"/>
  <c r="F123" i="28"/>
  <c r="G122" i="28"/>
  <c r="E122" i="28"/>
  <c r="G121" i="28"/>
  <c r="E121" i="28"/>
  <c r="G120" i="28"/>
  <c r="F120" i="28"/>
  <c r="G119" i="28"/>
  <c r="F119" i="28"/>
  <c r="E119" i="28"/>
  <c r="G118" i="28"/>
  <c r="F118" i="28"/>
  <c r="G117" i="28"/>
  <c r="F117" i="28"/>
  <c r="G116" i="28"/>
  <c r="F116" i="28"/>
  <c r="E116" i="28"/>
  <c r="G115" i="28"/>
  <c r="G114" i="28"/>
  <c r="E114" i="28"/>
  <c r="G113" i="28"/>
  <c r="G112" i="28"/>
  <c r="G111" i="28"/>
  <c r="G110" i="28"/>
  <c r="F110" i="28"/>
  <c r="G109" i="28"/>
  <c r="F109" i="28"/>
  <c r="G108" i="28"/>
  <c r="E108" i="28"/>
  <c r="G107" i="28"/>
  <c r="F107" i="28"/>
  <c r="E107" i="28"/>
  <c r="G106" i="28"/>
  <c r="G105" i="28"/>
  <c r="F105" i="28"/>
  <c r="E105" i="28"/>
  <c r="G104" i="28"/>
  <c r="G103" i="28"/>
  <c r="G102" i="28"/>
  <c r="F102" i="28"/>
  <c r="E102" i="28"/>
  <c r="G101" i="28"/>
  <c r="F101" i="28"/>
  <c r="E101" i="28"/>
  <c r="G100" i="28"/>
  <c r="F100" i="28"/>
  <c r="E100" i="28"/>
  <c r="G99" i="28"/>
  <c r="G98" i="28"/>
  <c r="F98" i="28"/>
  <c r="E98" i="28"/>
  <c r="G97" i="28"/>
  <c r="F97" i="28"/>
  <c r="G96" i="28"/>
  <c r="F96" i="28"/>
  <c r="G95" i="28"/>
  <c r="F95" i="28"/>
  <c r="E95" i="28"/>
  <c r="G94" i="28"/>
  <c r="G93" i="28"/>
  <c r="G92" i="28"/>
  <c r="G91" i="28"/>
  <c r="G90" i="28"/>
  <c r="G89" i="28"/>
  <c r="F89" i="28"/>
  <c r="E89" i="28"/>
  <c r="G88" i="28"/>
  <c r="F88" i="28"/>
  <c r="E88" i="28"/>
  <c r="G87" i="28"/>
  <c r="F87" i="28"/>
  <c r="E87" i="28"/>
  <c r="G86" i="28"/>
  <c r="F86" i="28"/>
  <c r="E86" i="28"/>
  <c r="G85" i="28"/>
  <c r="F85" i="28"/>
  <c r="E85" i="28"/>
  <c r="G84" i="28"/>
  <c r="F84" i="28"/>
  <c r="G83" i="28"/>
  <c r="F83" i="28"/>
  <c r="E83" i="28"/>
  <c r="G82" i="28"/>
  <c r="F82" i="28"/>
  <c r="E82" i="28"/>
  <c r="G81" i="28"/>
  <c r="F81" i="28"/>
  <c r="G80" i="28"/>
  <c r="G79" i="28"/>
  <c r="G78" i="28"/>
  <c r="F78" i="28"/>
  <c r="E78" i="28"/>
  <c r="G77" i="28"/>
  <c r="F77" i="28"/>
  <c r="E77" i="28"/>
  <c r="G76" i="28"/>
  <c r="D75" i="28"/>
  <c r="C75" i="28"/>
  <c r="G69" i="28"/>
  <c r="F69" i="28"/>
  <c r="E69" i="28"/>
  <c r="G68" i="28"/>
  <c r="F68" i="28"/>
  <c r="G67" i="28"/>
  <c r="G66" i="28"/>
  <c r="F66" i="28"/>
  <c r="G65" i="28"/>
  <c r="F65" i="28"/>
  <c r="E65" i="28"/>
  <c r="G64" i="28"/>
  <c r="G63" i="28"/>
  <c r="F63" i="28"/>
  <c r="E63" i="28"/>
  <c r="G62" i="28"/>
  <c r="E62" i="28"/>
  <c r="G61" i="28"/>
  <c r="G60" i="28"/>
  <c r="F60" i="28"/>
  <c r="E60" i="28"/>
  <c r="G59" i="28"/>
  <c r="E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F54" i="28"/>
  <c r="E54" i="28"/>
  <c r="G53" i="28"/>
  <c r="F53" i="28"/>
  <c r="E53" i="28"/>
  <c r="G52" i="28"/>
  <c r="F52" i="28"/>
  <c r="E52" i="28"/>
  <c r="G51" i="28"/>
  <c r="F51" i="28"/>
  <c r="E51" i="28"/>
  <c r="G50" i="28"/>
  <c r="G49" i="28"/>
  <c r="E49" i="28"/>
  <c r="G48" i="28"/>
  <c r="F48" i="28"/>
  <c r="E48" i="28"/>
  <c r="G47" i="28"/>
  <c r="F47" i="28"/>
  <c r="E47" i="28"/>
  <c r="G46" i="28"/>
  <c r="F46" i="28"/>
  <c r="E46" i="28"/>
  <c r="G45" i="28"/>
  <c r="G44" i="28"/>
  <c r="F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G37" i="28"/>
  <c r="F37" i="28"/>
  <c r="E37" i="28"/>
  <c r="G36" i="28"/>
  <c r="F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G28" i="28"/>
  <c r="F28" i="28"/>
  <c r="G27" i="28"/>
  <c r="E27" i="28"/>
  <c r="G26" i="28"/>
  <c r="F26" i="28"/>
  <c r="E26" i="28"/>
  <c r="G25" i="28"/>
  <c r="F25" i="28"/>
  <c r="G24" i="28"/>
  <c r="F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D9" i="28" s="1"/>
  <c r="C19" i="28"/>
  <c r="C9" i="28" s="1"/>
  <c r="G609" i="27"/>
  <c r="G608" i="27"/>
  <c r="G607" i="27"/>
  <c r="E607" i="27"/>
  <c r="G606" i="27"/>
  <c r="F606" i="27"/>
  <c r="E606" i="27"/>
  <c r="G605" i="27"/>
  <c r="F605" i="27"/>
  <c r="E605" i="27"/>
  <c r="G604" i="27"/>
  <c r="F604" i="27"/>
  <c r="E604" i="27"/>
  <c r="G603" i="27"/>
  <c r="F603" i="27"/>
  <c r="G602" i="27"/>
  <c r="G601" i="27"/>
  <c r="G600" i="27"/>
  <c r="G599" i="27"/>
  <c r="G598" i="27"/>
  <c r="F598" i="27"/>
  <c r="G597" i="27"/>
  <c r="F597" i="27"/>
  <c r="E597" i="27"/>
  <c r="G596" i="27"/>
  <c r="F596" i="27"/>
  <c r="E596" i="27"/>
  <c r="G595" i="27"/>
  <c r="F595" i="27"/>
  <c r="E595" i="27"/>
  <c r="G594" i="27"/>
  <c r="F594" i="27"/>
  <c r="E594" i="27"/>
  <c r="G593" i="27"/>
  <c r="G592" i="27"/>
  <c r="F592" i="27"/>
  <c r="G591" i="27"/>
  <c r="G590" i="27"/>
  <c r="F590" i="27"/>
  <c r="E590" i="27"/>
  <c r="G589" i="27"/>
  <c r="F589" i="27"/>
  <c r="G588" i="27"/>
  <c r="F588" i="27"/>
  <c r="E588" i="27"/>
  <c r="G587" i="27"/>
  <c r="G586" i="27"/>
  <c r="G585" i="27"/>
  <c r="G584" i="27"/>
  <c r="G583" i="27"/>
  <c r="D582" i="27"/>
  <c r="C582" i="27"/>
  <c r="G576" i="27"/>
  <c r="F576" i="27"/>
  <c r="E576" i="27"/>
  <c r="G575" i="27"/>
  <c r="F575" i="27"/>
  <c r="E575" i="27"/>
  <c r="G574" i="27"/>
  <c r="E574" i="27"/>
  <c r="G573" i="27"/>
  <c r="F573" i="27"/>
  <c r="E573" i="27"/>
  <c r="G572" i="27"/>
  <c r="F572" i="27"/>
  <c r="E572" i="27"/>
  <c r="G571" i="27"/>
  <c r="F571" i="27"/>
  <c r="E571" i="27"/>
  <c r="G570" i="27"/>
  <c r="F570" i="27"/>
  <c r="G569" i="27"/>
  <c r="E569" i="27"/>
  <c r="G568" i="27"/>
  <c r="G567" i="27"/>
  <c r="F567" i="27"/>
  <c r="E567" i="27"/>
  <c r="G566" i="27"/>
  <c r="F566" i="27"/>
  <c r="E566" i="27"/>
  <c r="G565" i="27"/>
  <c r="F565" i="27"/>
  <c r="E565" i="27"/>
  <c r="G564" i="27"/>
  <c r="F564" i="27"/>
  <c r="E564" i="27"/>
  <c r="G563" i="27"/>
  <c r="F563" i="27"/>
  <c r="E563" i="27"/>
  <c r="G562" i="27"/>
  <c r="G561" i="27"/>
  <c r="G560" i="27"/>
  <c r="G559" i="27"/>
  <c r="G558" i="27"/>
  <c r="F558" i="27"/>
  <c r="E558" i="27"/>
  <c r="G557" i="27"/>
  <c r="F557" i="27"/>
  <c r="E557" i="27"/>
  <c r="G556" i="27"/>
  <c r="E556" i="27"/>
  <c r="G555" i="27"/>
  <c r="F555" i="27"/>
  <c r="G554" i="27"/>
  <c r="G553" i="27"/>
  <c r="F553" i="27"/>
  <c r="E553" i="27"/>
  <c r="G552" i="27"/>
  <c r="F552" i="27"/>
  <c r="E552" i="27"/>
  <c r="G551" i="27"/>
  <c r="E551" i="27"/>
  <c r="G550" i="27"/>
  <c r="F550" i="27"/>
  <c r="E550" i="27"/>
  <c r="G549" i="27"/>
  <c r="F549" i="27"/>
  <c r="G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F542" i="27"/>
  <c r="E542" i="27"/>
  <c r="G541" i="27"/>
  <c r="F541" i="27"/>
  <c r="E541" i="27"/>
  <c r="G540" i="27"/>
  <c r="F540" i="27"/>
  <c r="E540" i="27"/>
  <c r="G539" i="27"/>
  <c r="G538" i="27"/>
  <c r="G537" i="27"/>
  <c r="F537" i="27"/>
  <c r="E537" i="27"/>
  <c r="G536" i="27"/>
  <c r="F536" i="27"/>
  <c r="E536" i="27"/>
  <c r="G535" i="27"/>
  <c r="G534" i="27"/>
  <c r="E534" i="27"/>
  <c r="G533" i="27"/>
  <c r="F533" i="27"/>
  <c r="E533" i="27"/>
  <c r="G532" i="27"/>
  <c r="F532" i="27"/>
  <c r="E532" i="27"/>
  <c r="G531" i="27"/>
  <c r="F531" i="27"/>
  <c r="E531" i="27"/>
  <c r="G530" i="27"/>
  <c r="F530" i="27"/>
  <c r="E530" i="27"/>
  <c r="G529" i="27"/>
  <c r="G528" i="27"/>
  <c r="E528" i="27"/>
  <c r="G527" i="27"/>
  <c r="F527" i="27"/>
  <c r="E527" i="27"/>
  <c r="G526" i="27"/>
  <c r="F526" i="27"/>
  <c r="E526" i="27"/>
  <c r="G525" i="27"/>
  <c r="F525" i="27"/>
  <c r="E525" i="27"/>
  <c r="G524" i="27"/>
  <c r="E524" i="27"/>
  <c r="G523" i="27"/>
  <c r="F523" i="27"/>
  <c r="E523" i="27"/>
  <c r="G522" i="27"/>
  <c r="F522" i="27"/>
  <c r="E522" i="27"/>
  <c r="G521" i="27"/>
  <c r="F521" i="27"/>
  <c r="E521" i="27"/>
  <c r="G520" i="27"/>
  <c r="F520" i="27"/>
  <c r="E520" i="27"/>
  <c r="G519" i="27"/>
  <c r="F519" i="27"/>
  <c r="E519" i="27"/>
  <c r="G518" i="27"/>
  <c r="F518" i="27"/>
  <c r="E518" i="27"/>
  <c r="G517" i="27"/>
  <c r="G516" i="27"/>
  <c r="G515" i="27"/>
  <c r="F515" i="27"/>
  <c r="G514" i="27"/>
  <c r="F514" i="27"/>
  <c r="G513" i="27"/>
  <c r="F513" i="27"/>
  <c r="E513" i="27"/>
  <c r="G512" i="27"/>
  <c r="F512" i="27"/>
  <c r="E512" i="27"/>
  <c r="G511" i="27"/>
  <c r="G510" i="27"/>
  <c r="G509" i="27"/>
  <c r="F509" i="27"/>
  <c r="G508" i="27"/>
  <c r="F508" i="27"/>
  <c r="G507" i="27"/>
  <c r="F507" i="27"/>
  <c r="E507" i="27"/>
  <c r="G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F501" i="27"/>
  <c r="E501" i="27"/>
  <c r="G500" i="27"/>
  <c r="G499" i="27"/>
  <c r="F499" i="27"/>
  <c r="E499" i="27"/>
  <c r="G498" i="27"/>
  <c r="E498" i="27"/>
  <c r="G497" i="27"/>
  <c r="F497" i="27"/>
  <c r="G496" i="27"/>
  <c r="F496" i="27"/>
  <c r="E496" i="27"/>
  <c r="G495" i="27"/>
  <c r="F495" i="27"/>
  <c r="E495" i="27"/>
  <c r="G494" i="27"/>
  <c r="F494" i="27"/>
  <c r="E494" i="27"/>
  <c r="G493" i="27"/>
  <c r="F493" i="27"/>
  <c r="E493" i="27"/>
  <c r="G492" i="27"/>
  <c r="F492" i="27"/>
  <c r="E492" i="27"/>
  <c r="G491" i="27"/>
  <c r="F491" i="27"/>
  <c r="E491" i="27"/>
  <c r="G490" i="27"/>
  <c r="G489" i="27"/>
  <c r="F489" i="27"/>
  <c r="G488" i="27"/>
  <c r="F488" i="27"/>
  <c r="E488" i="27"/>
  <c r="G487" i="27"/>
  <c r="F487" i="27"/>
  <c r="G486" i="27"/>
  <c r="E486" i="27"/>
  <c r="G485" i="27"/>
  <c r="F485" i="27"/>
  <c r="E485" i="27"/>
  <c r="G484" i="27"/>
  <c r="F484" i="27"/>
  <c r="G483" i="27"/>
  <c r="F483" i="27"/>
  <c r="E483" i="27"/>
  <c r="G482" i="27"/>
  <c r="F482" i="27"/>
  <c r="E482" i="27"/>
  <c r="G481" i="27"/>
  <c r="F481" i="27"/>
  <c r="E481" i="27"/>
  <c r="G480" i="27"/>
  <c r="E480" i="27"/>
  <c r="G479" i="27"/>
  <c r="G478" i="27"/>
  <c r="F478" i="27"/>
  <c r="E478" i="27"/>
  <c r="G477" i="27"/>
  <c r="F477" i="27"/>
  <c r="E477" i="27"/>
  <c r="G476" i="27"/>
  <c r="F476" i="27"/>
  <c r="E476" i="27"/>
  <c r="G475" i="27"/>
  <c r="F475" i="27"/>
  <c r="E475" i="27"/>
  <c r="G474" i="27"/>
  <c r="F474" i="27"/>
  <c r="E474" i="27"/>
  <c r="G473" i="27"/>
  <c r="F473" i="27"/>
  <c r="G472" i="27"/>
  <c r="F472" i="27"/>
  <c r="E472" i="27"/>
  <c r="G471" i="27"/>
  <c r="G470" i="27"/>
  <c r="F470" i="27"/>
  <c r="G469" i="27"/>
  <c r="F469" i="27"/>
  <c r="G468" i="27"/>
  <c r="F468" i="27"/>
  <c r="E468" i="27"/>
  <c r="G467" i="27"/>
  <c r="F467" i="27"/>
  <c r="E467" i="27"/>
  <c r="G466" i="27"/>
  <c r="F466" i="27"/>
  <c r="E466" i="27"/>
  <c r="G465" i="27"/>
  <c r="G464" i="27"/>
  <c r="F464" i="27"/>
  <c r="E464" i="27"/>
  <c r="G463" i="27"/>
  <c r="F463" i="27"/>
  <c r="E463" i="27"/>
  <c r="G462" i="27"/>
  <c r="F462" i="27"/>
  <c r="E462" i="27"/>
  <c r="G461" i="27"/>
  <c r="F461" i="27"/>
  <c r="G460" i="27"/>
  <c r="F460" i="27"/>
  <c r="E460" i="27"/>
  <c r="G459" i="27"/>
  <c r="F459" i="27"/>
  <c r="E459" i="27"/>
  <c r="G458" i="27"/>
  <c r="G457" i="27"/>
  <c r="F457" i="27"/>
  <c r="E457" i="27"/>
  <c r="G456" i="27"/>
  <c r="G455" i="27"/>
  <c r="F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G449" i="27"/>
  <c r="F449" i="27"/>
  <c r="E449" i="27"/>
  <c r="G448" i="27"/>
  <c r="F448" i="27"/>
  <c r="E448" i="27"/>
  <c r="G447" i="27"/>
  <c r="F447" i="27"/>
  <c r="E447" i="27"/>
  <c r="G446" i="27"/>
  <c r="E446" i="27"/>
  <c r="G445" i="27"/>
  <c r="G444" i="27"/>
  <c r="F444" i="27"/>
  <c r="E444" i="27"/>
  <c r="G443" i="27"/>
  <c r="G442" i="27"/>
  <c r="G441" i="27"/>
  <c r="F441" i="27"/>
  <c r="E441" i="27"/>
  <c r="G440" i="27"/>
  <c r="F440" i="27"/>
  <c r="E440" i="27"/>
  <c r="G439" i="27"/>
  <c r="F439" i="27"/>
  <c r="E439" i="27"/>
  <c r="G438" i="27"/>
  <c r="F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E431" i="27"/>
  <c r="G430" i="27"/>
  <c r="F430" i="27"/>
  <c r="E430" i="27"/>
  <c r="G429" i="27"/>
  <c r="F429" i="27"/>
  <c r="E429" i="27"/>
  <c r="G428" i="27"/>
  <c r="F428" i="27"/>
  <c r="E428" i="27"/>
  <c r="G427" i="27"/>
  <c r="F427" i="27"/>
  <c r="E427" i="27"/>
  <c r="G426" i="27"/>
  <c r="F426" i="27"/>
  <c r="G425" i="27"/>
  <c r="F425" i="27"/>
  <c r="E425" i="27"/>
  <c r="G424" i="27"/>
  <c r="F424" i="27"/>
  <c r="E424" i="27"/>
  <c r="G423" i="27"/>
  <c r="F423" i="27"/>
  <c r="E423" i="27"/>
  <c r="G422" i="27"/>
  <c r="F422" i="27"/>
  <c r="E422" i="27"/>
  <c r="G421" i="27"/>
  <c r="F421" i="27"/>
  <c r="E421" i="27"/>
  <c r="G420" i="27"/>
  <c r="G419" i="27"/>
  <c r="F419" i="27"/>
  <c r="E419" i="27"/>
  <c r="G418" i="27"/>
  <c r="F418" i="27"/>
  <c r="E418" i="27"/>
  <c r="G417" i="27"/>
  <c r="F417" i="27"/>
  <c r="E417" i="27"/>
  <c r="G416" i="27"/>
  <c r="F416" i="27"/>
  <c r="G415" i="27"/>
  <c r="F415" i="27"/>
  <c r="G414" i="27"/>
  <c r="F414" i="27"/>
  <c r="E414" i="27"/>
  <c r="G413" i="27"/>
  <c r="G412" i="27"/>
  <c r="G411" i="27"/>
  <c r="F411" i="27"/>
  <c r="G410" i="27"/>
  <c r="G409" i="27"/>
  <c r="G408" i="27"/>
  <c r="G407" i="27"/>
  <c r="F407" i="27"/>
  <c r="E407" i="27"/>
  <c r="G406" i="27"/>
  <c r="F406" i="27"/>
  <c r="E406" i="27"/>
  <c r="G405" i="27"/>
  <c r="F405" i="27"/>
  <c r="E405" i="27"/>
  <c r="G404" i="27"/>
  <c r="F404" i="27"/>
  <c r="E404" i="27"/>
  <c r="G403" i="27"/>
  <c r="G402" i="27"/>
  <c r="F402" i="27"/>
  <c r="E402" i="27"/>
  <c r="G401" i="27"/>
  <c r="F401" i="27"/>
  <c r="E401" i="27"/>
  <c r="G400" i="27"/>
  <c r="F400" i="27"/>
  <c r="E400" i="27"/>
  <c r="G399" i="27"/>
  <c r="G398" i="27"/>
  <c r="G397" i="27"/>
  <c r="F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G390" i="27"/>
  <c r="F390" i="27"/>
  <c r="E390" i="27"/>
  <c r="G389" i="27"/>
  <c r="G388" i="27"/>
  <c r="G387" i="27"/>
  <c r="F387" i="27"/>
  <c r="E387" i="27"/>
  <c r="G386" i="27"/>
  <c r="E386" i="27"/>
  <c r="G385" i="27"/>
  <c r="F385" i="27"/>
  <c r="E385" i="27"/>
  <c r="G384" i="27"/>
  <c r="G383" i="27"/>
  <c r="F383" i="27"/>
  <c r="G382" i="27"/>
  <c r="F382" i="27"/>
  <c r="E382" i="27"/>
  <c r="G381" i="27"/>
  <c r="F381" i="27"/>
  <c r="E381" i="27"/>
  <c r="G380" i="27"/>
  <c r="E380" i="27"/>
  <c r="G379" i="27"/>
  <c r="G378" i="27"/>
  <c r="F378" i="27"/>
  <c r="E378" i="27"/>
  <c r="G377" i="27"/>
  <c r="F377" i="27"/>
  <c r="E377" i="27"/>
  <c r="G376" i="27"/>
  <c r="F376" i="27"/>
  <c r="E376" i="27"/>
  <c r="G375" i="27"/>
  <c r="F375" i="27"/>
  <c r="E375" i="27"/>
  <c r="G374" i="27"/>
  <c r="G373" i="27"/>
  <c r="G372" i="27"/>
  <c r="F372" i="27"/>
  <c r="G371" i="27"/>
  <c r="F371" i="27"/>
  <c r="E371" i="27"/>
  <c r="G370" i="27"/>
  <c r="G369" i="27"/>
  <c r="G368" i="27"/>
  <c r="F368" i="27"/>
  <c r="E368" i="27"/>
  <c r="G367" i="27"/>
  <c r="F367" i="27"/>
  <c r="E367" i="27"/>
  <c r="G366" i="27"/>
  <c r="F366" i="27"/>
  <c r="G365" i="27"/>
  <c r="G364" i="27"/>
  <c r="G363" i="27"/>
  <c r="F363" i="27"/>
  <c r="E363" i="27"/>
  <c r="G362" i="27"/>
  <c r="G361" i="27"/>
  <c r="G360" i="27"/>
  <c r="F360" i="27"/>
  <c r="E360" i="27"/>
  <c r="G359" i="27"/>
  <c r="F359" i="27"/>
  <c r="G358" i="27"/>
  <c r="G357" i="27"/>
  <c r="F357" i="27"/>
  <c r="G356" i="27"/>
  <c r="F356" i="27"/>
  <c r="G355" i="27"/>
  <c r="G354" i="27"/>
  <c r="F354" i="27"/>
  <c r="E354" i="27"/>
  <c r="G353" i="27"/>
  <c r="F353" i="27"/>
  <c r="E353" i="27"/>
  <c r="G352" i="27"/>
  <c r="F352" i="27"/>
  <c r="G351" i="27"/>
  <c r="G350" i="27"/>
  <c r="D349" i="27"/>
  <c r="D12" i="27" s="1"/>
  <c r="C349" i="27"/>
  <c r="C12" i="27" s="1"/>
  <c r="G343" i="27"/>
  <c r="F343" i="27"/>
  <c r="E343" i="27"/>
  <c r="G342" i="27"/>
  <c r="F342" i="27"/>
  <c r="E342" i="27"/>
  <c r="G341" i="27"/>
  <c r="F341" i="27"/>
  <c r="G340" i="27"/>
  <c r="F340" i="27"/>
  <c r="E340" i="27"/>
  <c r="G339" i="27"/>
  <c r="F339" i="27"/>
  <c r="E339" i="27"/>
  <c r="G338" i="27"/>
  <c r="F338" i="27"/>
  <c r="G337" i="27"/>
  <c r="G336" i="27"/>
  <c r="F336" i="27"/>
  <c r="E336" i="27"/>
  <c r="G335" i="27"/>
  <c r="F335" i="27"/>
  <c r="E335" i="27"/>
  <c r="G334" i="27"/>
  <c r="F334" i="27"/>
  <c r="E334" i="27"/>
  <c r="G333" i="27"/>
  <c r="F333" i="27"/>
  <c r="G332" i="27"/>
  <c r="F332" i="27"/>
  <c r="G331" i="27"/>
  <c r="F331" i="27"/>
  <c r="E331" i="27"/>
  <c r="G330" i="27"/>
  <c r="F330" i="27"/>
  <c r="E330" i="27"/>
  <c r="G329" i="27"/>
  <c r="G328" i="27"/>
  <c r="F328" i="27"/>
  <c r="G327" i="27"/>
  <c r="F327" i="27"/>
  <c r="G326" i="27"/>
  <c r="F326" i="27"/>
  <c r="E326" i="27"/>
  <c r="G325" i="27"/>
  <c r="F325" i="27"/>
  <c r="E325" i="27"/>
  <c r="G324" i="27"/>
  <c r="G323" i="27"/>
  <c r="F323" i="27"/>
  <c r="E323" i="27"/>
  <c r="G322" i="27"/>
  <c r="F322" i="27"/>
  <c r="E322" i="27"/>
  <c r="G321" i="27"/>
  <c r="F321" i="27"/>
  <c r="G320" i="27"/>
  <c r="F320" i="27"/>
  <c r="E320" i="27"/>
  <c r="G319" i="27"/>
  <c r="G318" i="27"/>
  <c r="F318" i="27"/>
  <c r="E318" i="27"/>
  <c r="G317" i="27"/>
  <c r="F317" i="27"/>
  <c r="G316" i="27"/>
  <c r="F316" i="27"/>
  <c r="E316" i="27"/>
  <c r="G315" i="27"/>
  <c r="F315" i="27"/>
  <c r="E315" i="27"/>
  <c r="G314" i="27"/>
  <c r="F314" i="27"/>
  <c r="E314" i="27"/>
  <c r="G313" i="27"/>
  <c r="F313" i="27"/>
  <c r="E313" i="27"/>
  <c r="G312" i="27"/>
  <c r="F312" i="27"/>
  <c r="E312" i="27"/>
  <c r="G311" i="27"/>
  <c r="F311" i="27"/>
  <c r="E311" i="27"/>
  <c r="G310" i="27"/>
  <c r="F310" i="27"/>
  <c r="E310" i="27"/>
  <c r="G309" i="27"/>
  <c r="F309" i="27"/>
  <c r="E309" i="27"/>
  <c r="G308" i="27"/>
  <c r="G307" i="27"/>
  <c r="F307" i="27"/>
  <c r="E307" i="27"/>
  <c r="G306" i="27"/>
  <c r="E306" i="27"/>
  <c r="G305" i="27"/>
  <c r="G304" i="27"/>
  <c r="F304" i="27"/>
  <c r="E304" i="27"/>
  <c r="G303" i="27"/>
  <c r="F303" i="27"/>
  <c r="E303" i="27"/>
  <c r="G302" i="27"/>
  <c r="F302" i="27"/>
  <c r="G301" i="27"/>
  <c r="F301" i="27"/>
  <c r="E301" i="27"/>
  <c r="G300" i="27"/>
  <c r="F300" i="27"/>
  <c r="G299" i="27"/>
  <c r="F299" i="27"/>
  <c r="E299" i="27"/>
  <c r="G298" i="27"/>
  <c r="E298" i="27"/>
  <c r="G297" i="27"/>
  <c r="F297" i="27"/>
  <c r="G296" i="27"/>
  <c r="F296" i="27"/>
  <c r="E296" i="27"/>
  <c r="G295" i="27"/>
  <c r="F295" i="27"/>
  <c r="E295" i="27"/>
  <c r="G294" i="27"/>
  <c r="G293" i="27"/>
  <c r="F293" i="27"/>
  <c r="G292" i="27"/>
  <c r="F292" i="27"/>
  <c r="E292" i="27"/>
  <c r="G291" i="27"/>
  <c r="F291" i="27"/>
  <c r="E291" i="27"/>
  <c r="G290" i="27"/>
  <c r="G289" i="27"/>
  <c r="E289" i="27"/>
  <c r="G288" i="27"/>
  <c r="F288" i="27"/>
  <c r="G287" i="27"/>
  <c r="F287" i="27"/>
  <c r="E287" i="27"/>
  <c r="G286" i="27"/>
  <c r="F286" i="27"/>
  <c r="E286" i="27"/>
  <c r="G285" i="27"/>
  <c r="F285" i="27"/>
  <c r="E285" i="27"/>
  <c r="G284" i="27"/>
  <c r="F284" i="27"/>
  <c r="E284" i="27"/>
  <c r="G283" i="27"/>
  <c r="G282" i="27"/>
  <c r="F282" i="27"/>
  <c r="G281" i="27"/>
  <c r="F281" i="27"/>
  <c r="E281" i="27"/>
  <c r="G280" i="27"/>
  <c r="F280" i="27"/>
  <c r="G279" i="27"/>
  <c r="F279" i="27"/>
  <c r="E279" i="27"/>
  <c r="G278" i="27"/>
  <c r="E278" i="27"/>
  <c r="G277" i="27"/>
  <c r="E277" i="27"/>
  <c r="G276" i="27"/>
  <c r="G275" i="27"/>
  <c r="G274" i="27"/>
  <c r="F274" i="27"/>
  <c r="E274" i="27"/>
  <c r="G273" i="27"/>
  <c r="F273" i="27"/>
  <c r="E273" i="27"/>
  <c r="G272" i="27"/>
  <c r="F272" i="27"/>
  <c r="E272" i="27"/>
  <c r="G271" i="27"/>
  <c r="F271" i="27"/>
  <c r="E271" i="27"/>
  <c r="G270" i="27"/>
  <c r="F270" i="27"/>
  <c r="E270" i="27"/>
  <c r="G269" i="27"/>
  <c r="F269" i="27"/>
  <c r="E269" i="27"/>
  <c r="G268" i="27"/>
  <c r="F268" i="27"/>
  <c r="E268" i="27"/>
  <c r="G267" i="27"/>
  <c r="G266" i="27"/>
  <c r="F266" i="27"/>
  <c r="E266" i="27"/>
  <c r="G265" i="27"/>
  <c r="F265" i="27"/>
  <c r="E265" i="27"/>
  <c r="G264" i="27"/>
  <c r="G263" i="27"/>
  <c r="F263" i="27"/>
  <c r="G262" i="27"/>
  <c r="F262" i="27"/>
  <c r="G261" i="27"/>
  <c r="F261" i="27"/>
  <c r="E261" i="27"/>
  <c r="G260" i="27"/>
  <c r="F260" i="27"/>
  <c r="E260" i="27"/>
  <c r="G259" i="27"/>
  <c r="F259" i="27"/>
  <c r="G258" i="27"/>
  <c r="E258" i="27"/>
  <c r="G257" i="27"/>
  <c r="F257" i="27"/>
  <c r="E257" i="27"/>
  <c r="G256" i="27"/>
  <c r="F256" i="27"/>
  <c r="E256" i="27"/>
  <c r="G255" i="27"/>
  <c r="F255" i="27"/>
  <c r="E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F250" i="27"/>
  <c r="E250" i="27"/>
  <c r="G249" i="27"/>
  <c r="F249" i="27"/>
  <c r="G248" i="27"/>
  <c r="F248" i="27"/>
  <c r="E248" i="27"/>
  <c r="G247" i="27"/>
  <c r="F247" i="27"/>
  <c r="E247" i="27"/>
  <c r="G246" i="27"/>
  <c r="E246" i="27"/>
  <c r="G245" i="27"/>
  <c r="F245" i="27"/>
  <c r="E245" i="27"/>
  <c r="G244" i="27"/>
  <c r="F244" i="27"/>
  <c r="E244" i="27"/>
  <c r="G243" i="27"/>
  <c r="F243" i="27"/>
  <c r="E243" i="27"/>
  <c r="G242" i="27"/>
  <c r="F242" i="27"/>
  <c r="E242" i="27"/>
  <c r="G241" i="27"/>
  <c r="G240" i="27"/>
  <c r="F240" i="27"/>
  <c r="E240" i="27"/>
  <c r="G239" i="27"/>
  <c r="E239" i="27"/>
  <c r="G238" i="27"/>
  <c r="G237" i="27"/>
  <c r="F237" i="27"/>
  <c r="E237" i="27"/>
  <c r="G236" i="27"/>
  <c r="G235" i="27"/>
  <c r="F235" i="27"/>
  <c r="E235" i="27"/>
  <c r="G234" i="27"/>
  <c r="F234" i="27"/>
  <c r="E234" i="27"/>
  <c r="G233" i="27"/>
  <c r="E233" i="27"/>
  <c r="G232" i="27"/>
  <c r="E232" i="27"/>
  <c r="G231" i="27"/>
  <c r="F231" i="27"/>
  <c r="E231" i="27"/>
  <c r="G230" i="27"/>
  <c r="G229" i="27"/>
  <c r="F229" i="27"/>
  <c r="E229" i="27"/>
  <c r="G228" i="27"/>
  <c r="G227" i="27"/>
  <c r="G226" i="27"/>
  <c r="F226" i="27"/>
  <c r="E226" i="27"/>
  <c r="G225" i="27"/>
  <c r="G224" i="27"/>
  <c r="F224" i="27"/>
  <c r="E224" i="27"/>
  <c r="G223" i="27"/>
  <c r="F223" i="27"/>
  <c r="E223" i="27"/>
  <c r="G222" i="27"/>
  <c r="E222" i="27"/>
  <c r="G221" i="27"/>
  <c r="F221" i="27"/>
  <c r="E221" i="27"/>
  <c r="G220" i="27"/>
  <c r="F220" i="27"/>
  <c r="E220" i="27"/>
  <c r="G219" i="27"/>
  <c r="F219" i="27"/>
  <c r="E219" i="27"/>
  <c r="G218" i="27"/>
  <c r="E218" i="27"/>
  <c r="G217" i="27"/>
  <c r="F217" i="27"/>
  <c r="E217" i="27"/>
  <c r="G216" i="27"/>
  <c r="F216" i="27"/>
  <c r="E216" i="27"/>
  <c r="G215" i="27"/>
  <c r="F215" i="27"/>
  <c r="G214" i="27"/>
  <c r="G213" i="27"/>
  <c r="G212" i="27"/>
  <c r="F212" i="27"/>
  <c r="E212" i="27"/>
  <c r="G211" i="27"/>
  <c r="F211" i="27"/>
  <c r="E211" i="27"/>
  <c r="G210" i="27"/>
  <c r="G209" i="27"/>
  <c r="F209" i="27"/>
  <c r="G208" i="27"/>
  <c r="F208" i="27"/>
  <c r="E208" i="27"/>
  <c r="G207" i="27"/>
  <c r="F207" i="27"/>
  <c r="E207" i="27"/>
  <c r="G206" i="27"/>
  <c r="F206" i="27"/>
  <c r="E206" i="27"/>
  <c r="G205" i="27"/>
  <c r="G204" i="27"/>
  <c r="E204" i="27"/>
  <c r="G203" i="27"/>
  <c r="G202" i="27"/>
  <c r="G201" i="27"/>
  <c r="G200" i="27"/>
  <c r="G199" i="27"/>
  <c r="F199" i="27"/>
  <c r="E199" i="27"/>
  <c r="G198" i="27"/>
  <c r="F198" i="27"/>
  <c r="E198" i="27"/>
  <c r="G197" i="27"/>
  <c r="F197" i="27"/>
  <c r="G196" i="27"/>
  <c r="F196" i="27"/>
  <c r="E196" i="27"/>
  <c r="G195" i="27"/>
  <c r="F195" i="27"/>
  <c r="E195" i="27"/>
  <c r="G194" i="27"/>
  <c r="E194" i="27"/>
  <c r="G193" i="27"/>
  <c r="E193" i="27"/>
  <c r="G192" i="27"/>
  <c r="F192" i="27"/>
  <c r="G191" i="27"/>
  <c r="F191" i="27"/>
  <c r="G190" i="27"/>
  <c r="F190" i="27"/>
  <c r="E190" i="27"/>
  <c r="G189" i="27"/>
  <c r="F189" i="27"/>
  <c r="E189" i="27"/>
  <c r="G188" i="27"/>
  <c r="G187" i="27"/>
  <c r="G186" i="27"/>
  <c r="G185" i="27"/>
  <c r="F185" i="27"/>
  <c r="E185" i="27"/>
  <c r="G184" i="27"/>
  <c r="F184" i="27"/>
  <c r="E184" i="27"/>
  <c r="G183" i="27"/>
  <c r="F183" i="27"/>
  <c r="E183" i="27"/>
  <c r="G182" i="27"/>
  <c r="F182" i="27"/>
  <c r="E182" i="27"/>
  <c r="G181" i="27"/>
  <c r="F181" i="27"/>
  <c r="G180" i="27"/>
  <c r="F180" i="27"/>
  <c r="E180" i="27"/>
  <c r="G179" i="27"/>
  <c r="G178" i="27"/>
  <c r="G177" i="27"/>
  <c r="F177" i="27"/>
  <c r="E177" i="27"/>
  <c r="G176" i="27"/>
  <c r="G175" i="27"/>
  <c r="F175" i="27"/>
  <c r="G174" i="27"/>
  <c r="D173" i="27"/>
  <c r="C173" i="27"/>
  <c r="G167" i="27"/>
  <c r="F167" i="27"/>
  <c r="E167" i="27"/>
  <c r="G166" i="27"/>
  <c r="F166" i="27"/>
  <c r="E166" i="27"/>
  <c r="G165" i="27"/>
  <c r="F165" i="27"/>
  <c r="G164" i="27"/>
  <c r="G163" i="27"/>
  <c r="F163" i="27"/>
  <c r="E163" i="27"/>
  <c r="G162" i="27"/>
  <c r="F162" i="27"/>
  <c r="E162" i="27"/>
  <c r="G161" i="27"/>
  <c r="F161" i="27"/>
  <c r="E161" i="27"/>
  <c r="G160" i="27"/>
  <c r="F160" i="27"/>
  <c r="E160" i="27"/>
  <c r="G159" i="27"/>
  <c r="F159" i="27"/>
  <c r="E159" i="27"/>
  <c r="G158" i="27"/>
  <c r="F158" i="27"/>
  <c r="E158" i="27"/>
  <c r="G157" i="27"/>
  <c r="F157" i="27"/>
  <c r="E157" i="27"/>
  <c r="G156" i="27"/>
  <c r="E156" i="27"/>
  <c r="G155" i="27"/>
  <c r="G154" i="27"/>
  <c r="F154" i="27"/>
  <c r="E154" i="27"/>
  <c r="G153" i="27"/>
  <c r="G152" i="27"/>
  <c r="F152" i="27"/>
  <c r="E152" i="27"/>
  <c r="G151" i="27"/>
  <c r="F151" i="27"/>
  <c r="E151" i="27"/>
  <c r="G150" i="27"/>
  <c r="F150" i="27"/>
  <c r="E150" i="27"/>
  <c r="G149" i="27"/>
  <c r="F149" i="27"/>
  <c r="E149" i="27"/>
  <c r="G148" i="27"/>
  <c r="F148" i="27"/>
  <c r="E148" i="27"/>
  <c r="G147" i="27"/>
  <c r="F147" i="27"/>
  <c r="E147" i="27"/>
  <c r="G146" i="27"/>
  <c r="F146" i="27"/>
  <c r="E146" i="27"/>
  <c r="G145" i="27"/>
  <c r="F145" i="27"/>
  <c r="E145" i="27"/>
  <c r="G144" i="27"/>
  <c r="G143" i="27"/>
  <c r="E143" i="27"/>
  <c r="G142" i="27"/>
  <c r="F142" i="27"/>
  <c r="E142" i="27"/>
  <c r="G141" i="27"/>
  <c r="F141" i="27"/>
  <c r="E141" i="27"/>
  <c r="G140" i="27"/>
  <c r="F140" i="27"/>
  <c r="E140" i="27"/>
  <c r="G139" i="27"/>
  <c r="F139" i="27"/>
  <c r="E139" i="27"/>
  <c r="G138" i="27"/>
  <c r="F138" i="27"/>
  <c r="E138" i="27"/>
  <c r="G137" i="27"/>
  <c r="F137" i="27"/>
  <c r="E137" i="27"/>
  <c r="G136" i="27"/>
  <c r="G135" i="27"/>
  <c r="F135" i="27"/>
  <c r="E135" i="27"/>
  <c r="G134" i="27"/>
  <c r="F134" i="27"/>
  <c r="E134" i="27"/>
  <c r="G133" i="27"/>
  <c r="F133" i="27"/>
  <c r="G132" i="27"/>
  <c r="F132" i="27"/>
  <c r="G131" i="27"/>
  <c r="G130" i="27"/>
  <c r="F130" i="27"/>
  <c r="E130" i="27"/>
  <c r="G129" i="27"/>
  <c r="G128" i="27"/>
  <c r="G127" i="27"/>
  <c r="F127" i="27"/>
  <c r="E127" i="27"/>
  <c r="G126" i="27"/>
  <c r="G125" i="27"/>
  <c r="G124" i="27"/>
  <c r="G123" i="27"/>
  <c r="G122" i="27"/>
  <c r="F122" i="27"/>
  <c r="E122" i="27"/>
  <c r="G121" i="27"/>
  <c r="E121" i="27"/>
  <c r="G120" i="27"/>
  <c r="G119" i="27"/>
  <c r="F119" i="27"/>
  <c r="E119" i="27"/>
  <c r="G118" i="27"/>
  <c r="F118" i="27"/>
  <c r="E118" i="27"/>
  <c r="G117" i="27"/>
  <c r="F117" i="27"/>
  <c r="E117" i="27"/>
  <c r="G116" i="27"/>
  <c r="E116" i="27"/>
  <c r="G115" i="27"/>
  <c r="G114" i="27"/>
  <c r="G113" i="27"/>
  <c r="G112" i="27"/>
  <c r="E112" i="27"/>
  <c r="G111" i="27"/>
  <c r="G110" i="27"/>
  <c r="E110" i="27"/>
  <c r="G109" i="27"/>
  <c r="G108" i="27"/>
  <c r="F108" i="27"/>
  <c r="E108" i="27"/>
  <c r="G107" i="27"/>
  <c r="F107" i="27"/>
  <c r="E107" i="27"/>
  <c r="G106" i="27"/>
  <c r="G105" i="27"/>
  <c r="F105" i="27"/>
  <c r="E105" i="27"/>
  <c r="G104" i="27"/>
  <c r="F104" i="27"/>
  <c r="G103" i="27"/>
  <c r="G102" i="27"/>
  <c r="F102" i="27"/>
  <c r="E102" i="27"/>
  <c r="G101" i="27"/>
  <c r="F101" i="27"/>
  <c r="E101" i="27"/>
  <c r="G100" i="27"/>
  <c r="F100" i="27"/>
  <c r="E100" i="27"/>
  <c r="G99" i="27"/>
  <c r="G98" i="27"/>
  <c r="F98" i="27"/>
  <c r="E98" i="27"/>
  <c r="G97" i="27"/>
  <c r="F97" i="27"/>
  <c r="E97" i="27"/>
  <c r="G96" i="27"/>
  <c r="F96" i="27"/>
  <c r="G95" i="27"/>
  <c r="F95" i="27"/>
  <c r="E95" i="27"/>
  <c r="G94" i="27"/>
  <c r="F94" i="27"/>
  <c r="G93" i="27"/>
  <c r="E93" i="27"/>
  <c r="G92" i="27"/>
  <c r="F92" i="27"/>
  <c r="G91" i="27"/>
  <c r="G90" i="27"/>
  <c r="G89" i="27"/>
  <c r="F89" i="27"/>
  <c r="G88" i="27"/>
  <c r="F88" i="27"/>
  <c r="E88" i="27"/>
  <c r="G87" i="27"/>
  <c r="G86" i="27"/>
  <c r="F86" i="27"/>
  <c r="E86" i="27"/>
  <c r="G85" i="27"/>
  <c r="F85" i="27"/>
  <c r="E85" i="27"/>
  <c r="G84" i="27"/>
  <c r="F84" i="27"/>
  <c r="G83" i="27"/>
  <c r="F83" i="27"/>
  <c r="E83" i="27"/>
  <c r="G82" i="27"/>
  <c r="G81" i="27"/>
  <c r="E81" i="27"/>
  <c r="G80" i="27"/>
  <c r="G79" i="27"/>
  <c r="G78" i="27"/>
  <c r="G77" i="27"/>
  <c r="F77" i="27"/>
  <c r="G76" i="27"/>
  <c r="D75" i="27"/>
  <c r="D10" i="27" s="1"/>
  <c r="C75" i="27"/>
  <c r="C10" i="27" s="1"/>
  <c r="G69" i="27"/>
  <c r="F69" i="27"/>
  <c r="E69" i="27"/>
  <c r="G68" i="27"/>
  <c r="G67" i="27"/>
  <c r="G66" i="27"/>
  <c r="F66" i="27"/>
  <c r="E66" i="27"/>
  <c r="G65" i="27"/>
  <c r="F65" i="27"/>
  <c r="E65" i="27"/>
  <c r="G64" i="27"/>
  <c r="G63" i="27"/>
  <c r="F63" i="27"/>
  <c r="E63" i="27"/>
  <c r="G62" i="27"/>
  <c r="F62" i="27"/>
  <c r="E62" i="27"/>
  <c r="G61" i="27"/>
  <c r="F61" i="27"/>
  <c r="G60" i="27"/>
  <c r="F60" i="27"/>
  <c r="E60" i="27"/>
  <c r="G59" i="27"/>
  <c r="F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F54" i="27"/>
  <c r="G53" i="27"/>
  <c r="F53" i="27"/>
  <c r="E53" i="27"/>
  <c r="G52" i="27"/>
  <c r="F52" i="27"/>
  <c r="G51" i="27"/>
  <c r="F51" i="27"/>
  <c r="E51" i="27"/>
  <c r="G50" i="27"/>
  <c r="G49" i="27"/>
  <c r="F49" i="27"/>
  <c r="E49" i="27"/>
  <c r="G48" i="27"/>
  <c r="F48" i="27"/>
  <c r="E48" i="27"/>
  <c r="G47" i="27"/>
  <c r="F47" i="27"/>
  <c r="E47" i="27"/>
  <c r="G46" i="27"/>
  <c r="F46" i="27"/>
  <c r="E46" i="27"/>
  <c r="G45" i="27"/>
  <c r="F45" i="27"/>
  <c r="E45" i="27"/>
  <c r="G44" i="27"/>
  <c r="F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F39" i="27"/>
  <c r="G38" i="27"/>
  <c r="F38" i="27"/>
  <c r="G37" i="27"/>
  <c r="F37" i="27"/>
  <c r="E37" i="27"/>
  <c r="G36" i="27"/>
  <c r="G35" i="27"/>
  <c r="F35" i="27"/>
  <c r="E35" i="27"/>
  <c r="G34" i="27"/>
  <c r="F34" i="27"/>
  <c r="E34" i="27"/>
  <c r="G33" i="27"/>
  <c r="F33" i="27"/>
  <c r="E33" i="27"/>
  <c r="G32" i="27"/>
  <c r="F32" i="27"/>
  <c r="E32" i="27"/>
  <c r="G31" i="27"/>
  <c r="F31" i="27"/>
  <c r="E31" i="27"/>
  <c r="G30" i="27"/>
  <c r="G29" i="27"/>
  <c r="G28" i="27"/>
  <c r="E28" i="27"/>
  <c r="G27" i="27"/>
  <c r="G26" i="27"/>
  <c r="F26" i="27"/>
  <c r="G25" i="27"/>
  <c r="F25" i="27"/>
  <c r="E25" i="27"/>
  <c r="G24" i="27"/>
  <c r="F24" i="27"/>
  <c r="E24" i="27"/>
  <c r="G23" i="27"/>
  <c r="F23" i="27"/>
  <c r="E23" i="27"/>
  <c r="G22" i="27"/>
  <c r="F22" i="27"/>
  <c r="E22" i="27"/>
  <c r="G21" i="27"/>
  <c r="E21" i="27"/>
  <c r="G20" i="27"/>
  <c r="F20" i="27"/>
  <c r="E20" i="27"/>
  <c r="D19" i="27"/>
  <c r="C19" i="27"/>
  <c r="D13" i="27"/>
  <c r="C13" i="27"/>
  <c r="G609" i="26"/>
  <c r="G608" i="26"/>
  <c r="G607" i="26"/>
  <c r="F607" i="26"/>
  <c r="G606" i="26"/>
  <c r="E606" i="26"/>
  <c r="G605" i="26"/>
  <c r="G604" i="26"/>
  <c r="F604" i="26"/>
  <c r="E604" i="26"/>
  <c r="G603" i="26"/>
  <c r="G602" i="26"/>
  <c r="E602" i="26"/>
  <c r="G601" i="26"/>
  <c r="G600" i="26"/>
  <c r="G599" i="26"/>
  <c r="G598" i="26"/>
  <c r="G597" i="26"/>
  <c r="F597" i="26"/>
  <c r="G596" i="26"/>
  <c r="F596" i="26"/>
  <c r="E596" i="26"/>
  <c r="G595" i="26"/>
  <c r="F595" i="26"/>
  <c r="E595" i="26"/>
  <c r="G594" i="26"/>
  <c r="F594" i="26"/>
  <c r="E594" i="26"/>
  <c r="G593" i="26"/>
  <c r="G592" i="26"/>
  <c r="G591" i="26"/>
  <c r="G590" i="26"/>
  <c r="G589" i="26"/>
  <c r="G588" i="26"/>
  <c r="F588" i="26"/>
  <c r="E588" i="26"/>
  <c r="G587" i="26"/>
  <c r="G586" i="26"/>
  <c r="G585" i="26"/>
  <c r="G584" i="26"/>
  <c r="G583" i="26"/>
  <c r="D582" i="26"/>
  <c r="F582" i="26" s="1"/>
  <c r="C582" i="26"/>
  <c r="E607" i="26" s="1"/>
  <c r="G576" i="26"/>
  <c r="F576" i="26"/>
  <c r="E576" i="26"/>
  <c r="G575" i="26"/>
  <c r="F575" i="26"/>
  <c r="E575" i="26"/>
  <c r="G574" i="26"/>
  <c r="E574" i="26"/>
  <c r="G573" i="26"/>
  <c r="F573" i="26"/>
  <c r="E573" i="26"/>
  <c r="G572" i="26"/>
  <c r="F572" i="26"/>
  <c r="G571" i="26"/>
  <c r="F571" i="26"/>
  <c r="E571" i="26"/>
  <c r="G570" i="26"/>
  <c r="G569" i="26"/>
  <c r="G568" i="26"/>
  <c r="G567" i="26"/>
  <c r="G566" i="26"/>
  <c r="F566" i="26"/>
  <c r="G565" i="26"/>
  <c r="G564" i="26"/>
  <c r="F564" i="26"/>
  <c r="E564" i="26"/>
  <c r="G563" i="26"/>
  <c r="G562" i="26"/>
  <c r="G561" i="26"/>
  <c r="G560" i="26"/>
  <c r="G559" i="26"/>
  <c r="G558" i="26"/>
  <c r="F558" i="26"/>
  <c r="E558" i="26"/>
  <c r="G557" i="26"/>
  <c r="F557" i="26"/>
  <c r="E557" i="26"/>
  <c r="G556" i="26"/>
  <c r="G555" i="26"/>
  <c r="F555" i="26"/>
  <c r="E555" i="26"/>
  <c r="G554" i="26"/>
  <c r="G553" i="26"/>
  <c r="F553" i="26"/>
  <c r="E553" i="26"/>
  <c r="G552" i="26"/>
  <c r="F552" i="26"/>
  <c r="E552" i="26"/>
  <c r="G551" i="26"/>
  <c r="G550" i="26"/>
  <c r="F550" i="26"/>
  <c r="E550" i="26"/>
  <c r="G549" i="26"/>
  <c r="G548" i="26"/>
  <c r="G547" i="26"/>
  <c r="F547" i="26"/>
  <c r="E547" i="26"/>
  <c r="G546" i="26"/>
  <c r="F546" i="26"/>
  <c r="E546" i="26"/>
  <c r="G545" i="26"/>
  <c r="F545" i="26"/>
  <c r="E545" i="26"/>
  <c r="G544" i="26"/>
  <c r="E544" i="26"/>
  <c r="G543" i="26"/>
  <c r="F543" i="26"/>
  <c r="E543" i="26"/>
  <c r="G542" i="26"/>
  <c r="F542" i="26"/>
  <c r="G541" i="26"/>
  <c r="F541" i="26"/>
  <c r="E541" i="26"/>
  <c r="G540" i="26"/>
  <c r="F540" i="26"/>
  <c r="E540" i="26"/>
  <c r="G539" i="26"/>
  <c r="G538" i="26"/>
  <c r="G537" i="26"/>
  <c r="F537" i="26"/>
  <c r="E537" i="26"/>
  <c r="G536" i="26"/>
  <c r="F536" i="26"/>
  <c r="G535" i="26"/>
  <c r="G534" i="26"/>
  <c r="G533" i="26"/>
  <c r="F533" i="26"/>
  <c r="E533" i="26"/>
  <c r="G532" i="26"/>
  <c r="G531" i="26"/>
  <c r="E531" i="26"/>
  <c r="G530" i="26"/>
  <c r="G529" i="26"/>
  <c r="E529" i="26"/>
  <c r="G528" i="26"/>
  <c r="G527" i="26"/>
  <c r="F527" i="26"/>
  <c r="E527" i="26"/>
  <c r="G526" i="26"/>
  <c r="F526" i="26"/>
  <c r="G525" i="26"/>
  <c r="F525" i="26"/>
  <c r="E525" i="26"/>
  <c r="G524" i="26"/>
  <c r="E524" i="26"/>
  <c r="G523" i="26"/>
  <c r="F523" i="26"/>
  <c r="E523" i="26"/>
  <c r="G522" i="26"/>
  <c r="F522" i="26"/>
  <c r="E522" i="26"/>
  <c r="G521" i="26"/>
  <c r="F521" i="26"/>
  <c r="E521" i="26"/>
  <c r="G520" i="26"/>
  <c r="F520" i="26"/>
  <c r="E520" i="26"/>
  <c r="G519" i="26"/>
  <c r="F519" i="26"/>
  <c r="E519" i="26"/>
  <c r="G518" i="26"/>
  <c r="F518" i="26"/>
  <c r="E518" i="26"/>
  <c r="G517" i="26"/>
  <c r="G516" i="26"/>
  <c r="G515" i="26"/>
  <c r="G514" i="26"/>
  <c r="G513" i="26"/>
  <c r="F513" i="26"/>
  <c r="E513" i="26"/>
  <c r="G512" i="26"/>
  <c r="G511" i="26"/>
  <c r="G510" i="26"/>
  <c r="G509" i="26"/>
  <c r="G508" i="26"/>
  <c r="G507" i="26"/>
  <c r="F507" i="26"/>
  <c r="E507" i="26"/>
  <c r="G506" i="26"/>
  <c r="F506" i="26"/>
  <c r="G505" i="26"/>
  <c r="F505" i="26"/>
  <c r="E505" i="26"/>
  <c r="G504" i="26"/>
  <c r="E504" i="26"/>
  <c r="G503" i="26"/>
  <c r="E503" i="26"/>
  <c r="G502" i="26"/>
  <c r="F502" i="26"/>
  <c r="E502" i="26"/>
  <c r="G501" i="26"/>
  <c r="G500" i="26"/>
  <c r="G499" i="26"/>
  <c r="G498" i="26"/>
  <c r="G497" i="26"/>
  <c r="F497" i="26"/>
  <c r="G496" i="26"/>
  <c r="F496" i="26"/>
  <c r="E496" i="26"/>
  <c r="G495" i="26"/>
  <c r="G494" i="26"/>
  <c r="F494" i="26"/>
  <c r="E494" i="26"/>
  <c r="G493" i="26"/>
  <c r="F493" i="26"/>
  <c r="E493" i="26"/>
  <c r="G492" i="26"/>
  <c r="G491" i="26"/>
  <c r="G490" i="26"/>
  <c r="G489" i="26"/>
  <c r="G488" i="26"/>
  <c r="F488" i="26"/>
  <c r="E488" i="26"/>
  <c r="G487" i="26"/>
  <c r="G486" i="26"/>
  <c r="G485" i="26"/>
  <c r="G484" i="26"/>
  <c r="G483" i="26"/>
  <c r="G482" i="26"/>
  <c r="F482" i="26"/>
  <c r="E482" i="26"/>
  <c r="G481" i="26"/>
  <c r="G480" i="26"/>
  <c r="E480" i="26"/>
  <c r="G479" i="26"/>
  <c r="G478" i="26"/>
  <c r="F478" i="26"/>
  <c r="E478" i="26"/>
  <c r="G477" i="26"/>
  <c r="F477" i="26"/>
  <c r="E477" i="26"/>
  <c r="G476" i="26"/>
  <c r="G475" i="26"/>
  <c r="F475" i="26"/>
  <c r="E475" i="26"/>
  <c r="G474" i="26"/>
  <c r="F474" i="26"/>
  <c r="E474" i="26"/>
  <c r="G473" i="26"/>
  <c r="F473" i="26"/>
  <c r="G472" i="26"/>
  <c r="F472" i="26"/>
  <c r="G471" i="26"/>
  <c r="G470" i="26"/>
  <c r="E470" i="26"/>
  <c r="G469" i="26"/>
  <c r="G468" i="26"/>
  <c r="G467" i="26"/>
  <c r="E467" i="26"/>
  <c r="G466" i="26"/>
  <c r="G465" i="26"/>
  <c r="G464" i="26"/>
  <c r="F464" i="26"/>
  <c r="G463" i="26"/>
  <c r="G462" i="26"/>
  <c r="F462" i="26"/>
  <c r="G461" i="26"/>
  <c r="G460" i="26"/>
  <c r="F460" i="26"/>
  <c r="E460" i="26"/>
  <c r="G459" i="26"/>
  <c r="G458" i="26"/>
  <c r="F458" i="26"/>
  <c r="G457" i="26"/>
  <c r="G456" i="26"/>
  <c r="G455" i="26"/>
  <c r="G454" i="26"/>
  <c r="G453" i="26"/>
  <c r="E453" i="26"/>
  <c r="G452" i="26"/>
  <c r="F452" i="26"/>
  <c r="E452" i="26"/>
  <c r="G451" i="26"/>
  <c r="F451" i="26"/>
  <c r="E451" i="26"/>
  <c r="G450" i="26"/>
  <c r="E450" i="26"/>
  <c r="G449" i="26"/>
  <c r="F449" i="26"/>
  <c r="E449" i="26"/>
  <c r="G448" i="26"/>
  <c r="E448" i="26"/>
  <c r="G447" i="26"/>
  <c r="F447" i="26"/>
  <c r="E447" i="26"/>
  <c r="G446" i="26"/>
  <c r="G445" i="26"/>
  <c r="G444" i="26"/>
  <c r="E444" i="26"/>
  <c r="G443" i="26"/>
  <c r="G442" i="26"/>
  <c r="G441" i="26"/>
  <c r="F441" i="26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G431" i="26"/>
  <c r="F431" i="26"/>
  <c r="E431" i="26"/>
  <c r="G430" i="26"/>
  <c r="F430" i="26"/>
  <c r="E430" i="26"/>
  <c r="G429" i="26"/>
  <c r="G428" i="26"/>
  <c r="F428" i="26"/>
  <c r="G427" i="26"/>
  <c r="F427" i="26"/>
  <c r="E427" i="26"/>
  <c r="G426" i="26"/>
  <c r="F426" i="26"/>
  <c r="G425" i="26"/>
  <c r="F425" i="26"/>
  <c r="G424" i="26"/>
  <c r="G423" i="26"/>
  <c r="G422" i="26"/>
  <c r="F422" i="26"/>
  <c r="G421" i="26"/>
  <c r="F421" i="26"/>
  <c r="E421" i="26"/>
  <c r="G420" i="26"/>
  <c r="G419" i="26"/>
  <c r="E419" i="26"/>
  <c r="G418" i="26"/>
  <c r="F418" i="26"/>
  <c r="E418" i="26"/>
  <c r="G417" i="26"/>
  <c r="F417" i="26"/>
  <c r="G416" i="26"/>
  <c r="F416" i="26"/>
  <c r="E416" i="26"/>
  <c r="G415" i="26"/>
  <c r="G414" i="26"/>
  <c r="F414" i="26"/>
  <c r="E414" i="26"/>
  <c r="G413" i="26"/>
  <c r="G412" i="26"/>
  <c r="G411" i="26"/>
  <c r="G410" i="26"/>
  <c r="G409" i="26"/>
  <c r="G408" i="26"/>
  <c r="G407" i="26"/>
  <c r="F407" i="26"/>
  <c r="E407" i="26"/>
  <c r="G406" i="26"/>
  <c r="F406" i="26"/>
  <c r="E406" i="26"/>
  <c r="G405" i="26"/>
  <c r="G404" i="26"/>
  <c r="F404" i="26"/>
  <c r="E404" i="26"/>
  <c r="G403" i="26"/>
  <c r="G402" i="26"/>
  <c r="E402" i="26"/>
  <c r="G401" i="26"/>
  <c r="F401" i="26"/>
  <c r="G400" i="26"/>
  <c r="F400" i="26"/>
  <c r="E400" i="26"/>
  <c r="G399" i="26"/>
  <c r="G398" i="26"/>
  <c r="G397" i="26"/>
  <c r="G396" i="26"/>
  <c r="F396" i="26"/>
  <c r="E396" i="26"/>
  <c r="G395" i="26"/>
  <c r="G394" i="26"/>
  <c r="E394" i="26"/>
  <c r="G393" i="26"/>
  <c r="F393" i="26"/>
  <c r="E393" i="26"/>
  <c r="G392" i="26"/>
  <c r="G391" i="26"/>
  <c r="G390" i="26"/>
  <c r="F390" i="26"/>
  <c r="E390" i="26"/>
  <c r="G389" i="26"/>
  <c r="G388" i="26"/>
  <c r="G387" i="26"/>
  <c r="G386" i="26"/>
  <c r="G385" i="26"/>
  <c r="G384" i="26"/>
  <c r="G383" i="26"/>
  <c r="G382" i="26"/>
  <c r="G381" i="26"/>
  <c r="F381" i="26"/>
  <c r="E381" i="26"/>
  <c r="G380" i="26"/>
  <c r="E380" i="26"/>
  <c r="G379" i="26"/>
  <c r="G378" i="26"/>
  <c r="G377" i="26"/>
  <c r="F377" i="26"/>
  <c r="E377" i="26"/>
  <c r="G376" i="26"/>
  <c r="G375" i="26"/>
  <c r="G374" i="26"/>
  <c r="G373" i="26"/>
  <c r="G372" i="26"/>
  <c r="G371" i="26"/>
  <c r="F371" i="26"/>
  <c r="E371" i="26"/>
  <c r="G370" i="26"/>
  <c r="F370" i="26"/>
  <c r="G369" i="26"/>
  <c r="G368" i="26"/>
  <c r="F368" i="26"/>
  <c r="G367" i="26"/>
  <c r="G366" i="26"/>
  <c r="G365" i="26"/>
  <c r="G364" i="26"/>
  <c r="G363" i="26"/>
  <c r="F363" i="26"/>
  <c r="E363" i="26"/>
  <c r="G362" i="26"/>
  <c r="G361" i="26"/>
  <c r="G360" i="26"/>
  <c r="F360" i="26"/>
  <c r="E360" i="26"/>
  <c r="G359" i="26"/>
  <c r="G358" i="26"/>
  <c r="G357" i="26"/>
  <c r="G356" i="26"/>
  <c r="G355" i="26"/>
  <c r="G354" i="26"/>
  <c r="F354" i="26"/>
  <c r="E354" i="26"/>
  <c r="G353" i="26"/>
  <c r="F353" i="26"/>
  <c r="E353" i="26"/>
  <c r="G352" i="26"/>
  <c r="G351" i="26"/>
  <c r="G350" i="26"/>
  <c r="D349" i="26"/>
  <c r="F532" i="26" s="1"/>
  <c r="C349" i="26"/>
  <c r="E350" i="26" s="1"/>
  <c r="G343" i="26"/>
  <c r="G342" i="26"/>
  <c r="G341" i="26"/>
  <c r="G340" i="26"/>
  <c r="F340" i="26"/>
  <c r="E340" i="26"/>
  <c r="G339" i="26"/>
  <c r="F339" i="26"/>
  <c r="E339" i="26"/>
  <c r="G338" i="26"/>
  <c r="F338" i="26"/>
  <c r="E338" i="26"/>
  <c r="G337" i="26"/>
  <c r="F337" i="26"/>
  <c r="E337" i="26"/>
  <c r="G336" i="26"/>
  <c r="F336" i="26"/>
  <c r="E336" i="26"/>
  <c r="G335" i="26"/>
  <c r="F335" i="26"/>
  <c r="E335" i="26"/>
  <c r="G334" i="26"/>
  <c r="F334" i="26"/>
  <c r="E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G328" i="26"/>
  <c r="G327" i="26"/>
  <c r="F327" i="26"/>
  <c r="G326" i="26"/>
  <c r="G325" i="26"/>
  <c r="F325" i="26"/>
  <c r="E325" i="26"/>
  <c r="G324" i="26"/>
  <c r="G323" i="26"/>
  <c r="F323" i="26"/>
  <c r="G322" i="26"/>
  <c r="F322" i="26"/>
  <c r="E322" i="26"/>
  <c r="G321" i="26"/>
  <c r="G320" i="26"/>
  <c r="F320" i="26"/>
  <c r="G319" i="26"/>
  <c r="G318" i="26"/>
  <c r="F318" i="26"/>
  <c r="E318" i="26"/>
  <c r="G317" i="26"/>
  <c r="G316" i="26"/>
  <c r="F316" i="26"/>
  <c r="E316" i="26"/>
  <c r="G315" i="26"/>
  <c r="F315" i="26"/>
  <c r="E315" i="26"/>
  <c r="G314" i="26"/>
  <c r="F314" i="26"/>
  <c r="E314" i="26"/>
  <c r="G313" i="26"/>
  <c r="G312" i="26"/>
  <c r="E312" i="26"/>
  <c r="G311" i="26"/>
  <c r="F311" i="26"/>
  <c r="E311" i="26"/>
  <c r="G310" i="26"/>
  <c r="F310" i="26"/>
  <c r="E310" i="26"/>
  <c r="G309" i="26"/>
  <c r="F309" i="26"/>
  <c r="E309" i="26"/>
  <c r="G308" i="26"/>
  <c r="G307" i="26"/>
  <c r="F307" i="26"/>
  <c r="E307" i="26"/>
  <c r="G306" i="26"/>
  <c r="G305" i="26"/>
  <c r="G304" i="26"/>
  <c r="E304" i="26"/>
  <c r="G303" i="26"/>
  <c r="F303" i="26"/>
  <c r="G302" i="26"/>
  <c r="G301" i="26"/>
  <c r="F301" i="26"/>
  <c r="E301" i="26"/>
  <c r="G300" i="26"/>
  <c r="F300" i="26"/>
  <c r="G299" i="26"/>
  <c r="F299" i="26"/>
  <c r="E299" i="26"/>
  <c r="G298" i="26"/>
  <c r="E298" i="26"/>
  <c r="G297" i="26"/>
  <c r="F297" i="26"/>
  <c r="E297" i="26"/>
  <c r="G296" i="26"/>
  <c r="F296" i="26"/>
  <c r="E296" i="26"/>
  <c r="G295" i="26"/>
  <c r="F295" i="26"/>
  <c r="E295" i="26"/>
  <c r="G294" i="26"/>
  <c r="G293" i="26"/>
  <c r="F293" i="26"/>
  <c r="G292" i="26"/>
  <c r="F292" i="26"/>
  <c r="E292" i="26"/>
  <c r="G291" i="26"/>
  <c r="G290" i="26"/>
  <c r="G289" i="26"/>
  <c r="G288" i="26"/>
  <c r="G287" i="26"/>
  <c r="G286" i="26"/>
  <c r="F286" i="26"/>
  <c r="G285" i="26"/>
  <c r="F285" i="26"/>
  <c r="E285" i="26"/>
  <c r="G284" i="26"/>
  <c r="F284" i="26"/>
  <c r="E284" i="26"/>
  <c r="G283" i="26"/>
  <c r="G282" i="26"/>
  <c r="F282" i="26"/>
  <c r="E282" i="26"/>
  <c r="G281" i="26"/>
  <c r="F281" i="26"/>
  <c r="E281" i="26"/>
  <c r="G280" i="26"/>
  <c r="G279" i="26"/>
  <c r="F279" i="26"/>
  <c r="E279" i="26"/>
  <c r="G278" i="26"/>
  <c r="G277" i="26"/>
  <c r="G276" i="26"/>
  <c r="G275" i="26"/>
  <c r="G274" i="26"/>
  <c r="F274" i="26"/>
  <c r="E274" i="26"/>
  <c r="G273" i="26"/>
  <c r="F273" i="26"/>
  <c r="E273" i="26"/>
  <c r="G272" i="26"/>
  <c r="F272" i="26"/>
  <c r="E272" i="26"/>
  <c r="G271" i="26"/>
  <c r="F271" i="26"/>
  <c r="G270" i="26"/>
  <c r="F270" i="26"/>
  <c r="E270" i="26"/>
  <c r="G269" i="26"/>
  <c r="F269" i="26"/>
  <c r="E269" i="26"/>
  <c r="G268" i="26"/>
  <c r="F268" i="26"/>
  <c r="G267" i="26"/>
  <c r="F267" i="26"/>
  <c r="E267" i="26"/>
  <c r="G266" i="26"/>
  <c r="F266" i="26"/>
  <c r="E266" i="26"/>
  <c r="G265" i="26"/>
  <c r="F265" i="26"/>
  <c r="E265" i="26"/>
  <c r="G264" i="26"/>
  <c r="G263" i="26"/>
  <c r="F263" i="26"/>
  <c r="E263" i="26"/>
  <c r="G262" i="26"/>
  <c r="G261" i="26"/>
  <c r="F261" i="26"/>
  <c r="E261" i="26"/>
  <c r="G260" i="26"/>
  <c r="G259" i="26"/>
  <c r="G258" i="26"/>
  <c r="F258" i="26"/>
  <c r="G257" i="26"/>
  <c r="F257" i="26"/>
  <c r="E257" i="26"/>
  <c r="G256" i="26"/>
  <c r="F256" i="26"/>
  <c r="E256" i="26"/>
  <c r="G255" i="26"/>
  <c r="F255" i="26"/>
  <c r="G254" i="26"/>
  <c r="F254" i="26"/>
  <c r="E254" i="26"/>
  <c r="G253" i="26"/>
  <c r="F253" i="26"/>
  <c r="G252" i="26"/>
  <c r="F252" i="26"/>
  <c r="E252" i="26"/>
  <c r="H252" i="26" s="1"/>
  <c r="G251" i="26"/>
  <c r="F251" i="26"/>
  <c r="E251" i="26"/>
  <c r="G250" i="26"/>
  <c r="E250" i="26"/>
  <c r="G249" i="26"/>
  <c r="G248" i="26"/>
  <c r="E248" i="26"/>
  <c r="G247" i="26"/>
  <c r="F247" i="26"/>
  <c r="E247" i="26"/>
  <c r="G246" i="26"/>
  <c r="G245" i="26"/>
  <c r="F245" i="26"/>
  <c r="E245" i="26"/>
  <c r="G244" i="26"/>
  <c r="G243" i="26"/>
  <c r="F243" i="26"/>
  <c r="E243" i="26"/>
  <c r="G242" i="26"/>
  <c r="F242" i="26"/>
  <c r="E242" i="26"/>
  <c r="G241" i="26"/>
  <c r="G240" i="26"/>
  <c r="F240" i="26"/>
  <c r="E240" i="26"/>
  <c r="G239" i="26"/>
  <c r="G238" i="26"/>
  <c r="G237" i="26"/>
  <c r="F237" i="26"/>
  <c r="E237" i="26"/>
  <c r="G236" i="26"/>
  <c r="E236" i="26"/>
  <c r="G235" i="26"/>
  <c r="F235" i="26"/>
  <c r="E235" i="26"/>
  <c r="G234" i="26"/>
  <c r="F234" i="26"/>
  <c r="E234" i="26"/>
  <c r="G233" i="26"/>
  <c r="E233" i="26"/>
  <c r="G232" i="26"/>
  <c r="E232" i="26"/>
  <c r="G231" i="26"/>
  <c r="F231" i="26"/>
  <c r="E231" i="26"/>
  <c r="G230" i="26"/>
  <c r="G229" i="26"/>
  <c r="F229" i="26"/>
  <c r="E229" i="26"/>
  <c r="G228" i="26"/>
  <c r="G227" i="26"/>
  <c r="G226" i="26"/>
  <c r="E226" i="26"/>
  <c r="G225" i="26"/>
  <c r="G224" i="26"/>
  <c r="F224" i="26"/>
  <c r="G223" i="26"/>
  <c r="F223" i="26"/>
  <c r="G222" i="26"/>
  <c r="G221" i="26"/>
  <c r="F221" i="26"/>
  <c r="G220" i="26"/>
  <c r="F220" i="26"/>
  <c r="E220" i="26"/>
  <c r="G219" i="26"/>
  <c r="F219" i="26"/>
  <c r="E219" i="26"/>
  <c r="G218" i="26"/>
  <c r="E218" i="26"/>
  <c r="G217" i="26"/>
  <c r="F217" i="26"/>
  <c r="E217" i="26"/>
  <c r="G216" i="26"/>
  <c r="E216" i="26"/>
  <c r="G215" i="26"/>
  <c r="G214" i="26"/>
  <c r="G213" i="26"/>
  <c r="G212" i="26"/>
  <c r="F212" i="26"/>
  <c r="G211" i="26"/>
  <c r="F211" i="26"/>
  <c r="G210" i="26"/>
  <c r="G209" i="26"/>
  <c r="G208" i="26"/>
  <c r="G207" i="26"/>
  <c r="F207" i="26"/>
  <c r="E207" i="26"/>
  <c r="G206" i="26"/>
  <c r="G205" i="26"/>
  <c r="G204" i="26"/>
  <c r="G203" i="26"/>
  <c r="G202" i="26"/>
  <c r="G201" i="26"/>
  <c r="G200" i="26"/>
  <c r="G199" i="26"/>
  <c r="G198" i="26"/>
  <c r="G197" i="26"/>
  <c r="G196" i="26"/>
  <c r="F196" i="26"/>
  <c r="E196" i="26"/>
  <c r="G195" i="26"/>
  <c r="F195" i="26"/>
  <c r="E195" i="26"/>
  <c r="G194" i="26"/>
  <c r="G193" i="26"/>
  <c r="E193" i="26"/>
  <c r="G192" i="26"/>
  <c r="G191" i="26"/>
  <c r="G190" i="26"/>
  <c r="G189" i="26"/>
  <c r="G188" i="26"/>
  <c r="G187" i="26"/>
  <c r="G186" i="26"/>
  <c r="G185" i="26"/>
  <c r="G184" i="26"/>
  <c r="F184" i="26"/>
  <c r="G183" i="26"/>
  <c r="F183" i="26"/>
  <c r="E183" i="26"/>
  <c r="G182" i="26"/>
  <c r="G181" i="26"/>
  <c r="G180" i="26"/>
  <c r="E180" i="26"/>
  <c r="G179" i="26"/>
  <c r="G178" i="26"/>
  <c r="G177" i="26"/>
  <c r="F177" i="26"/>
  <c r="E177" i="26"/>
  <c r="G176" i="26"/>
  <c r="G175" i="26"/>
  <c r="G174" i="26"/>
  <c r="D173" i="26"/>
  <c r="F173" i="26" s="1"/>
  <c r="C173" i="26"/>
  <c r="C11" i="26" s="1"/>
  <c r="G167" i="26"/>
  <c r="F167" i="26"/>
  <c r="E167" i="26"/>
  <c r="G166" i="26"/>
  <c r="F166" i="26"/>
  <c r="G165" i="26"/>
  <c r="E165" i="26"/>
  <c r="G164" i="26"/>
  <c r="G163" i="26"/>
  <c r="F163" i="26"/>
  <c r="E163" i="26"/>
  <c r="G162" i="26"/>
  <c r="F162" i="26"/>
  <c r="E162" i="26"/>
  <c r="G161" i="26"/>
  <c r="G160" i="26"/>
  <c r="F160" i="26"/>
  <c r="G159" i="26"/>
  <c r="F159" i="26"/>
  <c r="E159" i="26"/>
  <c r="G158" i="26"/>
  <c r="G157" i="26"/>
  <c r="F157" i="26"/>
  <c r="E157" i="26"/>
  <c r="G156" i="26"/>
  <c r="F156" i="26"/>
  <c r="E156" i="26"/>
  <c r="G155" i="26"/>
  <c r="G154" i="26"/>
  <c r="G153" i="26"/>
  <c r="G152" i="26"/>
  <c r="G151" i="26"/>
  <c r="F151" i="26"/>
  <c r="E151" i="26"/>
  <c r="G150" i="26"/>
  <c r="F150" i="26"/>
  <c r="E150" i="26"/>
  <c r="G149" i="26"/>
  <c r="F149" i="26"/>
  <c r="E149" i="26"/>
  <c r="G148" i="26"/>
  <c r="G147" i="26"/>
  <c r="F147" i="26"/>
  <c r="E147" i="26"/>
  <c r="G146" i="26"/>
  <c r="F146" i="26"/>
  <c r="E146" i="26"/>
  <c r="G145" i="26"/>
  <c r="G144" i="26"/>
  <c r="F144" i="26"/>
  <c r="E144" i="26"/>
  <c r="G143" i="26"/>
  <c r="G142" i="26"/>
  <c r="G141" i="26"/>
  <c r="G140" i="26"/>
  <c r="F140" i="26"/>
  <c r="E140" i="26"/>
  <c r="G139" i="26"/>
  <c r="F139" i="26"/>
  <c r="E139" i="26"/>
  <c r="G138" i="26"/>
  <c r="G137" i="26"/>
  <c r="G136" i="26"/>
  <c r="F136" i="26"/>
  <c r="E136" i="26"/>
  <c r="G135" i="26"/>
  <c r="G134" i="26"/>
  <c r="G133" i="26"/>
  <c r="G132" i="26"/>
  <c r="G131" i="26"/>
  <c r="G130" i="26"/>
  <c r="G129" i="26"/>
  <c r="G128" i="26"/>
  <c r="G127" i="26"/>
  <c r="F127" i="26"/>
  <c r="E127" i="26"/>
  <c r="G126" i="26"/>
  <c r="G125" i="26"/>
  <c r="G124" i="26"/>
  <c r="F124" i="26"/>
  <c r="G123" i="26"/>
  <c r="G122" i="26"/>
  <c r="F122" i="26"/>
  <c r="G121" i="26"/>
  <c r="G120" i="26"/>
  <c r="G119" i="26"/>
  <c r="F119" i="26"/>
  <c r="E119" i="26"/>
  <c r="G118" i="26"/>
  <c r="G117" i="26"/>
  <c r="G116" i="26"/>
  <c r="G115" i="26"/>
  <c r="G114" i="26"/>
  <c r="G113" i="26"/>
  <c r="G112" i="26"/>
  <c r="G111" i="26"/>
  <c r="G110" i="26"/>
  <c r="G109" i="26"/>
  <c r="G108" i="26"/>
  <c r="E108" i="26"/>
  <c r="G107" i="26"/>
  <c r="F107" i="26"/>
  <c r="E107" i="26"/>
  <c r="G106" i="26"/>
  <c r="G105" i="26"/>
  <c r="F105" i="26"/>
  <c r="E105" i="26"/>
  <c r="G104" i="26"/>
  <c r="G103" i="26"/>
  <c r="G102" i="26"/>
  <c r="F102" i="26"/>
  <c r="E102" i="26"/>
  <c r="G101" i="26"/>
  <c r="E101" i="26"/>
  <c r="G100" i="26"/>
  <c r="F100" i="26"/>
  <c r="G99" i="26"/>
  <c r="G98" i="26"/>
  <c r="F98" i="26"/>
  <c r="E98" i="26"/>
  <c r="G97" i="26"/>
  <c r="E97" i="26"/>
  <c r="H97" i="26" s="1"/>
  <c r="G96" i="26"/>
  <c r="G95" i="26"/>
  <c r="G94" i="26"/>
  <c r="G93" i="26"/>
  <c r="G92" i="26"/>
  <c r="G91" i="26"/>
  <c r="G90" i="26"/>
  <c r="G89" i="26"/>
  <c r="G88" i="26"/>
  <c r="G87" i="26"/>
  <c r="G86" i="26"/>
  <c r="F86" i="26"/>
  <c r="E86" i="26"/>
  <c r="G85" i="26"/>
  <c r="F85" i="26"/>
  <c r="G84" i="26"/>
  <c r="G83" i="26"/>
  <c r="E83" i="26"/>
  <c r="G82" i="26"/>
  <c r="G81" i="26"/>
  <c r="G80" i="26"/>
  <c r="G79" i="26"/>
  <c r="G78" i="26"/>
  <c r="G77" i="26"/>
  <c r="G76" i="26"/>
  <c r="D75" i="26"/>
  <c r="F155" i="26" s="1"/>
  <c r="C75" i="26"/>
  <c r="E166" i="26" s="1"/>
  <c r="G69" i="26"/>
  <c r="F69" i="26"/>
  <c r="E69" i="26"/>
  <c r="G68" i="26"/>
  <c r="G67" i="26"/>
  <c r="G66" i="26"/>
  <c r="F66" i="26"/>
  <c r="G65" i="26"/>
  <c r="F65" i="26"/>
  <c r="E65" i="26"/>
  <c r="G64" i="26"/>
  <c r="G63" i="26"/>
  <c r="F63" i="26"/>
  <c r="E63" i="26"/>
  <c r="G62" i="26"/>
  <c r="F62" i="26"/>
  <c r="G61" i="26"/>
  <c r="G60" i="26"/>
  <c r="F60" i="26"/>
  <c r="E60" i="26"/>
  <c r="G59" i="26"/>
  <c r="E59" i="26"/>
  <c r="G58" i="26"/>
  <c r="F58" i="26"/>
  <c r="E58" i="26"/>
  <c r="G57" i="26"/>
  <c r="F57" i="26"/>
  <c r="E57" i="26"/>
  <c r="G56" i="26"/>
  <c r="F56" i="26"/>
  <c r="E56" i="26"/>
  <c r="G55" i="26"/>
  <c r="F55" i="26"/>
  <c r="E55" i="26"/>
  <c r="G54" i="26"/>
  <c r="F54" i="26"/>
  <c r="G53" i="26"/>
  <c r="F53" i="26"/>
  <c r="E53" i="26"/>
  <c r="G52" i="26"/>
  <c r="F52" i="26"/>
  <c r="E52" i="26"/>
  <c r="G51" i="26"/>
  <c r="F51" i="26"/>
  <c r="E51" i="26"/>
  <c r="G50" i="26"/>
  <c r="G49" i="26"/>
  <c r="E49" i="26"/>
  <c r="G48" i="26"/>
  <c r="F48" i="26"/>
  <c r="E48" i="26"/>
  <c r="G47" i="26"/>
  <c r="F47" i="26"/>
  <c r="E47" i="26"/>
  <c r="G46" i="26"/>
  <c r="F46" i="26"/>
  <c r="E46" i="26"/>
  <c r="G45" i="26"/>
  <c r="G44" i="26"/>
  <c r="G43" i="26"/>
  <c r="F43" i="26"/>
  <c r="E43" i="26"/>
  <c r="G42" i="26"/>
  <c r="G41" i="26"/>
  <c r="F41" i="26"/>
  <c r="E41" i="26"/>
  <c r="G40" i="26"/>
  <c r="F40" i="26"/>
  <c r="E40" i="26"/>
  <c r="G39" i="26"/>
  <c r="G38" i="26"/>
  <c r="E38" i="26"/>
  <c r="G37" i="26"/>
  <c r="G36" i="26"/>
  <c r="G35" i="26"/>
  <c r="F35" i="26"/>
  <c r="E35" i="26"/>
  <c r="G34" i="26"/>
  <c r="F34" i="26"/>
  <c r="E34" i="26"/>
  <c r="G33" i="26"/>
  <c r="F33" i="26"/>
  <c r="E33" i="26"/>
  <c r="G32" i="26"/>
  <c r="F32" i="26"/>
  <c r="E32" i="26"/>
  <c r="G31" i="26"/>
  <c r="F31" i="26"/>
  <c r="E31" i="26"/>
  <c r="G30" i="26"/>
  <c r="G29" i="26"/>
  <c r="G28" i="26"/>
  <c r="E28" i="26"/>
  <c r="G27" i="26"/>
  <c r="G26" i="26"/>
  <c r="F26" i="26"/>
  <c r="E26" i="26"/>
  <c r="G25" i="26"/>
  <c r="F25" i="26"/>
  <c r="E25" i="26"/>
  <c r="G24" i="26"/>
  <c r="F24" i="26"/>
  <c r="E24" i="26"/>
  <c r="G23" i="26"/>
  <c r="G22" i="26"/>
  <c r="F22" i="26"/>
  <c r="E22" i="26"/>
  <c r="G21" i="26"/>
  <c r="E21" i="26"/>
  <c r="G20" i="26"/>
  <c r="F20" i="26"/>
  <c r="E20" i="26"/>
  <c r="D19" i="26"/>
  <c r="F19" i="26" s="1"/>
  <c r="C19" i="26"/>
  <c r="E66" i="26" s="1"/>
  <c r="C13" i="26"/>
  <c r="G609" i="25"/>
  <c r="F609" i="25"/>
  <c r="E609" i="25"/>
  <c r="G608" i="25"/>
  <c r="F608" i="25"/>
  <c r="E608" i="25"/>
  <c r="G607" i="25"/>
  <c r="F607" i="25"/>
  <c r="E607" i="25"/>
  <c r="G606" i="25"/>
  <c r="F606" i="25"/>
  <c r="E606" i="25"/>
  <c r="G605" i="25"/>
  <c r="E605" i="25"/>
  <c r="G604" i="25"/>
  <c r="F604" i="25"/>
  <c r="E604" i="25"/>
  <c r="G603" i="25"/>
  <c r="F603" i="25"/>
  <c r="E603" i="25"/>
  <c r="G602" i="25"/>
  <c r="G601" i="25"/>
  <c r="G600" i="25"/>
  <c r="G599" i="25"/>
  <c r="F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F593" i="25"/>
  <c r="G592" i="25"/>
  <c r="F592" i="25"/>
  <c r="E592" i="25"/>
  <c r="G591" i="25"/>
  <c r="F591" i="25"/>
  <c r="E591" i="25"/>
  <c r="G590" i="25"/>
  <c r="G589" i="25"/>
  <c r="E589" i="25"/>
  <c r="G588" i="25"/>
  <c r="F588" i="25"/>
  <c r="E588" i="25"/>
  <c r="G587" i="25"/>
  <c r="G586" i="25"/>
  <c r="G585" i="25"/>
  <c r="G584" i="25"/>
  <c r="F584" i="25"/>
  <c r="E584" i="25"/>
  <c r="G583" i="25"/>
  <c r="F583" i="25"/>
  <c r="E583" i="25"/>
  <c r="D582" i="25"/>
  <c r="C582" i="25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G568" i="25"/>
  <c r="G567" i="25"/>
  <c r="F567" i="25"/>
  <c r="E567" i="25"/>
  <c r="G566" i="25"/>
  <c r="F566" i="25"/>
  <c r="E566" i="25"/>
  <c r="G565" i="25"/>
  <c r="F565" i="25"/>
  <c r="E565" i="25"/>
  <c r="G564" i="25"/>
  <c r="F564" i="25"/>
  <c r="E564" i="25"/>
  <c r="G563" i="25"/>
  <c r="F563" i="25"/>
  <c r="E563" i="25"/>
  <c r="G562" i="25"/>
  <c r="E562" i="25"/>
  <c r="G561" i="25"/>
  <c r="G560" i="25"/>
  <c r="F560" i="25"/>
  <c r="G559" i="25"/>
  <c r="G558" i="25"/>
  <c r="F558" i="25"/>
  <c r="E558" i="25"/>
  <c r="G557" i="25"/>
  <c r="F557" i="25"/>
  <c r="E557" i="25"/>
  <c r="G556" i="25"/>
  <c r="F556" i="25"/>
  <c r="E556" i="25"/>
  <c r="G555" i="25"/>
  <c r="E555" i="25"/>
  <c r="G554" i="25"/>
  <c r="G553" i="25"/>
  <c r="F553" i="25"/>
  <c r="E553" i="25"/>
  <c r="G552" i="25"/>
  <c r="G551" i="25"/>
  <c r="G550" i="25"/>
  <c r="F550" i="25"/>
  <c r="E550" i="25"/>
  <c r="G549" i="25"/>
  <c r="F549" i="25"/>
  <c r="E549" i="25"/>
  <c r="G548" i="25"/>
  <c r="E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F542" i="25"/>
  <c r="E542" i="25"/>
  <c r="G541" i="25"/>
  <c r="F541" i="25"/>
  <c r="E541" i="25"/>
  <c r="G540" i="25"/>
  <c r="F540" i="25"/>
  <c r="E540" i="25"/>
  <c r="G539" i="25"/>
  <c r="G538" i="25"/>
  <c r="G537" i="25"/>
  <c r="F537" i="25"/>
  <c r="E537" i="25"/>
  <c r="G536" i="25"/>
  <c r="F536" i="25"/>
  <c r="E536" i="25"/>
  <c r="G535" i="25"/>
  <c r="E535" i="25"/>
  <c r="G534" i="25"/>
  <c r="G533" i="25"/>
  <c r="F533" i="25"/>
  <c r="E533" i="25"/>
  <c r="G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F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E511" i="25"/>
  <c r="G510" i="25"/>
  <c r="F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G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E492" i="25"/>
  <c r="G491" i="25"/>
  <c r="F491" i="25"/>
  <c r="E491" i="25"/>
  <c r="G490" i="25"/>
  <c r="F490" i="25"/>
  <c r="G489" i="25"/>
  <c r="E489" i="25"/>
  <c r="G488" i="25"/>
  <c r="F488" i="25"/>
  <c r="E488" i="25"/>
  <c r="G487" i="25"/>
  <c r="F487" i="25"/>
  <c r="E487" i="25"/>
  <c r="G486" i="25"/>
  <c r="F486" i="25"/>
  <c r="G485" i="25"/>
  <c r="F485" i="25"/>
  <c r="E485" i="25"/>
  <c r="G484" i="25"/>
  <c r="F484" i="25"/>
  <c r="G483" i="25"/>
  <c r="F483" i="25"/>
  <c r="E483" i="25"/>
  <c r="G482" i="25"/>
  <c r="F482" i="25"/>
  <c r="E482" i="25"/>
  <c r="G481" i="25"/>
  <c r="F481" i="25"/>
  <c r="E481" i="25"/>
  <c r="G480" i="25"/>
  <c r="E480" i="25"/>
  <c r="G479" i="25"/>
  <c r="G478" i="25"/>
  <c r="F478" i="25"/>
  <c r="E478" i="25"/>
  <c r="G477" i="25"/>
  <c r="F477" i="25"/>
  <c r="E477" i="25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F466" i="25"/>
  <c r="E466" i="25"/>
  <c r="G465" i="25"/>
  <c r="G464" i="25"/>
  <c r="F464" i="25"/>
  <c r="E464" i="25"/>
  <c r="G463" i="25"/>
  <c r="F463" i="25"/>
  <c r="G462" i="25"/>
  <c r="F462" i="25"/>
  <c r="E462" i="25"/>
  <c r="G461" i="25"/>
  <c r="E461" i="25"/>
  <c r="G460" i="25"/>
  <c r="F460" i="25"/>
  <c r="E460" i="25"/>
  <c r="G459" i="25"/>
  <c r="F459" i="25"/>
  <c r="G458" i="25"/>
  <c r="F458" i="25"/>
  <c r="E458" i="25"/>
  <c r="G457" i="25"/>
  <c r="F457" i="25"/>
  <c r="E457" i="25"/>
  <c r="G456" i="25"/>
  <c r="G455" i="25"/>
  <c r="F455" i="25"/>
  <c r="G454" i="25"/>
  <c r="F454" i="25"/>
  <c r="E454" i="25"/>
  <c r="G453" i="25"/>
  <c r="G452" i="25"/>
  <c r="F452" i="25"/>
  <c r="E452" i="25"/>
  <c r="G451" i="25"/>
  <c r="F451" i="25"/>
  <c r="E451" i="25"/>
  <c r="G450" i="25"/>
  <c r="F450" i="25"/>
  <c r="E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E445" i="25"/>
  <c r="G444" i="25"/>
  <c r="F444" i="25"/>
  <c r="E444" i="25"/>
  <c r="G443" i="25"/>
  <c r="G442" i="25"/>
  <c r="F442" i="25"/>
  <c r="E442" i="25"/>
  <c r="G441" i="25"/>
  <c r="F441" i="25"/>
  <c r="G440" i="25"/>
  <c r="F440" i="25"/>
  <c r="E440" i="25"/>
  <c r="G439" i="25"/>
  <c r="F439" i="25"/>
  <c r="E439" i="25"/>
  <c r="G438" i="25"/>
  <c r="F438" i="25"/>
  <c r="E438" i="25"/>
  <c r="G437" i="25"/>
  <c r="E437" i="25"/>
  <c r="G436" i="25"/>
  <c r="F436" i="25"/>
  <c r="E436" i="25"/>
  <c r="G435" i="25"/>
  <c r="F435" i="25"/>
  <c r="E435" i="25"/>
  <c r="G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E428" i="25"/>
  <c r="G427" i="25"/>
  <c r="F427" i="25"/>
  <c r="E427" i="25"/>
  <c r="G426" i="25"/>
  <c r="F426" i="25"/>
  <c r="E426" i="25"/>
  <c r="G425" i="25"/>
  <c r="G424" i="25"/>
  <c r="F424" i="25"/>
  <c r="G423" i="25"/>
  <c r="F423" i="25"/>
  <c r="E423" i="25"/>
  <c r="G422" i="25"/>
  <c r="F422" i="25"/>
  <c r="E422" i="25"/>
  <c r="G421" i="25"/>
  <c r="F421" i="25"/>
  <c r="E421" i="25"/>
  <c r="G420" i="25"/>
  <c r="G419" i="25"/>
  <c r="F419" i="25"/>
  <c r="E419" i="25"/>
  <c r="G418" i="25"/>
  <c r="E418" i="25"/>
  <c r="G417" i="25"/>
  <c r="F417" i="25"/>
  <c r="E417" i="25"/>
  <c r="G416" i="25"/>
  <c r="F416" i="25"/>
  <c r="E416" i="25"/>
  <c r="G415" i="25"/>
  <c r="E415" i="25"/>
  <c r="G414" i="25"/>
  <c r="E414" i="25"/>
  <c r="G413" i="25"/>
  <c r="F413" i="25"/>
  <c r="E413" i="25"/>
  <c r="G412" i="25"/>
  <c r="G411" i="25"/>
  <c r="F411" i="25"/>
  <c r="E411" i="25"/>
  <c r="G410" i="25"/>
  <c r="G409" i="25"/>
  <c r="G408" i="25"/>
  <c r="F408" i="25"/>
  <c r="E408" i="25"/>
  <c r="G407" i="25"/>
  <c r="F407" i="25"/>
  <c r="E407" i="25"/>
  <c r="G406" i="25"/>
  <c r="F406" i="25"/>
  <c r="G405" i="25"/>
  <c r="E405" i="25"/>
  <c r="G404" i="25"/>
  <c r="F404" i="25"/>
  <c r="E404" i="25"/>
  <c r="G403" i="25"/>
  <c r="F403" i="25"/>
  <c r="E403" i="25"/>
  <c r="G402" i="25"/>
  <c r="F402" i="25"/>
  <c r="E402" i="25"/>
  <c r="G401" i="25"/>
  <c r="F401" i="25"/>
  <c r="E401" i="25"/>
  <c r="G400" i="25"/>
  <c r="F400" i="25"/>
  <c r="E400" i="25"/>
  <c r="G399" i="25"/>
  <c r="G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G391" i="25"/>
  <c r="G390" i="25"/>
  <c r="F390" i="25"/>
  <c r="E390" i="25"/>
  <c r="G389" i="25"/>
  <c r="F389" i="25"/>
  <c r="E389" i="25"/>
  <c r="G388" i="25"/>
  <c r="G387" i="25"/>
  <c r="E387" i="25"/>
  <c r="G386" i="25"/>
  <c r="G385" i="25"/>
  <c r="E385" i="25"/>
  <c r="G384" i="25"/>
  <c r="G383" i="25"/>
  <c r="G382" i="25"/>
  <c r="F382" i="25"/>
  <c r="E382" i="25"/>
  <c r="G381" i="25"/>
  <c r="F381" i="25"/>
  <c r="E381" i="25"/>
  <c r="G380" i="25"/>
  <c r="E380" i="25"/>
  <c r="G379" i="25"/>
  <c r="G378" i="25"/>
  <c r="G377" i="25"/>
  <c r="F377" i="25"/>
  <c r="E377" i="25"/>
  <c r="G376" i="25"/>
  <c r="F376" i="25"/>
  <c r="E376" i="25"/>
  <c r="G375" i="25"/>
  <c r="F375" i="25"/>
  <c r="G374" i="25"/>
  <c r="F374" i="25"/>
  <c r="E374" i="25"/>
  <c r="G373" i="25"/>
  <c r="G372" i="25"/>
  <c r="E372" i="25"/>
  <c r="G371" i="25"/>
  <c r="F371" i="25"/>
  <c r="E371" i="25"/>
  <c r="G370" i="25"/>
  <c r="E370" i="25"/>
  <c r="G369" i="25"/>
  <c r="G368" i="25"/>
  <c r="F368" i="25"/>
  <c r="E368" i="25"/>
  <c r="G367" i="25"/>
  <c r="E367" i="25"/>
  <c r="G366" i="25"/>
  <c r="F366" i="25"/>
  <c r="E366" i="25"/>
  <c r="G365" i="25"/>
  <c r="G364" i="25"/>
  <c r="G363" i="25"/>
  <c r="F363" i="25"/>
  <c r="E363" i="25"/>
  <c r="G362" i="25"/>
  <c r="G361" i="25"/>
  <c r="G360" i="25"/>
  <c r="F360" i="25"/>
  <c r="E360" i="25"/>
  <c r="G359" i="25"/>
  <c r="E359" i="25"/>
  <c r="G358" i="25"/>
  <c r="G357" i="25"/>
  <c r="F357" i="25"/>
  <c r="E357" i="25"/>
  <c r="G356" i="25"/>
  <c r="G355" i="25"/>
  <c r="G354" i="25"/>
  <c r="F354" i="25"/>
  <c r="E354" i="25"/>
  <c r="G353" i="25"/>
  <c r="E353" i="25"/>
  <c r="G352" i="25"/>
  <c r="E352" i="25"/>
  <c r="G351" i="25"/>
  <c r="F351" i="25"/>
  <c r="G350" i="25"/>
  <c r="D349" i="25"/>
  <c r="D12" i="25" s="1"/>
  <c r="C349" i="25"/>
  <c r="C12" i="25" s="1"/>
  <c r="G343" i="25"/>
  <c r="F343" i="25"/>
  <c r="E343" i="25"/>
  <c r="G342" i="25"/>
  <c r="F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E323" i="25"/>
  <c r="G322" i="25"/>
  <c r="E322" i="25"/>
  <c r="G321" i="25"/>
  <c r="F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E316" i="25"/>
  <c r="G315" i="25"/>
  <c r="F315" i="25"/>
  <c r="E315" i="25"/>
  <c r="G314" i="25"/>
  <c r="F314" i="25"/>
  <c r="E314" i="25"/>
  <c r="G313" i="25"/>
  <c r="E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G305" i="25"/>
  <c r="G304" i="25"/>
  <c r="F304" i="25"/>
  <c r="E304" i="25"/>
  <c r="G303" i="25"/>
  <c r="F303" i="25"/>
  <c r="E303" i="25"/>
  <c r="G302" i="25"/>
  <c r="F302" i="25"/>
  <c r="G301" i="25"/>
  <c r="F301" i="25"/>
  <c r="E301" i="25"/>
  <c r="G300" i="25"/>
  <c r="E300" i="25"/>
  <c r="G299" i="25"/>
  <c r="F299" i="25"/>
  <c r="E299" i="25"/>
  <c r="G298" i="25"/>
  <c r="F298" i="25"/>
  <c r="E298" i="25"/>
  <c r="G297" i="25"/>
  <c r="E297" i="25"/>
  <c r="G296" i="25"/>
  <c r="F296" i="25"/>
  <c r="E296" i="25"/>
  <c r="G295" i="25"/>
  <c r="F295" i="25"/>
  <c r="E295" i="25"/>
  <c r="G294" i="25"/>
  <c r="G293" i="25"/>
  <c r="F293" i="25"/>
  <c r="E293" i="25"/>
  <c r="G292" i="25"/>
  <c r="F292" i="25"/>
  <c r="E292" i="25"/>
  <c r="G291" i="25"/>
  <c r="F291" i="25"/>
  <c r="E291" i="25"/>
  <c r="G290" i="25"/>
  <c r="E290" i="25"/>
  <c r="G289" i="25"/>
  <c r="F289" i="25"/>
  <c r="G288" i="25"/>
  <c r="F288" i="25"/>
  <c r="E288" i="25"/>
  <c r="G287" i="25"/>
  <c r="F287" i="25"/>
  <c r="G286" i="25"/>
  <c r="F286" i="25"/>
  <c r="E286" i="25"/>
  <c r="G285" i="25"/>
  <c r="F285" i="25"/>
  <c r="E285" i="25"/>
  <c r="G284" i="25"/>
  <c r="E284" i="25"/>
  <c r="G283" i="25"/>
  <c r="G282" i="25"/>
  <c r="F282" i="25"/>
  <c r="E282" i="25"/>
  <c r="G281" i="25"/>
  <c r="F281" i="25"/>
  <c r="E281" i="25"/>
  <c r="G280" i="25"/>
  <c r="F280" i="25"/>
  <c r="G279" i="25"/>
  <c r="F279" i="25"/>
  <c r="E279" i="25"/>
  <c r="G278" i="25"/>
  <c r="E278" i="25"/>
  <c r="G277" i="25"/>
  <c r="E277" i="25"/>
  <c r="G276" i="25"/>
  <c r="F276" i="25"/>
  <c r="G275" i="25"/>
  <c r="F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F250" i="25"/>
  <c r="G249" i="25"/>
  <c r="F249" i="25"/>
  <c r="E249" i="25"/>
  <c r="G248" i="25"/>
  <c r="E248" i="25"/>
  <c r="G247" i="25"/>
  <c r="E247" i="25"/>
  <c r="G246" i="25"/>
  <c r="F246" i="25"/>
  <c r="E246" i="25"/>
  <c r="G245" i="25"/>
  <c r="F245" i="25"/>
  <c r="E245" i="25"/>
  <c r="G244" i="25"/>
  <c r="E244" i="25"/>
  <c r="G243" i="25"/>
  <c r="F243" i="25"/>
  <c r="E243" i="25"/>
  <c r="G242" i="25"/>
  <c r="F242" i="25"/>
  <c r="E242" i="25"/>
  <c r="G241" i="25"/>
  <c r="G240" i="25"/>
  <c r="F240" i="25"/>
  <c r="G239" i="25"/>
  <c r="E239" i="25"/>
  <c r="G238" i="25"/>
  <c r="G237" i="25"/>
  <c r="F237" i="25"/>
  <c r="E237" i="25"/>
  <c r="G236" i="25"/>
  <c r="E236" i="25"/>
  <c r="G235" i="25"/>
  <c r="E235" i="25"/>
  <c r="G234" i="25"/>
  <c r="F234" i="25"/>
  <c r="E234" i="25"/>
  <c r="G233" i="25"/>
  <c r="E233" i="25"/>
  <c r="G232" i="25"/>
  <c r="E232" i="25"/>
  <c r="G231" i="25"/>
  <c r="F231" i="25"/>
  <c r="E231" i="25"/>
  <c r="G230" i="25"/>
  <c r="G229" i="25"/>
  <c r="F229" i="25"/>
  <c r="E229" i="25"/>
  <c r="G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G214" i="25"/>
  <c r="E214" i="25"/>
  <c r="G213" i="25"/>
  <c r="G212" i="25"/>
  <c r="F212" i="25"/>
  <c r="E212" i="25"/>
  <c r="G211" i="25"/>
  <c r="F211" i="25"/>
  <c r="E211" i="25"/>
  <c r="G210" i="25"/>
  <c r="G209" i="25"/>
  <c r="G208" i="25"/>
  <c r="F208" i="25"/>
  <c r="E208" i="25"/>
  <c r="G207" i="25"/>
  <c r="F207" i="25"/>
  <c r="E207" i="25"/>
  <c r="G206" i="25"/>
  <c r="F206" i="25"/>
  <c r="G205" i="25"/>
  <c r="F205" i="25"/>
  <c r="G204" i="25"/>
  <c r="G203" i="25"/>
  <c r="G202" i="25"/>
  <c r="G201" i="25"/>
  <c r="G200" i="25"/>
  <c r="G199" i="25"/>
  <c r="G198" i="25"/>
  <c r="F198" i="25"/>
  <c r="G197" i="25"/>
  <c r="F197" i="25"/>
  <c r="E197" i="25"/>
  <c r="G196" i="25"/>
  <c r="F196" i="25"/>
  <c r="E196" i="25"/>
  <c r="G195" i="25"/>
  <c r="F195" i="25"/>
  <c r="E195" i="25"/>
  <c r="G194" i="25"/>
  <c r="F194" i="25"/>
  <c r="E194" i="25"/>
  <c r="G193" i="25"/>
  <c r="E193" i="25"/>
  <c r="G192" i="25"/>
  <c r="F192" i="25"/>
  <c r="E192" i="25"/>
  <c r="G191" i="25"/>
  <c r="E191" i="25"/>
  <c r="G190" i="25"/>
  <c r="F190" i="25"/>
  <c r="E190" i="25"/>
  <c r="G189" i="25"/>
  <c r="F189" i="25"/>
  <c r="E189" i="25"/>
  <c r="G188" i="25"/>
  <c r="E188" i="25"/>
  <c r="G187" i="25"/>
  <c r="G186" i="25"/>
  <c r="G185" i="25"/>
  <c r="F185" i="25"/>
  <c r="E185" i="25"/>
  <c r="G184" i="25"/>
  <c r="E184" i="25"/>
  <c r="G183" i="25"/>
  <c r="F183" i="25"/>
  <c r="E183" i="25"/>
  <c r="G182" i="25"/>
  <c r="F182" i="25"/>
  <c r="E182" i="25"/>
  <c r="G181" i="25"/>
  <c r="G180" i="25"/>
  <c r="F180" i="25"/>
  <c r="E180" i="25"/>
  <c r="G179" i="25"/>
  <c r="G178" i="25"/>
  <c r="E178" i="25"/>
  <c r="G177" i="25"/>
  <c r="F177" i="25"/>
  <c r="E177" i="25"/>
  <c r="G176" i="25"/>
  <c r="F176" i="25"/>
  <c r="E176" i="25"/>
  <c r="G175" i="25"/>
  <c r="G174" i="25"/>
  <c r="D173" i="25"/>
  <c r="C173" i="25"/>
  <c r="C11" i="25" s="1"/>
  <c r="G167" i="25"/>
  <c r="F167" i="25"/>
  <c r="E167" i="25"/>
  <c r="G166" i="25"/>
  <c r="F166" i="25"/>
  <c r="E166" i="25"/>
  <c r="G165" i="25"/>
  <c r="F165" i="25"/>
  <c r="E165" i="25"/>
  <c r="G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G142" i="25"/>
  <c r="F142" i="25"/>
  <c r="E142" i="25"/>
  <c r="G141" i="25"/>
  <c r="F141" i="25"/>
  <c r="E141" i="25"/>
  <c r="G140" i="25"/>
  <c r="F140" i="25"/>
  <c r="E140" i="25"/>
  <c r="G139" i="25"/>
  <c r="F139" i="25"/>
  <c r="E139" i="25"/>
  <c r="G138" i="25"/>
  <c r="F138" i="25"/>
  <c r="E138" i="25"/>
  <c r="G137" i="25"/>
  <c r="G136" i="25"/>
  <c r="F136" i="25"/>
  <c r="G135" i="25"/>
  <c r="E135" i="25"/>
  <c r="G134" i="25"/>
  <c r="F134" i="25"/>
  <c r="E134" i="25"/>
  <c r="G133" i="25"/>
  <c r="E133" i="25"/>
  <c r="G132" i="25"/>
  <c r="F132" i="25"/>
  <c r="G131" i="25"/>
  <c r="G130" i="25"/>
  <c r="F130" i="25"/>
  <c r="E130" i="25"/>
  <c r="G129" i="25"/>
  <c r="E129" i="25"/>
  <c r="G128" i="25"/>
  <c r="G127" i="25"/>
  <c r="F127" i="25"/>
  <c r="E127" i="25"/>
  <c r="G126" i="25"/>
  <c r="E126" i="25"/>
  <c r="G125" i="25"/>
  <c r="G124" i="25"/>
  <c r="F124" i="25"/>
  <c r="E124" i="25"/>
  <c r="G123" i="25"/>
  <c r="E123" i="25"/>
  <c r="G122" i="25"/>
  <c r="E122" i="25"/>
  <c r="G121" i="25"/>
  <c r="E121" i="25"/>
  <c r="G120" i="25"/>
  <c r="F120" i="25"/>
  <c r="G119" i="25"/>
  <c r="F119" i="25"/>
  <c r="E119" i="25"/>
  <c r="G118" i="25"/>
  <c r="E118" i="25"/>
  <c r="G117" i="25"/>
  <c r="F117" i="25"/>
  <c r="E117" i="25"/>
  <c r="G116" i="25"/>
  <c r="E116" i="25"/>
  <c r="G115" i="25"/>
  <c r="G114" i="25"/>
  <c r="E114" i="25"/>
  <c r="G113" i="25"/>
  <c r="F113" i="25"/>
  <c r="G112" i="25"/>
  <c r="E112" i="25"/>
  <c r="G111" i="25"/>
  <c r="E111" i="25"/>
  <c r="G110" i="25"/>
  <c r="F110" i="25"/>
  <c r="E110" i="25"/>
  <c r="G109" i="25"/>
  <c r="F109" i="25"/>
  <c r="E109" i="25"/>
  <c r="G108" i="25"/>
  <c r="F108" i="25"/>
  <c r="E108" i="25"/>
  <c r="G107" i="25"/>
  <c r="F107" i="25"/>
  <c r="G106" i="25"/>
  <c r="E106" i="25"/>
  <c r="G105" i="25"/>
  <c r="F105" i="25"/>
  <c r="E105" i="25"/>
  <c r="G104" i="25"/>
  <c r="G103" i="25"/>
  <c r="G102" i="25"/>
  <c r="F102" i="25"/>
  <c r="E102" i="25"/>
  <c r="G101" i="25"/>
  <c r="F101" i="25"/>
  <c r="E101" i="25"/>
  <c r="G100" i="25"/>
  <c r="F100" i="25"/>
  <c r="E100" i="25"/>
  <c r="G99" i="25"/>
  <c r="E99" i="25"/>
  <c r="G98" i="25"/>
  <c r="F98" i="25"/>
  <c r="E98" i="25"/>
  <c r="G97" i="25"/>
  <c r="F97" i="25"/>
  <c r="E97" i="25"/>
  <c r="G96" i="25"/>
  <c r="F96" i="25"/>
  <c r="E96" i="25"/>
  <c r="G95" i="25"/>
  <c r="F95" i="25"/>
  <c r="G94" i="25"/>
  <c r="E94" i="25"/>
  <c r="G93" i="25"/>
  <c r="G92" i="25"/>
  <c r="F92" i="25"/>
  <c r="G91" i="25"/>
  <c r="G90" i="25"/>
  <c r="E90" i="25"/>
  <c r="G89" i="25"/>
  <c r="G88" i="25"/>
  <c r="G87" i="25"/>
  <c r="G86" i="25"/>
  <c r="F86" i="25"/>
  <c r="E86" i="25"/>
  <c r="G85" i="25"/>
  <c r="F85" i="25"/>
  <c r="E85" i="25"/>
  <c r="G84" i="25"/>
  <c r="F84" i="25"/>
  <c r="E84" i="25"/>
  <c r="G83" i="25"/>
  <c r="F83" i="25"/>
  <c r="E83" i="25"/>
  <c r="G82" i="25"/>
  <c r="G81" i="25"/>
  <c r="F81" i="25"/>
  <c r="G80" i="25"/>
  <c r="G79" i="25"/>
  <c r="G78" i="25"/>
  <c r="F78" i="25"/>
  <c r="E78" i="25"/>
  <c r="G77" i="25"/>
  <c r="G76" i="25"/>
  <c r="E76" i="25"/>
  <c r="D75" i="25"/>
  <c r="C75" i="25"/>
  <c r="C10" i="25" s="1"/>
  <c r="G69" i="25"/>
  <c r="E69" i="25"/>
  <c r="G68" i="25"/>
  <c r="F68" i="25"/>
  <c r="E68" i="25"/>
  <c r="G67" i="25"/>
  <c r="E67" i="25"/>
  <c r="G66" i="25"/>
  <c r="E66" i="25"/>
  <c r="G65" i="25"/>
  <c r="F65" i="25"/>
  <c r="E65" i="25"/>
  <c r="G64" i="25"/>
  <c r="F64" i="25"/>
  <c r="G63" i="25"/>
  <c r="F63" i="25"/>
  <c r="E63" i="25"/>
  <c r="G62" i="25"/>
  <c r="E62" i="25"/>
  <c r="G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E50" i="25"/>
  <c r="G49" i="25"/>
  <c r="E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E44" i="25"/>
  <c r="G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G26" i="25"/>
  <c r="F26" i="25"/>
  <c r="E26" i="25"/>
  <c r="G25" i="25"/>
  <c r="F25" i="25"/>
  <c r="G24" i="25"/>
  <c r="F24" i="25"/>
  <c r="E24" i="25"/>
  <c r="G23" i="25"/>
  <c r="F23" i="25"/>
  <c r="G22" i="25"/>
  <c r="F22" i="25"/>
  <c r="E22" i="25"/>
  <c r="G21" i="25"/>
  <c r="F21" i="25"/>
  <c r="E21" i="25"/>
  <c r="G20" i="25"/>
  <c r="F20" i="25"/>
  <c r="E20" i="25"/>
  <c r="D19" i="25"/>
  <c r="F67" i="25" s="1"/>
  <c r="C19" i="25"/>
  <c r="C9" i="25" s="1"/>
  <c r="D10" i="25"/>
  <c r="G609" i="24"/>
  <c r="G608" i="24"/>
  <c r="G607" i="24"/>
  <c r="F607" i="24"/>
  <c r="G606" i="24"/>
  <c r="F606" i="24"/>
  <c r="E606" i="24"/>
  <c r="G605" i="24"/>
  <c r="G604" i="24"/>
  <c r="F604" i="24"/>
  <c r="E604" i="24"/>
  <c r="G603" i="24"/>
  <c r="G602" i="24"/>
  <c r="F602" i="24"/>
  <c r="G601" i="24"/>
  <c r="G600" i="24"/>
  <c r="G599" i="24"/>
  <c r="G598" i="24"/>
  <c r="F598" i="24"/>
  <c r="E598" i="24"/>
  <c r="G597" i="24"/>
  <c r="G596" i="24"/>
  <c r="G595" i="24"/>
  <c r="F595" i="24"/>
  <c r="E595" i="24"/>
  <c r="G594" i="24"/>
  <c r="F594" i="24"/>
  <c r="E594" i="24"/>
  <c r="G593" i="24"/>
  <c r="G592" i="24"/>
  <c r="F592" i="24"/>
  <c r="G591" i="24"/>
  <c r="E591" i="24"/>
  <c r="G590" i="24"/>
  <c r="F590" i="24"/>
  <c r="G589" i="24"/>
  <c r="G588" i="24"/>
  <c r="F588" i="24"/>
  <c r="E588" i="24"/>
  <c r="G587" i="24"/>
  <c r="G586" i="24"/>
  <c r="G585" i="24"/>
  <c r="G584" i="24"/>
  <c r="G583" i="24"/>
  <c r="D582" i="24"/>
  <c r="C582" i="24"/>
  <c r="G576" i="24"/>
  <c r="F576" i="24"/>
  <c r="E576" i="24"/>
  <c r="G575" i="24"/>
  <c r="F575" i="24"/>
  <c r="E575" i="24"/>
  <c r="G574" i="24"/>
  <c r="F574" i="24"/>
  <c r="G573" i="24"/>
  <c r="F573" i="24"/>
  <c r="E573" i="24"/>
  <c r="G572" i="24"/>
  <c r="E572" i="24"/>
  <c r="G571" i="24"/>
  <c r="F571" i="24"/>
  <c r="E571" i="24"/>
  <c r="G570" i="24"/>
  <c r="G569" i="24"/>
  <c r="G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F556" i="24"/>
  <c r="G555" i="24"/>
  <c r="F555" i="24"/>
  <c r="G554" i="24"/>
  <c r="G553" i="24"/>
  <c r="F553" i="24"/>
  <c r="E553" i="24"/>
  <c r="G552" i="24"/>
  <c r="F552" i="24"/>
  <c r="G551" i="24"/>
  <c r="G550" i="24"/>
  <c r="E550" i="24"/>
  <c r="G549" i="24"/>
  <c r="F549" i="24"/>
  <c r="E549" i="24"/>
  <c r="G548" i="24"/>
  <c r="F548" i="24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G543" i="24"/>
  <c r="F543" i="24"/>
  <c r="E543" i="24"/>
  <c r="G542" i="24"/>
  <c r="F542" i="24"/>
  <c r="E542" i="24"/>
  <c r="G541" i="24"/>
  <c r="F541" i="24"/>
  <c r="E541" i="24"/>
  <c r="G540" i="24"/>
  <c r="F540" i="24"/>
  <c r="E540" i="24"/>
  <c r="G539" i="24"/>
  <c r="G538" i="24"/>
  <c r="G537" i="24"/>
  <c r="F537" i="24"/>
  <c r="E537" i="24"/>
  <c r="G536" i="24"/>
  <c r="F536" i="24"/>
  <c r="E536" i="24"/>
  <c r="G535" i="24"/>
  <c r="G534" i="24"/>
  <c r="G533" i="24"/>
  <c r="F533" i="24"/>
  <c r="E533" i="24"/>
  <c r="G532" i="24"/>
  <c r="G531" i="24"/>
  <c r="F531" i="24"/>
  <c r="E531" i="24"/>
  <c r="G530" i="24"/>
  <c r="F530" i="24"/>
  <c r="E530" i="24"/>
  <c r="G529" i="24"/>
  <c r="G528" i="24"/>
  <c r="F528" i="24"/>
  <c r="E528" i="24"/>
  <c r="G527" i="24"/>
  <c r="F527" i="24"/>
  <c r="E527" i="24"/>
  <c r="G526" i="24"/>
  <c r="F526" i="24"/>
  <c r="E526" i="24"/>
  <c r="G525" i="24"/>
  <c r="F525" i="24"/>
  <c r="E525" i="24"/>
  <c r="G524" i="24"/>
  <c r="F524" i="24"/>
  <c r="E524" i="24"/>
  <c r="G523" i="24"/>
  <c r="F523" i="24"/>
  <c r="E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G516" i="24"/>
  <c r="F516" i="24"/>
  <c r="E516" i="24"/>
  <c r="G515" i="24"/>
  <c r="G514" i="24"/>
  <c r="F514" i="24"/>
  <c r="E514" i="24"/>
  <c r="G513" i="24"/>
  <c r="F513" i="24"/>
  <c r="E513" i="24"/>
  <c r="G512" i="24"/>
  <c r="G511" i="24"/>
  <c r="G510" i="24"/>
  <c r="G509" i="24"/>
  <c r="F509" i="24"/>
  <c r="G508" i="24"/>
  <c r="G507" i="24"/>
  <c r="F507" i="24"/>
  <c r="E507" i="24"/>
  <c r="G506" i="24"/>
  <c r="F506" i="24"/>
  <c r="E506" i="24"/>
  <c r="G505" i="24"/>
  <c r="F505" i="24"/>
  <c r="E505" i="24"/>
  <c r="G504" i="24"/>
  <c r="F504" i="24"/>
  <c r="G503" i="24"/>
  <c r="F503" i="24"/>
  <c r="E503" i="24"/>
  <c r="G502" i="24"/>
  <c r="F502" i="24"/>
  <c r="E502" i="24"/>
  <c r="G501" i="24"/>
  <c r="F501" i="24"/>
  <c r="E501" i="24"/>
  <c r="G500" i="24"/>
  <c r="F500" i="24"/>
  <c r="G499" i="24"/>
  <c r="F499" i="24"/>
  <c r="E499" i="24"/>
  <c r="G498" i="24"/>
  <c r="G497" i="24"/>
  <c r="G496" i="24"/>
  <c r="E496" i="24"/>
  <c r="G495" i="24"/>
  <c r="G494" i="24"/>
  <c r="E494" i="24"/>
  <c r="G493" i="24"/>
  <c r="F493" i="24"/>
  <c r="E493" i="24"/>
  <c r="G492" i="24"/>
  <c r="F492" i="24"/>
  <c r="E492" i="24"/>
  <c r="G491" i="24"/>
  <c r="E491" i="24"/>
  <c r="G490" i="24"/>
  <c r="G489" i="24"/>
  <c r="G488" i="24"/>
  <c r="E488" i="24"/>
  <c r="G487" i="24"/>
  <c r="F487" i="24"/>
  <c r="G486" i="24"/>
  <c r="G485" i="24"/>
  <c r="F485" i="24"/>
  <c r="G484" i="24"/>
  <c r="G483" i="24"/>
  <c r="G482" i="24"/>
  <c r="F482" i="24"/>
  <c r="E482" i="24"/>
  <c r="G481" i="24"/>
  <c r="E481" i="24"/>
  <c r="G480" i="24"/>
  <c r="F480" i="24"/>
  <c r="G479" i="24"/>
  <c r="G478" i="24"/>
  <c r="F478" i="24"/>
  <c r="G477" i="24"/>
  <c r="F477" i="24"/>
  <c r="E477" i="24"/>
  <c r="G476" i="24"/>
  <c r="E476" i="24"/>
  <c r="G475" i="24"/>
  <c r="F475" i="24"/>
  <c r="E475" i="24"/>
  <c r="G474" i="24"/>
  <c r="F474" i="24"/>
  <c r="E474" i="24"/>
  <c r="G473" i="24"/>
  <c r="F473" i="24"/>
  <c r="G472" i="24"/>
  <c r="F472" i="24"/>
  <c r="E472" i="24"/>
  <c r="G471" i="24"/>
  <c r="G470" i="24"/>
  <c r="F470" i="24"/>
  <c r="G469" i="24"/>
  <c r="E469" i="24"/>
  <c r="G468" i="24"/>
  <c r="G467" i="24"/>
  <c r="F467" i="24"/>
  <c r="G466" i="24"/>
  <c r="G465" i="24"/>
  <c r="G464" i="24"/>
  <c r="F464" i="24"/>
  <c r="E464" i="24"/>
  <c r="G463" i="24"/>
  <c r="G462" i="24"/>
  <c r="F462" i="24"/>
  <c r="E462" i="24"/>
  <c r="G461" i="24"/>
  <c r="G460" i="24"/>
  <c r="F460" i="24"/>
  <c r="E460" i="24"/>
  <c r="G459" i="24"/>
  <c r="G458" i="24"/>
  <c r="F458" i="24"/>
  <c r="G457" i="24"/>
  <c r="G456" i="24"/>
  <c r="G455" i="24"/>
  <c r="G454" i="24"/>
  <c r="F454" i="24"/>
  <c r="E454" i="24"/>
  <c r="G453" i="24"/>
  <c r="G452" i="24"/>
  <c r="F452" i="24"/>
  <c r="E452" i="24"/>
  <c r="G451" i="24"/>
  <c r="F451" i="24"/>
  <c r="E451" i="24"/>
  <c r="G450" i="24"/>
  <c r="F450" i="24"/>
  <c r="E450" i="24"/>
  <c r="G449" i="24"/>
  <c r="F449" i="24"/>
  <c r="E449" i="24"/>
  <c r="G448" i="24"/>
  <c r="F448" i="24"/>
  <c r="G447" i="24"/>
  <c r="F447" i="24"/>
  <c r="E447" i="24"/>
  <c r="G446" i="24"/>
  <c r="F446" i="24"/>
  <c r="E446" i="24"/>
  <c r="G445" i="24"/>
  <c r="F445" i="24"/>
  <c r="E445" i="24"/>
  <c r="G444" i="24"/>
  <c r="G443" i="24"/>
  <c r="E443" i="24"/>
  <c r="G442" i="24"/>
  <c r="F442" i="24"/>
  <c r="E442" i="24"/>
  <c r="G441" i="24"/>
  <c r="G440" i="24"/>
  <c r="G439" i="24"/>
  <c r="F439" i="24"/>
  <c r="E439" i="24"/>
  <c r="G438" i="24"/>
  <c r="F438" i="24"/>
  <c r="E438" i="24"/>
  <c r="G437" i="24"/>
  <c r="F437" i="24"/>
  <c r="E437" i="24"/>
  <c r="G436" i="24"/>
  <c r="F436" i="24"/>
  <c r="G435" i="24"/>
  <c r="E435" i="24"/>
  <c r="G434" i="24"/>
  <c r="F434" i="24"/>
  <c r="E434" i="24"/>
  <c r="G433" i="24"/>
  <c r="G432" i="24"/>
  <c r="G431" i="24"/>
  <c r="G430" i="24"/>
  <c r="F430" i="24"/>
  <c r="E430" i="24"/>
  <c r="G429" i="24"/>
  <c r="F429" i="24"/>
  <c r="G428" i="24"/>
  <c r="F428" i="24"/>
  <c r="G427" i="24"/>
  <c r="F427" i="24"/>
  <c r="E427" i="24"/>
  <c r="G426" i="24"/>
  <c r="F426" i="24"/>
  <c r="G425" i="24"/>
  <c r="F425" i="24"/>
  <c r="G424" i="24"/>
  <c r="G423" i="24"/>
  <c r="E423" i="24"/>
  <c r="G422" i="24"/>
  <c r="F422" i="24"/>
  <c r="E422" i="24"/>
  <c r="G421" i="24"/>
  <c r="F421" i="24"/>
  <c r="E421" i="24"/>
  <c r="G420" i="24"/>
  <c r="G419" i="24"/>
  <c r="F419" i="24"/>
  <c r="E419" i="24"/>
  <c r="G418" i="24"/>
  <c r="F418" i="24"/>
  <c r="E418" i="24"/>
  <c r="G417" i="24"/>
  <c r="F417" i="24"/>
  <c r="G416" i="24"/>
  <c r="G415" i="24"/>
  <c r="F415" i="24"/>
  <c r="E415" i="24"/>
  <c r="G414" i="24"/>
  <c r="F414" i="24"/>
  <c r="E414" i="24"/>
  <c r="G413" i="24"/>
  <c r="G412" i="24"/>
  <c r="G411" i="24"/>
  <c r="G410" i="24"/>
  <c r="G409" i="24"/>
  <c r="G408" i="24"/>
  <c r="G407" i="24"/>
  <c r="F407" i="24"/>
  <c r="E407" i="24"/>
  <c r="G406" i="24"/>
  <c r="F406" i="24"/>
  <c r="E406" i="24"/>
  <c r="G405" i="24"/>
  <c r="F405" i="24"/>
  <c r="E405" i="24"/>
  <c r="G404" i="24"/>
  <c r="F404" i="24"/>
  <c r="E404" i="24"/>
  <c r="G403" i="24"/>
  <c r="G402" i="24"/>
  <c r="F402" i="24"/>
  <c r="G401" i="24"/>
  <c r="F401" i="24"/>
  <c r="G400" i="24"/>
  <c r="F400" i="24"/>
  <c r="E400" i="24"/>
  <c r="G399" i="24"/>
  <c r="G398" i="24"/>
  <c r="G397" i="24"/>
  <c r="G396" i="24"/>
  <c r="F396" i="24"/>
  <c r="E396" i="24"/>
  <c r="G395" i="24"/>
  <c r="G394" i="24"/>
  <c r="F394" i="24"/>
  <c r="E394" i="24"/>
  <c r="G393" i="24"/>
  <c r="F393" i="24"/>
  <c r="E393" i="24"/>
  <c r="G392" i="24"/>
  <c r="F392" i="24"/>
  <c r="E392" i="24"/>
  <c r="G391" i="24"/>
  <c r="G390" i="24"/>
  <c r="F390" i="24"/>
  <c r="E390" i="24"/>
  <c r="G389" i="24"/>
  <c r="F389" i="24"/>
  <c r="E389" i="24"/>
  <c r="G388" i="24"/>
  <c r="G387" i="24"/>
  <c r="F387" i="24"/>
  <c r="G386" i="24"/>
  <c r="F386" i="24"/>
  <c r="G385" i="24"/>
  <c r="F385" i="24"/>
  <c r="G384" i="24"/>
  <c r="G383" i="24"/>
  <c r="G382" i="24"/>
  <c r="G381" i="24"/>
  <c r="F381" i="24"/>
  <c r="E381" i="24"/>
  <c r="G380" i="24"/>
  <c r="E380" i="24"/>
  <c r="G379" i="24"/>
  <c r="F379" i="24"/>
  <c r="G378" i="24"/>
  <c r="F378" i="24"/>
  <c r="E378" i="24"/>
  <c r="G377" i="24"/>
  <c r="F377" i="24"/>
  <c r="E377" i="24"/>
  <c r="G376" i="24"/>
  <c r="F376" i="24"/>
  <c r="G375" i="24"/>
  <c r="F375" i="24"/>
  <c r="E375" i="24"/>
  <c r="G374" i="24"/>
  <c r="G373" i="24"/>
  <c r="G372" i="24"/>
  <c r="G371" i="24"/>
  <c r="F371" i="24"/>
  <c r="E371" i="24"/>
  <c r="G370" i="24"/>
  <c r="G369" i="24"/>
  <c r="G368" i="24"/>
  <c r="E368" i="24"/>
  <c r="G367" i="24"/>
  <c r="F367" i="24"/>
  <c r="E367" i="24"/>
  <c r="G366" i="24"/>
  <c r="F366" i="24"/>
  <c r="G365" i="24"/>
  <c r="G364" i="24"/>
  <c r="G363" i="24"/>
  <c r="F363" i="24"/>
  <c r="E363" i="24"/>
  <c r="G362" i="24"/>
  <c r="G361" i="24"/>
  <c r="G360" i="24"/>
  <c r="E360" i="24"/>
  <c r="G359" i="24"/>
  <c r="G358" i="24"/>
  <c r="G357" i="24"/>
  <c r="F357" i="24"/>
  <c r="E357" i="24"/>
  <c r="G356" i="24"/>
  <c r="G355" i="24"/>
  <c r="G354" i="24"/>
  <c r="F354" i="24"/>
  <c r="E354" i="24"/>
  <c r="G353" i="24"/>
  <c r="F353" i="24"/>
  <c r="E353" i="24"/>
  <c r="G352" i="24"/>
  <c r="G351" i="24"/>
  <c r="G350" i="24"/>
  <c r="D349" i="24"/>
  <c r="D12" i="24" s="1"/>
  <c r="C349" i="24"/>
  <c r="C12" i="24" s="1"/>
  <c r="G343" i="24"/>
  <c r="F343" i="24"/>
  <c r="E343" i="24"/>
  <c r="G342" i="24"/>
  <c r="F342" i="24"/>
  <c r="E342" i="24"/>
  <c r="G341" i="24"/>
  <c r="F341" i="24"/>
  <c r="E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G334" i="24"/>
  <c r="F334" i="24"/>
  <c r="E334" i="24"/>
  <c r="G333" i="24"/>
  <c r="E333" i="24"/>
  <c r="G332" i="24"/>
  <c r="F332" i="24"/>
  <c r="E332" i="24"/>
  <c r="G331" i="24"/>
  <c r="F331" i="24"/>
  <c r="E331" i="24"/>
  <c r="G330" i="24"/>
  <c r="F330" i="24"/>
  <c r="E330" i="24"/>
  <c r="G329" i="24"/>
  <c r="F329" i="24"/>
  <c r="E329" i="24"/>
  <c r="G328" i="24"/>
  <c r="F328" i="24"/>
  <c r="G327" i="24"/>
  <c r="F327" i="24"/>
  <c r="G326" i="24"/>
  <c r="F326" i="24"/>
  <c r="E326" i="24"/>
  <c r="G325" i="24"/>
  <c r="F325" i="24"/>
  <c r="E325" i="24"/>
  <c r="G324" i="24"/>
  <c r="F324" i="24"/>
  <c r="G323" i="24"/>
  <c r="F323" i="24"/>
  <c r="E323" i="24"/>
  <c r="G322" i="24"/>
  <c r="F322" i="24"/>
  <c r="G321" i="24"/>
  <c r="G320" i="24"/>
  <c r="F320" i="24"/>
  <c r="E320" i="24"/>
  <c r="G319" i="24"/>
  <c r="G318" i="24"/>
  <c r="F318" i="24"/>
  <c r="E318" i="24"/>
  <c r="G317" i="24"/>
  <c r="G316" i="24"/>
  <c r="F316" i="24"/>
  <c r="E316" i="24"/>
  <c r="G315" i="24"/>
  <c r="F315" i="24"/>
  <c r="G314" i="24"/>
  <c r="F314" i="24"/>
  <c r="E314" i="24"/>
  <c r="G313" i="24"/>
  <c r="G312" i="24"/>
  <c r="F312" i="24"/>
  <c r="G311" i="24"/>
  <c r="F311" i="24"/>
  <c r="E311" i="24"/>
  <c r="G310" i="24"/>
  <c r="F310" i="24"/>
  <c r="E310" i="24"/>
  <c r="G309" i="24"/>
  <c r="F309" i="24"/>
  <c r="E309" i="24"/>
  <c r="G308" i="24"/>
  <c r="F308" i="24"/>
  <c r="G307" i="24"/>
  <c r="F307" i="24"/>
  <c r="G306" i="24"/>
  <c r="F306" i="24"/>
  <c r="E306" i="24"/>
  <c r="G305" i="24"/>
  <c r="G304" i="24"/>
  <c r="F304" i="24"/>
  <c r="E304" i="24"/>
  <c r="G303" i="24"/>
  <c r="E303" i="24"/>
  <c r="G302" i="24"/>
  <c r="G301" i="24"/>
  <c r="E301" i="24"/>
  <c r="G300" i="24"/>
  <c r="F300" i="24"/>
  <c r="G299" i="24"/>
  <c r="F299" i="24"/>
  <c r="E299" i="24"/>
  <c r="G298" i="24"/>
  <c r="F298" i="24"/>
  <c r="E298" i="24"/>
  <c r="G297" i="24"/>
  <c r="F297" i="24"/>
  <c r="G296" i="24"/>
  <c r="E296" i="24"/>
  <c r="G295" i="24"/>
  <c r="F295" i="24"/>
  <c r="E295" i="24"/>
  <c r="G294" i="24"/>
  <c r="G293" i="24"/>
  <c r="G292" i="24"/>
  <c r="F292" i="24"/>
  <c r="E292" i="24"/>
  <c r="G291" i="24"/>
  <c r="G290" i="24"/>
  <c r="E290" i="24"/>
  <c r="G289" i="24"/>
  <c r="G288" i="24"/>
  <c r="E288" i="24"/>
  <c r="G287" i="24"/>
  <c r="G286" i="24"/>
  <c r="G285" i="24"/>
  <c r="F285" i="24"/>
  <c r="E285" i="24"/>
  <c r="G284" i="24"/>
  <c r="F284" i="24"/>
  <c r="E284" i="24"/>
  <c r="G283" i="24"/>
  <c r="G282" i="24"/>
  <c r="G281" i="24"/>
  <c r="F281" i="24"/>
  <c r="E281" i="24"/>
  <c r="G280" i="24"/>
  <c r="F280" i="24"/>
  <c r="G279" i="24"/>
  <c r="F279" i="24"/>
  <c r="E279" i="24"/>
  <c r="G278" i="24"/>
  <c r="F278" i="24"/>
  <c r="E278" i="24"/>
  <c r="G277" i="24"/>
  <c r="G276" i="24"/>
  <c r="G275" i="24"/>
  <c r="G274" i="24"/>
  <c r="F274" i="24"/>
  <c r="E274" i="24"/>
  <c r="G273" i="24"/>
  <c r="F273" i="24"/>
  <c r="E273" i="24"/>
  <c r="G272" i="24"/>
  <c r="F272" i="24"/>
  <c r="E272" i="24"/>
  <c r="G271" i="24"/>
  <c r="G270" i="24"/>
  <c r="F270" i="24"/>
  <c r="E270" i="24"/>
  <c r="G269" i="24"/>
  <c r="F269" i="24"/>
  <c r="E269" i="24"/>
  <c r="G268" i="24"/>
  <c r="F268" i="24"/>
  <c r="G267" i="24"/>
  <c r="F267" i="24"/>
  <c r="E267" i="24"/>
  <c r="G266" i="24"/>
  <c r="F266" i="24"/>
  <c r="E266" i="24"/>
  <c r="G265" i="24"/>
  <c r="F265" i="24"/>
  <c r="E265" i="24"/>
  <c r="G264" i="24"/>
  <c r="G263" i="24"/>
  <c r="F263" i="24"/>
  <c r="E263" i="24"/>
  <c r="G262" i="24"/>
  <c r="F262" i="24"/>
  <c r="G261" i="24"/>
  <c r="F261" i="24"/>
  <c r="E261" i="24"/>
  <c r="G260" i="24"/>
  <c r="E260" i="24"/>
  <c r="G259" i="24"/>
  <c r="G258" i="24"/>
  <c r="F258" i="24"/>
  <c r="G257" i="24"/>
  <c r="F257" i="24"/>
  <c r="E257" i="24"/>
  <c r="G256" i="24"/>
  <c r="F256" i="24"/>
  <c r="E256" i="24"/>
  <c r="G255" i="24"/>
  <c r="F255" i="24"/>
  <c r="G254" i="24"/>
  <c r="F254" i="24"/>
  <c r="E254" i="24"/>
  <c r="G253" i="24"/>
  <c r="F253" i="24"/>
  <c r="G252" i="24"/>
  <c r="F252" i="24"/>
  <c r="E252" i="24"/>
  <c r="G251" i="24"/>
  <c r="F251" i="24"/>
  <c r="G250" i="24"/>
  <c r="E250" i="24"/>
  <c r="G249" i="24"/>
  <c r="E249" i="24"/>
  <c r="G248" i="24"/>
  <c r="F248" i="24"/>
  <c r="G247" i="24"/>
  <c r="F247" i="24"/>
  <c r="E247" i="24"/>
  <c r="G246" i="24"/>
  <c r="F246" i="24"/>
  <c r="E246" i="24"/>
  <c r="G245" i="24"/>
  <c r="F245" i="24"/>
  <c r="E245" i="24"/>
  <c r="G244" i="24"/>
  <c r="G243" i="24"/>
  <c r="E243" i="24"/>
  <c r="G242" i="24"/>
  <c r="F242" i="24"/>
  <c r="E242" i="24"/>
  <c r="G241" i="24"/>
  <c r="G240" i="24"/>
  <c r="F240" i="24"/>
  <c r="E240" i="24"/>
  <c r="G239" i="24"/>
  <c r="F239" i="24"/>
  <c r="E239" i="24"/>
  <c r="G238" i="24"/>
  <c r="G237" i="24"/>
  <c r="F237" i="24"/>
  <c r="E237" i="24"/>
  <c r="G236" i="24"/>
  <c r="G235" i="24"/>
  <c r="F235" i="24"/>
  <c r="G234" i="24"/>
  <c r="F234" i="24"/>
  <c r="E234" i="24"/>
  <c r="G233" i="24"/>
  <c r="F233" i="24"/>
  <c r="G232" i="24"/>
  <c r="E232" i="24"/>
  <c r="G231" i="24"/>
  <c r="F231" i="24"/>
  <c r="E231" i="24"/>
  <c r="G230" i="24"/>
  <c r="F230" i="24"/>
  <c r="G229" i="24"/>
  <c r="F229" i="24"/>
  <c r="E229" i="24"/>
  <c r="G228" i="24"/>
  <c r="F228" i="24"/>
  <c r="G227" i="24"/>
  <c r="F227" i="24"/>
  <c r="E227" i="24"/>
  <c r="G226" i="24"/>
  <c r="F226" i="24"/>
  <c r="E226" i="24"/>
  <c r="G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G220" i="24"/>
  <c r="F220" i="24"/>
  <c r="E220" i="24"/>
  <c r="G219" i="24"/>
  <c r="F219" i="24"/>
  <c r="E219" i="24"/>
  <c r="G218" i="24"/>
  <c r="E218" i="24"/>
  <c r="G217" i="24"/>
  <c r="F217" i="24"/>
  <c r="E217" i="24"/>
  <c r="G216" i="24"/>
  <c r="F216" i="24"/>
  <c r="E216" i="24"/>
  <c r="G215" i="24"/>
  <c r="F215" i="24"/>
  <c r="G214" i="24"/>
  <c r="G213" i="24"/>
  <c r="G212" i="24"/>
  <c r="F212" i="24"/>
  <c r="E212" i="24"/>
  <c r="G211" i="24"/>
  <c r="F211" i="24"/>
  <c r="G210" i="24"/>
  <c r="G209" i="24"/>
  <c r="G208" i="24"/>
  <c r="G207" i="24"/>
  <c r="F207" i="24"/>
  <c r="E207" i="24"/>
  <c r="G206" i="24"/>
  <c r="G205" i="24"/>
  <c r="G204" i="24"/>
  <c r="G203" i="24"/>
  <c r="G202" i="24"/>
  <c r="G201" i="24"/>
  <c r="G200" i="24"/>
  <c r="G199" i="24"/>
  <c r="G198" i="24"/>
  <c r="F198" i="24"/>
  <c r="E198" i="24"/>
  <c r="G197" i="24"/>
  <c r="F197" i="24"/>
  <c r="E197" i="24"/>
  <c r="G196" i="24"/>
  <c r="F196" i="24"/>
  <c r="E196" i="24"/>
  <c r="G195" i="24"/>
  <c r="E195" i="24"/>
  <c r="G194" i="24"/>
  <c r="G193" i="24"/>
  <c r="E193" i="24"/>
  <c r="G192" i="24"/>
  <c r="G191" i="24"/>
  <c r="G190" i="24"/>
  <c r="F190" i="24"/>
  <c r="E190" i="24"/>
  <c r="G189" i="24"/>
  <c r="F189" i="24"/>
  <c r="E189" i="24"/>
  <c r="G188" i="24"/>
  <c r="G187" i="24"/>
  <c r="G186" i="24"/>
  <c r="G185" i="24"/>
  <c r="E185" i="24"/>
  <c r="G184" i="24"/>
  <c r="F184" i="24"/>
  <c r="E184" i="24"/>
  <c r="G183" i="24"/>
  <c r="F183" i="24"/>
  <c r="E183" i="24"/>
  <c r="G182" i="24"/>
  <c r="G181" i="24"/>
  <c r="G180" i="24"/>
  <c r="F180" i="24"/>
  <c r="E180" i="24"/>
  <c r="G179" i="24"/>
  <c r="G178" i="24"/>
  <c r="G177" i="24"/>
  <c r="F177" i="24"/>
  <c r="E177" i="24"/>
  <c r="G176" i="24"/>
  <c r="G175" i="24"/>
  <c r="G174" i="24"/>
  <c r="D173" i="24"/>
  <c r="D11" i="24" s="1"/>
  <c r="C173" i="24"/>
  <c r="C11" i="24" s="1"/>
  <c r="G167" i="24"/>
  <c r="F167" i="24"/>
  <c r="E167" i="24"/>
  <c r="G166" i="24"/>
  <c r="F166" i="24"/>
  <c r="E166" i="24"/>
  <c r="G165" i="24"/>
  <c r="F165" i="24"/>
  <c r="E165" i="24"/>
  <c r="G164" i="24"/>
  <c r="G163" i="24"/>
  <c r="F163" i="24"/>
  <c r="E163" i="24"/>
  <c r="G162" i="24"/>
  <c r="E162" i="24"/>
  <c r="G161" i="24"/>
  <c r="F161" i="24"/>
  <c r="E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F156" i="24"/>
  <c r="E156" i="24"/>
  <c r="G155" i="24"/>
  <c r="G154" i="24"/>
  <c r="F154" i="24"/>
  <c r="E154" i="24"/>
  <c r="G153" i="24"/>
  <c r="G152" i="24"/>
  <c r="F152" i="24"/>
  <c r="E152" i="24"/>
  <c r="G151" i="24"/>
  <c r="F151" i="24"/>
  <c r="E151" i="24"/>
  <c r="G150" i="24"/>
  <c r="F150" i="24"/>
  <c r="E150" i="24"/>
  <c r="G149" i="24"/>
  <c r="F149" i="24"/>
  <c r="E149" i="24"/>
  <c r="G148" i="24"/>
  <c r="F148" i="24"/>
  <c r="E148" i="24"/>
  <c r="G147" i="24"/>
  <c r="F147" i="24"/>
  <c r="E147" i="24"/>
  <c r="G146" i="24"/>
  <c r="E146" i="24"/>
  <c r="G145" i="24"/>
  <c r="F145" i="24"/>
  <c r="E145" i="24"/>
  <c r="G144" i="24"/>
  <c r="G143" i="24"/>
  <c r="E143" i="24"/>
  <c r="G142" i="24"/>
  <c r="E142" i="24"/>
  <c r="G141" i="24"/>
  <c r="E141" i="24"/>
  <c r="G140" i="24"/>
  <c r="F140" i="24"/>
  <c r="E140" i="24"/>
  <c r="G139" i="24"/>
  <c r="G138" i="24"/>
  <c r="E138" i="24"/>
  <c r="G137" i="24"/>
  <c r="G136" i="24"/>
  <c r="E136" i="24"/>
  <c r="G135" i="24"/>
  <c r="F135" i="24"/>
  <c r="E135" i="24"/>
  <c r="G134" i="24"/>
  <c r="G133" i="24"/>
  <c r="G132" i="24"/>
  <c r="G131" i="24"/>
  <c r="G130" i="24"/>
  <c r="F130" i="24"/>
  <c r="G129" i="24"/>
  <c r="G128" i="24"/>
  <c r="G127" i="24"/>
  <c r="F127" i="24"/>
  <c r="E127" i="24"/>
  <c r="G126" i="24"/>
  <c r="G125" i="24"/>
  <c r="G124" i="24"/>
  <c r="G123" i="24"/>
  <c r="G122" i="24"/>
  <c r="G121" i="24"/>
  <c r="E121" i="24"/>
  <c r="G120" i="24"/>
  <c r="G119" i="24"/>
  <c r="F119" i="24"/>
  <c r="E119" i="24"/>
  <c r="G118" i="24"/>
  <c r="E118" i="24"/>
  <c r="G117" i="24"/>
  <c r="F117" i="24"/>
  <c r="G116" i="24"/>
  <c r="G115" i="24"/>
  <c r="G114" i="24"/>
  <c r="G113" i="24"/>
  <c r="G112" i="24"/>
  <c r="F112" i="24"/>
  <c r="E112" i="24"/>
  <c r="G111" i="24"/>
  <c r="G110" i="24"/>
  <c r="G109" i="24"/>
  <c r="E109" i="24"/>
  <c r="G108" i="24"/>
  <c r="G107" i="24"/>
  <c r="F107" i="24"/>
  <c r="E107" i="24"/>
  <c r="G106" i="24"/>
  <c r="G105" i="24"/>
  <c r="F105" i="24"/>
  <c r="E105" i="24"/>
  <c r="G104" i="24"/>
  <c r="G103" i="24"/>
  <c r="G102" i="24"/>
  <c r="F102" i="24"/>
  <c r="E102" i="24"/>
  <c r="G101" i="24"/>
  <c r="G100" i="24"/>
  <c r="E100" i="24"/>
  <c r="G99" i="24"/>
  <c r="G98" i="24"/>
  <c r="F98" i="24"/>
  <c r="E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F86" i="24"/>
  <c r="E86" i="24"/>
  <c r="G85" i="24"/>
  <c r="F85" i="24"/>
  <c r="E85" i="24"/>
  <c r="G84" i="24"/>
  <c r="F84" i="24"/>
  <c r="E84" i="24"/>
  <c r="G83" i="24"/>
  <c r="F83" i="24"/>
  <c r="E83" i="24"/>
  <c r="G82" i="24"/>
  <c r="F82" i="24"/>
  <c r="G81" i="24"/>
  <c r="E81" i="24"/>
  <c r="G80" i="24"/>
  <c r="G79" i="24"/>
  <c r="G78" i="24"/>
  <c r="G77" i="24"/>
  <c r="G76" i="24"/>
  <c r="D75" i="24"/>
  <c r="D10" i="24" s="1"/>
  <c r="C75" i="24"/>
  <c r="C10" i="24" s="1"/>
  <c r="G69" i="24"/>
  <c r="F69" i="24"/>
  <c r="E69" i="24"/>
  <c r="G68" i="24"/>
  <c r="F68" i="24"/>
  <c r="G67" i="24"/>
  <c r="G66" i="24"/>
  <c r="F66" i="24"/>
  <c r="G65" i="24"/>
  <c r="F65" i="24"/>
  <c r="E65" i="24"/>
  <c r="G64" i="24"/>
  <c r="G63" i="24"/>
  <c r="E63" i="24"/>
  <c r="G62" i="24"/>
  <c r="E62" i="24"/>
  <c r="G61" i="24"/>
  <c r="F61" i="24"/>
  <c r="E61" i="24"/>
  <c r="G60" i="24"/>
  <c r="F60" i="24"/>
  <c r="E60" i="24"/>
  <c r="G59" i="24"/>
  <c r="E59" i="24"/>
  <c r="G58" i="24"/>
  <c r="F58" i="24"/>
  <c r="E58" i="24"/>
  <c r="G57" i="24"/>
  <c r="F57" i="24"/>
  <c r="E57" i="24"/>
  <c r="G56" i="24"/>
  <c r="F56" i="24"/>
  <c r="E56" i="24"/>
  <c r="G55" i="24"/>
  <c r="F55" i="24"/>
  <c r="G54" i="24"/>
  <c r="F54" i="24"/>
  <c r="G53" i="24"/>
  <c r="F53" i="24"/>
  <c r="E53" i="24"/>
  <c r="G52" i="24"/>
  <c r="F52" i="24"/>
  <c r="E52" i="24"/>
  <c r="G51" i="24"/>
  <c r="F51" i="24"/>
  <c r="E51" i="24"/>
  <c r="G50" i="24"/>
  <c r="G49" i="24"/>
  <c r="F49" i="24"/>
  <c r="E49" i="24"/>
  <c r="G48" i="24"/>
  <c r="F48" i="24"/>
  <c r="E48" i="24"/>
  <c r="G47" i="24"/>
  <c r="F47" i="24"/>
  <c r="E47" i="24"/>
  <c r="G46" i="24"/>
  <c r="F46" i="24"/>
  <c r="E46" i="24"/>
  <c r="G45" i="24"/>
  <c r="F45" i="24"/>
  <c r="G44" i="24"/>
  <c r="F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F39" i="24"/>
  <c r="E39" i="24"/>
  <c r="G38" i="24"/>
  <c r="F38" i="24"/>
  <c r="E38" i="24"/>
  <c r="G37" i="24"/>
  <c r="E37" i="24"/>
  <c r="G36" i="24"/>
  <c r="E36" i="24"/>
  <c r="G35" i="24"/>
  <c r="F35" i="24"/>
  <c r="E35" i="24"/>
  <c r="G34" i="24"/>
  <c r="F34" i="24"/>
  <c r="E34" i="24"/>
  <c r="G33" i="24"/>
  <c r="E33" i="24"/>
  <c r="G32" i="24"/>
  <c r="G31" i="24"/>
  <c r="F31" i="24"/>
  <c r="E31" i="24"/>
  <c r="G30" i="24"/>
  <c r="G29" i="24"/>
  <c r="G28" i="24"/>
  <c r="G27" i="24"/>
  <c r="G26" i="24"/>
  <c r="F26" i="24"/>
  <c r="E26" i="24"/>
  <c r="G25" i="24"/>
  <c r="F25" i="24"/>
  <c r="E25" i="24"/>
  <c r="G24" i="24"/>
  <c r="F24" i="24"/>
  <c r="E24" i="24"/>
  <c r="G23" i="24"/>
  <c r="E23" i="24"/>
  <c r="G22" i="24"/>
  <c r="F22" i="24"/>
  <c r="E22" i="24"/>
  <c r="G21" i="24"/>
  <c r="F21" i="24"/>
  <c r="E21" i="24"/>
  <c r="G20" i="24"/>
  <c r="F20" i="24"/>
  <c r="E20" i="24"/>
  <c r="D19" i="24"/>
  <c r="D9" i="24" s="1"/>
  <c r="C19" i="24"/>
  <c r="E66" i="24" s="1"/>
  <c r="D13" i="24"/>
  <c r="C13" i="24"/>
  <c r="G609" i="23"/>
  <c r="G608" i="23"/>
  <c r="G607" i="23"/>
  <c r="F607" i="23"/>
  <c r="E607" i="23"/>
  <c r="G606" i="23"/>
  <c r="F606" i="23"/>
  <c r="G605" i="23"/>
  <c r="G604" i="23"/>
  <c r="F604" i="23"/>
  <c r="E604" i="23"/>
  <c r="G603" i="23"/>
  <c r="F603" i="23"/>
  <c r="G602" i="23"/>
  <c r="G601" i="23"/>
  <c r="G600" i="23"/>
  <c r="G599" i="23"/>
  <c r="F599" i="23"/>
  <c r="G598" i="23"/>
  <c r="G597" i="23"/>
  <c r="G596" i="23"/>
  <c r="F596" i="23"/>
  <c r="E596" i="23"/>
  <c r="G595" i="23"/>
  <c r="F595" i="23"/>
  <c r="E595" i="23"/>
  <c r="G594" i="23"/>
  <c r="F594" i="23"/>
  <c r="E594" i="23"/>
  <c r="G593" i="23"/>
  <c r="F593" i="23"/>
  <c r="G592" i="23"/>
  <c r="F592" i="23"/>
  <c r="E592" i="23"/>
  <c r="G591" i="23"/>
  <c r="E591" i="23"/>
  <c r="G590" i="23"/>
  <c r="F590" i="23"/>
  <c r="E590" i="23"/>
  <c r="G589" i="23"/>
  <c r="F589" i="23"/>
  <c r="G588" i="23"/>
  <c r="F588" i="23"/>
  <c r="E588" i="23"/>
  <c r="G587" i="23"/>
  <c r="G586" i="23"/>
  <c r="G585" i="23"/>
  <c r="G584" i="23"/>
  <c r="G583" i="23"/>
  <c r="D582" i="23"/>
  <c r="D13" i="23" s="1"/>
  <c r="C582" i="23"/>
  <c r="G576" i="23"/>
  <c r="F576" i="23"/>
  <c r="E576" i="23"/>
  <c r="G575" i="23"/>
  <c r="F575" i="23"/>
  <c r="E575" i="23"/>
  <c r="G574" i="23"/>
  <c r="F574" i="23"/>
  <c r="E574" i="23"/>
  <c r="G573" i="23"/>
  <c r="F573" i="23"/>
  <c r="E573" i="23"/>
  <c r="G572" i="23"/>
  <c r="F572" i="23"/>
  <c r="E572" i="23"/>
  <c r="G571" i="23"/>
  <c r="F571" i="23"/>
  <c r="E571" i="23"/>
  <c r="G570" i="23"/>
  <c r="G569" i="23"/>
  <c r="G568" i="23"/>
  <c r="G567" i="23"/>
  <c r="F567" i="23"/>
  <c r="E567" i="23"/>
  <c r="G566" i="23"/>
  <c r="F566" i="23"/>
  <c r="G565" i="23"/>
  <c r="F565" i="23"/>
  <c r="E565" i="23"/>
  <c r="G564" i="23"/>
  <c r="E564" i="23"/>
  <c r="G563" i="23"/>
  <c r="G562" i="23"/>
  <c r="G561" i="23"/>
  <c r="G560" i="23"/>
  <c r="G559" i="23"/>
  <c r="G558" i="23"/>
  <c r="F558" i="23"/>
  <c r="E558" i="23"/>
  <c r="G557" i="23"/>
  <c r="F557" i="23"/>
  <c r="E557" i="23"/>
  <c r="G556" i="23"/>
  <c r="E556" i="23"/>
  <c r="G555" i="23"/>
  <c r="F555" i="23"/>
  <c r="E555" i="23"/>
  <c r="G554" i="23"/>
  <c r="G553" i="23"/>
  <c r="F553" i="23"/>
  <c r="E553" i="23"/>
  <c r="G552" i="23"/>
  <c r="G551" i="23"/>
  <c r="G550" i="23"/>
  <c r="F550" i="23"/>
  <c r="E550" i="23"/>
  <c r="G549" i="23"/>
  <c r="F549" i="23"/>
  <c r="G548" i="23"/>
  <c r="F548" i="23"/>
  <c r="E548" i="23"/>
  <c r="G547" i="23"/>
  <c r="G546" i="23"/>
  <c r="F546" i="23"/>
  <c r="E546" i="23"/>
  <c r="G545" i="23"/>
  <c r="F545" i="23"/>
  <c r="E545" i="23"/>
  <c r="G544" i="23"/>
  <c r="F544" i="23"/>
  <c r="E544" i="23"/>
  <c r="G543" i="23"/>
  <c r="F543" i="23"/>
  <c r="E543" i="23"/>
  <c r="G542" i="23"/>
  <c r="G541" i="23"/>
  <c r="F541" i="23"/>
  <c r="E541" i="23"/>
  <c r="G540" i="23"/>
  <c r="F540" i="23"/>
  <c r="E540" i="23"/>
  <c r="G539" i="23"/>
  <c r="G538" i="23"/>
  <c r="G537" i="23"/>
  <c r="F537" i="23"/>
  <c r="E537" i="23"/>
  <c r="G536" i="23"/>
  <c r="F536" i="23"/>
  <c r="E536" i="23"/>
  <c r="G535" i="23"/>
  <c r="G534" i="23"/>
  <c r="F534" i="23"/>
  <c r="E534" i="23"/>
  <c r="G533" i="23"/>
  <c r="F533" i="23"/>
  <c r="E533" i="23"/>
  <c r="G532" i="23"/>
  <c r="G531" i="23"/>
  <c r="F531" i="23"/>
  <c r="E531" i="23"/>
  <c r="G530" i="23"/>
  <c r="F530" i="23"/>
  <c r="E530" i="23"/>
  <c r="G529" i="23"/>
  <c r="F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G516" i="23"/>
  <c r="G515" i="23"/>
  <c r="G514" i="23"/>
  <c r="F514" i="23"/>
  <c r="E514" i="23"/>
  <c r="G513" i="23"/>
  <c r="F513" i="23"/>
  <c r="E513" i="23"/>
  <c r="G512" i="23"/>
  <c r="F512" i="23"/>
  <c r="E512" i="23"/>
  <c r="G511" i="23"/>
  <c r="F511" i="23"/>
  <c r="G510" i="23"/>
  <c r="F510" i="23"/>
  <c r="G509" i="23"/>
  <c r="F509" i="23"/>
  <c r="E509" i="23"/>
  <c r="G508" i="23"/>
  <c r="F508" i="23"/>
  <c r="E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F500" i="23"/>
  <c r="E500" i="23"/>
  <c r="G499" i="23"/>
  <c r="E499" i="23"/>
  <c r="G498" i="23"/>
  <c r="E498" i="23"/>
  <c r="G497" i="23"/>
  <c r="F497" i="23"/>
  <c r="G496" i="23"/>
  <c r="F496" i="23"/>
  <c r="E496" i="23"/>
  <c r="G495" i="23"/>
  <c r="E495" i="23"/>
  <c r="G494" i="23"/>
  <c r="F494" i="23"/>
  <c r="E494" i="23"/>
  <c r="G493" i="23"/>
  <c r="F493" i="23"/>
  <c r="E493" i="23"/>
  <c r="G492" i="23"/>
  <c r="F492" i="23"/>
  <c r="E492" i="23"/>
  <c r="G491" i="23"/>
  <c r="F491" i="23"/>
  <c r="E491" i="23"/>
  <c r="G490" i="23"/>
  <c r="G489" i="23"/>
  <c r="G488" i="23"/>
  <c r="F488" i="23"/>
  <c r="E488" i="23"/>
  <c r="G487" i="23"/>
  <c r="E487" i="23"/>
  <c r="G486" i="23"/>
  <c r="G485" i="23"/>
  <c r="F485" i="23"/>
  <c r="E485" i="23"/>
  <c r="G484" i="23"/>
  <c r="G483" i="23"/>
  <c r="F483" i="23"/>
  <c r="E483" i="23"/>
  <c r="G482" i="23"/>
  <c r="F482" i="23"/>
  <c r="E482" i="23"/>
  <c r="G481" i="23"/>
  <c r="G480" i="23"/>
  <c r="F480" i="23"/>
  <c r="E480" i="23"/>
  <c r="G479" i="23"/>
  <c r="F479" i="23"/>
  <c r="G478" i="23"/>
  <c r="F478" i="23"/>
  <c r="E478" i="23"/>
  <c r="G477" i="23"/>
  <c r="F477" i="23"/>
  <c r="E477" i="23"/>
  <c r="G476" i="23"/>
  <c r="F476" i="23"/>
  <c r="G475" i="23"/>
  <c r="F475" i="23"/>
  <c r="E475" i="23"/>
  <c r="G474" i="23"/>
  <c r="F474" i="23"/>
  <c r="E474" i="23"/>
  <c r="G473" i="23"/>
  <c r="F473" i="23"/>
  <c r="E473" i="23"/>
  <c r="G472" i="23"/>
  <c r="F472" i="23"/>
  <c r="E472" i="23"/>
  <c r="G471" i="23"/>
  <c r="G470" i="23"/>
  <c r="F470" i="23"/>
  <c r="E470" i="23"/>
  <c r="G469" i="23"/>
  <c r="F469" i="23"/>
  <c r="G468" i="23"/>
  <c r="G467" i="23"/>
  <c r="E467" i="23"/>
  <c r="G466" i="23"/>
  <c r="F466" i="23"/>
  <c r="G465" i="23"/>
  <c r="G464" i="23"/>
  <c r="F464" i="23"/>
  <c r="G463" i="23"/>
  <c r="F463" i="23"/>
  <c r="G462" i="23"/>
  <c r="F462" i="23"/>
  <c r="E462" i="23"/>
  <c r="G461" i="23"/>
  <c r="F461" i="23"/>
  <c r="E461" i="23"/>
  <c r="G460" i="23"/>
  <c r="F460" i="23"/>
  <c r="E460" i="23"/>
  <c r="G459" i="23"/>
  <c r="E459" i="23"/>
  <c r="G458" i="23"/>
  <c r="F458" i="23"/>
  <c r="G457" i="23"/>
  <c r="F457" i="23"/>
  <c r="G456" i="23"/>
  <c r="G455" i="23"/>
  <c r="F455" i="23"/>
  <c r="G454" i="23"/>
  <c r="F454" i="23"/>
  <c r="E454" i="23"/>
  <c r="G453" i="23"/>
  <c r="F453" i="23"/>
  <c r="E453" i="23"/>
  <c r="G452" i="23"/>
  <c r="F452" i="23"/>
  <c r="E452" i="23"/>
  <c r="G451" i="23"/>
  <c r="F451" i="23"/>
  <c r="E451" i="23"/>
  <c r="G450" i="23"/>
  <c r="E450" i="23"/>
  <c r="G449" i="23"/>
  <c r="F449" i="23"/>
  <c r="E449" i="23"/>
  <c r="G448" i="23"/>
  <c r="E448" i="23"/>
  <c r="G447" i="23"/>
  <c r="F447" i="23"/>
  <c r="E447" i="23"/>
  <c r="G446" i="23"/>
  <c r="F446" i="23"/>
  <c r="E446" i="23"/>
  <c r="G445" i="23"/>
  <c r="G444" i="23"/>
  <c r="E444" i="23"/>
  <c r="G443" i="23"/>
  <c r="G442" i="23"/>
  <c r="G441" i="23"/>
  <c r="F441" i="23"/>
  <c r="E441" i="23"/>
  <c r="G440" i="23"/>
  <c r="F440" i="23"/>
  <c r="E440" i="23"/>
  <c r="G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E434" i="23"/>
  <c r="G433" i="23"/>
  <c r="E433" i="23"/>
  <c r="G432" i="23"/>
  <c r="E432" i="23"/>
  <c r="G431" i="23"/>
  <c r="F431" i="23"/>
  <c r="E431" i="23"/>
  <c r="G430" i="23"/>
  <c r="F430" i="23"/>
  <c r="E430" i="23"/>
  <c r="G429" i="23"/>
  <c r="E429" i="23"/>
  <c r="G428" i="23"/>
  <c r="F428" i="23"/>
  <c r="G427" i="23"/>
  <c r="F427" i="23"/>
  <c r="E427" i="23"/>
  <c r="G426" i="23"/>
  <c r="F426" i="23"/>
  <c r="E426" i="23"/>
  <c r="G425" i="23"/>
  <c r="E425" i="23"/>
  <c r="G424" i="23"/>
  <c r="G423" i="23"/>
  <c r="G422" i="23"/>
  <c r="F422" i="23"/>
  <c r="E422" i="23"/>
  <c r="G421" i="23"/>
  <c r="F421" i="23"/>
  <c r="E421" i="23"/>
  <c r="G420" i="23"/>
  <c r="G419" i="23"/>
  <c r="F419" i="23"/>
  <c r="E419" i="23"/>
  <c r="G418" i="23"/>
  <c r="F418" i="23"/>
  <c r="G417" i="23"/>
  <c r="G416" i="23"/>
  <c r="E416" i="23"/>
  <c r="G415" i="23"/>
  <c r="F415" i="23"/>
  <c r="E415" i="23"/>
  <c r="G414" i="23"/>
  <c r="F414" i="23"/>
  <c r="E414" i="23"/>
  <c r="G413" i="23"/>
  <c r="F413" i="23"/>
  <c r="G412" i="23"/>
  <c r="G411" i="23"/>
  <c r="F411" i="23"/>
  <c r="G410" i="23"/>
  <c r="G409" i="23"/>
  <c r="G408" i="23"/>
  <c r="E408" i="23"/>
  <c r="G407" i="23"/>
  <c r="F407" i="23"/>
  <c r="E407" i="23"/>
  <c r="G406" i="23"/>
  <c r="F406" i="23"/>
  <c r="G405" i="23"/>
  <c r="F405" i="23"/>
  <c r="G404" i="23"/>
  <c r="F404" i="23"/>
  <c r="E404" i="23"/>
  <c r="G403" i="23"/>
  <c r="G402" i="23"/>
  <c r="F402" i="23"/>
  <c r="E402" i="23"/>
  <c r="G401" i="23"/>
  <c r="F401" i="23"/>
  <c r="E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F392" i="23"/>
  <c r="E392" i="23"/>
  <c r="G391" i="23"/>
  <c r="G390" i="23"/>
  <c r="F390" i="23"/>
  <c r="E390" i="23"/>
  <c r="G389" i="23"/>
  <c r="F389" i="23"/>
  <c r="E389" i="23"/>
  <c r="G388" i="23"/>
  <c r="G387" i="23"/>
  <c r="E387" i="23"/>
  <c r="G386" i="23"/>
  <c r="F386" i="23"/>
  <c r="G385" i="23"/>
  <c r="G384" i="23"/>
  <c r="G383" i="23"/>
  <c r="G382" i="23"/>
  <c r="G381" i="23"/>
  <c r="F381" i="23"/>
  <c r="E381" i="23"/>
  <c r="G380" i="23"/>
  <c r="E380" i="23"/>
  <c r="G379" i="23"/>
  <c r="G378" i="23"/>
  <c r="E378" i="23"/>
  <c r="G377" i="23"/>
  <c r="F377" i="23"/>
  <c r="E377" i="23"/>
  <c r="G376" i="23"/>
  <c r="F376" i="23"/>
  <c r="E376" i="23"/>
  <c r="G375" i="23"/>
  <c r="F375" i="23"/>
  <c r="E375" i="23"/>
  <c r="G374" i="23"/>
  <c r="G373" i="23"/>
  <c r="G372" i="23"/>
  <c r="G371" i="23"/>
  <c r="F371" i="23"/>
  <c r="E371" i="23"/>
  <c r="G370" i="23"/>
  <c r="G369" i="23"/>
  <c r="G368" i="23"/>
  <c r="F368" i="23"/>
  <c r="E368" i="23"/>
  <c r="G367" i="23"/>
  <c r="G366" i="23"/>
  <c r="F366" i="23"/>
  <c r="G365" i="23"/>
  <c r="G364" i="23"/>
  <c r="G363" i="23"/>
  <c r="F363" i="23"/>
  <c r="E363" i="23"/>
  <c r="G362" i="23"/>
  <c r="G361" i="23"/>
  <c r="G360" i="23"/>
  <c r="F360" i="23"/>
  <c r="E360" i="23"/>
  <c r="G359" i="23"/>
  <c r="F359" i="23"/>
  <c r="G358" i="23"/>
  <c r="G357" i="23"/>
  <c r="F357" i="23"/>
  <c r="G356" i="23"/>
  <c r="G355" i="23"/>
  <c r="G354" i="23"/>
  <c r="F354" i="23"/>
  <c r="E354" i="23"/>
  <c r="G353" i="23"/>
  <c r="F353" i="23"/>
  <c r="E353" i="23"/>
  <c r="G352" i="23"/>
  <c r="F352" i="23"/>
  <c r="G351" i="23"/>
  <c r="G350" i="23"/>
  <c r="D349" i="23"/>
  <c r="D12" i="23" s="1"/>
  <c r="C349" i="23"/>
  <c r="E570" i="23" s="1"/>
  <c r="H570" i="23" s="1"/>
  <c r="G343" i="23"/>
  <c r="F343" i="23"/>
  <c r="E343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E333" i="23"/>
  <c r="G332" i="23"/>
  <c r="F332" i="23"/>
  <c r="E332" i="23"/>
  <c r="G331" i="23"/>
  <c r="F331" i="23"/>
  <c r="E331" i="23"/>
  <c r="G330" i="23"/>
  <c r="F330" i="23"/>
  <c r="E330" i="23"/>
  <c r="G329" i="23"/>
  <c r="F329" i="23"/>
  <c r="E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G320" i="23"/>
  <c r="F320" i="23"/>
  <c r="E320" i="23"/>
  <c r="G319" i="23"/>
  <c r="G318" i="23"/>
  <c r="F318" i="23"/>
  <c r="E318" i="23"/>
  <c r="G317" i="23"/>
  <c r="G316" i="23"/>
  <c r="F316" i="23"/>
  <c r="E316" i="23"/>
  <c r="G315" i="23"/>
  <c r="F315" i="23"/>
  <c r="E315" i="23"/>
  <c r="G314" i="23"/>
  <c r="F314" i="23"/>
  <c r="G313" i="23"/>
  <c r="F313" i="23"/>
  <c r="G312" i="23"/>
  <c r="F312" i="23"/>
  <c r="E312" i="23"/>
  <c r="G311" i="23"/>
  <c r="F311" i="23"/>
  <c r="E311" i="23"/>
  <c r="G310" i="23"/>
  <c r="E310" i="23"/>
  <c r="G309" i="23"/>
  <c r="E309" i="23"/>
  <c r="G308" i="23"/>
  <c r="G307" i="23"/>
  <c r="F307" i="23"/>
  <c r="E307" i="23"/>
  <c r="G306" i="23"/>
  <c r="E306" i="23"/>
  <c r="G305" i="23"/>
  <c r="G304" i="23"/>
  <c r="F304" i="23"/>
  <c r="E304" i="23"/>
  <c r="G303" i="23"/>
  <c r="F303" i="23"/>
  <c r="E303" i="23"/>
  <c r="G302" i="23"/>
  <c r="G301" i="23"/>
  <c r="F301" i="23"/>
  <c r="E301" i="23"/>
  <c r="G300" i="23"/>
  <c r="F300" i="23"/>
  <c r="E300" i="23"/>
  <c r="G299" i="23"/>
  <c r="F299" i="23"/>
  <c r="E299" i="23"/>
  <c r="G298" i="23"/>
  <c r="F298" i="23"/>
  <c r="G297" i="23"/>
  <c r="F297" i="23"/>
  <c r="E297" i="23"/>
  <c r="G296" i="23"/>
  <c r="F296" i="23"/>
  <c r="E296" i="23"/>
  <c r="G295" i="23"/>
  <c r="F295" i="23"/>
  <c r="E295" i="23"/>
  <c r="G294" i="23"/>
  <c r="G293" i="23"/>
  <c r="F293" i="23"/>
  <c r="E293" i="23"/>
  <c r="G292" i="23"/>
  <c r="E292" i="23"/>
  <c r="G291" i="23"/>
  <c r="F291" i="23"/>
  <c r="E291" i="23"/>
  <c r="G290" i="23"/>
  <c r="F290" i="23"/>
  <c r="G289" i="23"/>
  <c r="F289" i="23"/>
  <c r="G288" i="23"/>
  <c r="G287" i="23"/>
  <c r="F287" i="23"/>
  <c r="E287" i="23"/>
  <c r="G286" i="23"/>
  <c r="F286" i="23"/>
  <c r="E286" i="23"/>
  <c r="G285" i="23"/>
  <c r="F285" i="23"/>
  <c r="E285" i="23"/>
  <c r="G284" i="23"/>
  <c r="F284" i="23"/>
  <c r="E284" i="23"/>
  <c r="G283" i="23"/>
  <c r="F283" i="23"/>
  <c r="E283" i="23"/>
  <c r="G282" i="23"/>
  <c r="G281" i="23"/>
  <c r="F281" i="23"/>
  <c r="E281" i="23"/>
  <c r="G280" i="23"/>
  <c r="F280" i="23"/>
  <c r="E280" i="23"/>
  <c r="G279" i="23"/>
  <c r="F279" i="23"/>
  <c r="E279" i="23"/>
  <c r="G278" i="23"/>
  <c r="F278" i="23"/>
  <c r="E278" i="23"/>
  <c r="G277" i="23"/>
  <c r="F277" i="23"/>
  <c r="G276" i="23"/>
  <c r="G275" i="23"/>
  <c r="G274" i="23"/>
  <c r="F274" i="23"/>
  <c r="E274" i="23"/>
  <c r="G273" i="23"/>
  <c r="F273" i="23"/>
  <c r="E273" i="23"/>
  <c r="G272" i="23"/>
  <c r="F272" i="23"/>
  <c r="E272" i="23"/>
  <c r="G271" i="23"/>
  <c r="G270" i="23"/>
  <c r="F270" i="23"/>
  <c r="G269" i="23"/>
  <c r="F269" i="23"/>
  <c r="E269" i="23"/>
  <c r="G268" i="23"/>
  <c r="F268" i="23"/>
  <c r="E268" i="23"/>
  <c r="G267" i="23"/>
  <c r="F267" i="23"/>
  <c r="E267" i="23"/>
  <c r="G266" i="23"/>
  <c r="F266" i="23"/>
  <c r="E266" i="23"/>
  <c r="G265" i="23"/>
  <c r="F265" i="23"/>
  <c r="E265" i="23"/>
  <c r="G264" i="23"/>
  <c r="G263" i="23"/>
  <c r="F263" i="23"/>
  <c r="E263" i="23"/>
  <c r="G262" i="23"/>
  <c r="F262" i="23"/>
  <c r="G261" i="23"/>
  <c r="F261" i="23"/>
  <c r="E261" i="23"/>
  <c r="G260" i="23"/>
  <c r="F260" i="23"/>
  <c r="E260" i="23"/>
  <c r="G259" i="23"/>
  <c r="F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E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F250" i="23"/>
  <c r="E250" i="23"/>
  <c r="G249" i="23"/>
  <c r="F249" i="23"/>
  <c r="E249" i="23"/>
  <c r="G248" i="23"/>
  <c r="E248" i="23"/>
  <c r="G247" i="23"/>
  <c r="F247" i="23"/>
  <c r="E247" i="23"/>
  <c r="G246" i="23"/>
  <c r="G245" i="23"/>
  <c r="F245" i="23"/>
  <c r="E245" i="23"/>
  <c r="G244" i="23"/>
  <c r="F244" i="23"/>
  <c r="E244" i="23"/>
  <c r="G243" i="23"/>
  <c r="F243" i="23"/>
  <c r="E243" i="23"/>
  <c r="G242" i="23"/>
  <c r="F242" i="23"/>
  <c r="E242" i="23"/>
  <c r="G241" i="23"/>
  <c r="G240" i="23"/>
  <c r="F240" i="23"/>
  <c r="E240" i="23"/>
  <c r="G239" i="23"/>
  <c r="G238" i="23"/>
  <c r="G237" i="23"/>
  <c r="F237" i="23"/>
  <c r="E237" i="23"/>
  <c r="G236" i="23"/>
  <c r="G235" i="23"/>
  <c r="F235" i="23"/>
  <c r="E235" i="23"/>
  <c r="G234" i="23"/>
  <c r="F234" i="23"/>
  <c r="E234" i="23"/>
  <c r="G233" i="23"/>
  <c r="F233" i="23"/>
  <c r="G232" i="23"/>
  <c r="E232" i="23"/>
  <c r="G231" i="23"/>
  <c r="F231" i="23"/>
  <c r="E231" i="23"/>
  <c r="G230" i="23"/>
  <c r="F230" i="23"/>
  <c r="E230" i="23"/>
  <c r="G229" i="23"/>
  <c r="F229" i="23"/>
  <c r="E229" i="23"/>
  <c r="G228" i="23"/>
  <c r="E228" i="23"/>
  <c r="G227" i="23"/>
  <c r="G226" i="23"/>
  <c r="F226" i="23"/>
  <c r="E226" i="23"/>
  <c r="G225" i="23"/>
  <c r="G224" i="23"/>
  <c r="F224" i="23"/>
  <c r="E224" i="23"/>
  <c r="G223" i="23"/>
  <c r="F223" i="23"/>
  <c r="E223" i="23"/>
  <c r="G222" i="23"/>
  <c r="F222" i="23"/>
  <c r="E222" i="23"/>
  <c r="G221" i="23"/>
  <c r="E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E216" i="23"/>
  <c r="G215" i="23"/>
  <c r="E215" i="23"/>
  <c r="G214" i="23"/>
  <c r="G213" i="23"/>
  <c r="G212" i="23"/>
  <c r="F212" i="23"/>
  <c r="E212" i="23"/>
  <c r="G211" i="23"/>
  <c r="F211" i="23"/>
  <c r="E211" i="23"/>
  <c r="G210" i="23"/>
  <c r="G209" i="23"/>
  <c r="G208" i="23"/>
  <c r="G207" i="23"/>
  <c r="F207" i="23"/>
  <c r="E207" i="23"/>
  <c r="G206" i="23"/>
  <c r="F206" i="23"/>
  <c r="G205" i="23"/>
  <c r="F205" i="23"/>
  <c r="G204" i="23"/>
  <c r="G203" i="23"/>
  <c r="G202" i="23"/>
  <c r="G201" i="23"/>
  <c r="G200" i="23"/>
  <c r="G199" i="23"/>
  <c r="F199" i="23"/>
  <c r="E199" i="23"/>
  <c r="G198" i="23"/>
  <c r="G197" i="23"/>
  <c r="F197" i="23"/>
  <c r="E197" i="23"/>
  <c r="G196" i="23"/>
  <c r="F196" i="23"/>
  <c r="E196" i="23"/>
  <c r="G195" i="23"/>
  <c r="F195" i="23"/>
  <c r="E195" i="23"/>
  <c r="G194" i="23"/>
  <c r="F194" i="23"/>
  <c r="G193" i="23"/>
  <c r="E193" i="23"/>
  <c r="G192" i="23"/>
  <c r="G191" i="23"/>
  <c r="E191" i="23"/>
  <c r="G190" i="23"/>
  <c r="F190" i="23"/>
  <c r="G189" i="23"/>
  <c r="F189" i="23"/>
  <c r="E189" i="23"/>
  <c r="G188" i="23"/>
  <c r="G187" i="23"/>
  <c r="G186" i="23"/>
  <c r="G185" i="23"/>
  <c r="F185" i="23"/>
  <c r="G184" i="23"/>
  <c r="F184" i="23"/>
  <c r="E184" i="23"/>
  <c r="G183" i="23"/>
  <c r="F183" i="23"/>
  <c r="E183" i="23"/>
  <c r="G182" i="23"/>
  <c r="E182" i="23"/>
  <c r="G181" i="23"/>
  <c r="G180" i="23"/>
  <c r="F180" i="23"/>
  <c r="E180" i="23"/>
  <c r="G179" i="23"/>
  <c r="G178" i="23"/>
  <c r="G177" i="23"/>
  <c r="F177" i="23"/>
  <c r="E177" i="23"/>
  <c r="G176" i="23"/>
  <c r="F176" i="23"/>
  <c r="E176" i="23"/>
  <c r="G175" i="23"/>
  <c r="G174" i="23"/>
  <c r="D173" i="23"/>
  <c r="D11" i="23" s="1"/>
  <c r="C173" i="23"/>
  <c r="C11" i="23" s="1"/>
  <c r="G167" i="23"/>
  <c r="F167" i="23"/>
  <c r="E167" i="23"/>
  <c r="G166" i="23"/>
  <c r="F166" i="23"/>
  <c r="G165" i="23"/>
  <c r="F165" i="23"/>
  <c r="E165" i="23"/>
  <c r="G164" i="23"/>
  <c r="G163" i="23"/>
  <c r="F163" i="23"/>
  <c r="E163" i="23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G158" i="23"/>
  <c r="F158" i="23"/>
  <c r="G157" i="23"/>
  <c r="F157" i="23"/>
  <c r="E157" i="23"/>
  <c r="G156" i="23"/>
  <c r="F156" i="23"/>
  <c r="E156" i="23"/>
  <c r="G155" i="23"/>
  <c r="F155" i="23"/>
  <c r="E155" i="23"/>
  <c r="G154" i="23"/>
  <c r="F154" i="23"/>
  <c r="E154" i="23"/>
  <c r="G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F146" i="23"/>
  <c r="E146" i="23"/>
  <c r="G145" i="23"/>
  <c r="F145" i="23"/>
  <c r="G144" i="23"/>
  <c r="F144" i="23"/>
  <c r="E144" i="23"/>
  <c r="G143" i="23"/>
  <c r="G142" i="23"/>
  <c r="F142" i="23"/>
  <c r="E142" i="23"/>
  <c r="G141" i="23"/>
  <c r="E141" i="23"/>
  <c r="G140" i="23"/>
  <c r="F140" i="23"/>
  <c r="E140" i="23"/>
  <c r="G139" i="23"/>
  <c r="G138" i="23"/>
  <c r="F138" i="23"/>
  <c r="E138" i="23"/>
  <c r="G137" i="23"/>
  <c r="F137" i="23"/>
  <c r="G136" i="23"/>
  <c r="F136" i="23"/>
  <c r="E136" i="23"/>
  <c r="G135" i="23"/>
  <c r="E135" i="23"/>
  <c r="G134" i="23"/>
  <c r="G133" i="23"/>
  <c r="G132" i="23"/>
  <c r="G131" i="23"/>
  <c r="G130" i="23"/>
  <c r="E130" i="23"/>
  <c r="G129" i="23"/>
  <c r="G128" i="23"/>
  <c r="G127" i="23"/>
  <c r="F127" i="23"/>
  <c r="E127" i="23"/>
  <c r="G126" i="23"/>
  <c r="G125" i="23"/>
  <c r="G124" i="23"/>
  <c r="F124" i="23"/>
  <c r="E124" i="23"/>
  <c r="G123" i="23"/>
  <c r="E123" i="23"/>
  <c r="G122" i="23"/>
  <c r="F122" i="23"/>
  <c r="E122" i="23"/>
  <c r="G121" i="23"/>
  <c r="G120" i="23"/>
  <c r="G119" i="23"/>
  <c r="F119" i="23"/>
  <c r="E119" i="23"/>
  <c r="G118" i="23"/>
  <c r="F118" i="23"/>
  <c r="E118" i="23"/>
  <c r="G117" i="23"/>
  <c r="G116" i="23"/>
  <c r="F116" i="23"/>
  <c r="G115" i="23"/>
  <c r="G114" i="23"/>
  <c r="G113" i="23"/>
  <c r="G112" i="23"/>
  <c r="E112" i="23"/>
  <c r="G111" i="23"/>
  <c r="G110" i="23"/>
  <c r="F110" i="23"/>
  <c r="E110" i="23"/>
  <c r="G109" i="23"/>
  <c r="F109" i="23"/>
  <c r="E109" i="23"/>
  <c r="G108" i="23"/>
  <c r="G107" i="23"/>
  <c r="E107" i="23"/>
  <c r="G106" i="23"/>
  <c r="F106" i="23"/>
  <c r="G105" i="23"/>
  <c r="F105" i="23"/>
  <c r="E105" i="23"/>
  <c r="G104" i="23"/>
  <c r="G103" i="23"/>
  <c r="G102" i="23"/>
  <c r="F102" i="23"/>
  <c r="G101" i="23"/>
  <c r="F101" i="23"/>
  <c r="E101" i="23"/>
  <c r="G100" i="23"/>
  <c r="F100" i="23"/>
  <c r="E100" i="23"/>
  <c r="G99" i="23"/>
  <c r="G98" i="23"/>
  <c r="F98" i="23"/>
  <c r="E98" i="23"/>
  <c r="G97" i="23"/>
  <c r="F97" i="23"/>
  <c r="E97" i="23"/>
  <c r="G96" i="23"/>
  <c r="F96" i="23"/>
  <c r="G95" i="23"/>
  <c r="E95" i="23"/>
  <c r="G94" i="23"/>
  <c r="G93" i="23"/>
  <c r="G92" i="23"/>
  <c r="G91" i="23"/>
  <c r="G90" i="23"/>
  <c r="G89" i="23"/>
  <c r="G88" i="23"/>
  <c r="F88" i="23"/>
  <c r="E88" i="23"/>
  <c r="G87" i="23"/>
  <c r="G86" i="23"/>
  <c r="F86" i="23"/>
  <c r="E86" i="23"/>
  <c r="G85" i="23"/>
  <c r="F85" i="23"/>
  <c r="G84" i="23"/>
  <c r="G83" i="23"/>
  <c r="E83" i="23"/>
  <c r="G82" i="23"/>
  <c r="F82" i="23"/>
  <c r="G81" i="23"/>
  <c r="G80" i="23"/>
  <c r="G79" i="23"/>
  <c r="G78" i="23"/>
  <c r="F78" i="23"/>
  <c r="G77" i="23"/>
  <c r="G76" i="23"/>
  <c r="D75" i="23"/>
  <c r="C75" i="23"/>
  <c r="C10" i="23" s="1"/>
  <c r="G69" i="23"/>
  <c r="F69" i="23"/>
  <c r="E69" i="23"/>
  <c r="G68" i="23"/>
  <c r="F68" i="23"/>
  <c r="G67" i="23"/>
  <c r="F67" i="23"/>
  <c r="E67" i="23"/>
  <c r="G66" i="23"/>
  <c r="F66" i="23"/>
  <c r="G65" i="23"/>
  <c r="F65" i="23"/>
  <c r="E65" i="23"/>
  <c r="G64" i="23"/>
  <c r="G63" i="23"/>
  <c r="F63" i="23"/>
  <c r="E63" i="23"/>
  <c r="G62" i="23"/>
  <c r="G61" i="23"/>
  <c r="F61" i="23"/>
  <c r="E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G53" i="23"/>
  <c r="F53" i="23"/>
  <c r="G52" i="23"/>
  <c r="F52" i="23"/>
  <c r="G51" i="23"/>
  <c r="F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G44" i="23"/>
  <c r="F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F39" i="23"/>
  <c r="E39" i="23"/>
  <c r="G38" i="23"/>
  <c r="F38" i="23"/>
  <c r="E38" i="23"/>
  <c r="G37" i="23"/>
  <c r="F37" i="23"/>
  <c r="E37" i="23"/>
  <c r="G36" i="23"/>
  <c r="F36" i="23"/>
  <c r="E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G29" i="23"/>
  <c r="F29" i="23"/>
  <c r="G28" i="23"/>
  <c r="F28" i="23"/>
  <c r="G27" i="23"/>
  <c r="G26" i="23"/>
  <c r="F26" i="23"/>
  <c r="E26" i="23"/>
  <c r="G25" i="23"/>
  <c r="F25" i="23"/>
  <c r="E25" i="23"/>
  <c r="G24" i="23"/>
  <c r="F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D9" i="23" s="1"/>
  <c r="C19" i="23"/>
  <c r="C13" i="23"/>
  <c r="G609" i="22"/>
  <c r="G608" i="22"/>
  <c r="G607" i="22"/>
  <c r="E607" i="22"/>
  <c r="G606" i="22"/>
  <c r="F606" i="22"/>
  <c r="E606" i="22"/>
  <c r="G605" i="22"/>
  <c r="G604" i="22"/>
  <c r="F604" i="22"/>
  <c r="E604" i="22"/>
  <c r="G603" i="22"/>
  <c r="F603" i="22"/>
  <c r="G602" i="22"/>
  <c r="G601" i="22"/>
  <c r="G600" i="22"/>
  <c r="G599" i="22"/>
  <c r="G598" i="22"/>
  <c r="G597" i="22"/>
  <c r="G596" i="22"/>
  <c r="F596" i="22"/>
  <c r="G595" i="22"/>
  <c r="F595" i="22"/>
  <c r="E595" i="22"/>
  <c r="G594" i="22"/>
  <c r="F594" i="22"/>
  <c r="E594" i="22"/>
  <c r="G593" i="22"/>
  <c r="G592" i="22"/>
  <c r="G591" i="22"/>
  <c r="G590" i="22"/>
  <c r="F590" i="22"/>
  <c r="E590" i="22"/>
  <c r="G589" i="22"/>
  <c r="F589" i="22"/>
  <c r="G588" i="22"/>
  <c r="F588" i="22"/>
  <c r="E588" i="22"/>
  <c r="G587" i="22"/>
  <c r="G586" i="22"/>
  <c r="G585" i="22"/>
  <c r="G584" i="22"/>
  <c r="G583" i="22"/>
  <c r="D582" i="22"/>
  <c r="C582" i="22"/>
  <c r="C13" i="22" s="1"/>
  <c r="G576" i="22"/>
  <c r="F576" i="22"/>
  <c r="E576" i="22"/>
  <c r="G575" i="22"/>
  <c r="F575" i="22"/>
  <c r="E575" i="22"/>
  <c r="G574" i="22"/>
  <c r="F574" i="22"/>
  <c r="G573" i="22"/>
  <c r="F573" i="22"/>
  <c r="E573" i="22"/>
  <c r="G572" i="22"/>
  <c r="F572" i="22"/>
  <c r="E572" i="22"/>
  <c r="G571" i="22"/>
  <c r="F571" i="22"/>
  <c r="E571" i="22"/>
  <c r="G570" i="22"/>
  <c r="G569" i="22"/>
  <c r="G568" i="22"/>
  <c r="G567" i="22"/>
  <c r="F567" i="22"/>
  <c r="E567" i="22"/>
  <c r="G566" i="22"/>
  <c r="G565" i="22"/>
  <c r="F565" i="22"/>
  <c r="E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F557" i="22"/>
  <c r="E557" i="22"/>
  <c r="G556" i="22"/>
  <c r="G555" i="22"/>
  <c r="F555" i="22"/>
  <c r="E555" i="22"/>
  <c r="G554" i="22"/>
  <c r="G553" i="22"/>
  <c r="F553" i="22"/>
  <c r="E553" i="22"/>
  <c r="G552" i="22"/>
  <c r="F552" i="22"/>
  <c r="G551" i="22"/>
  <c r="G550" i="22"/>
  <c r="E550" i="22"/>
  <c r="G549" i="22"/>
  <c r="F549" i="22"/>
  <c r="E549" i="22"/>
  <c r="G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F543" i="22"/>
  <c r="G542" i="22"/>
  <c r="E542" i="22"/>
  <c r="G541" i="22"/>
  <c r="F541" i="22"/>
  <c r="G540" i="22"/>
  <c r="F540" i="22"/>
  <c r="E540" i="22"/>
  <c r="G539" i="22"/>
  <c r="G538" i="22"/>
  <c r="G537" i="22"/>
  <c r="F537" i="22"/>
  <c r="E537" i="22"/>
  <c r="G536" i="22"/>
  <c r="F536" i="22"/>
  <c r="G535" i="22"/>
  <c r="G534" i="22"/>
  <c r="F534" i="22"/>
  <c r="E534" i="22"/>
  <c r="G533" i="22"/>
  <c r="F533" i="22"/>
  <c r="E533" i="22"/>
  <c r="G532" i="22"/>
  <c r="G531" i="22"/>
  <c r="F531" i="22"/>
  <c r="E531" i="22"/>
  <c r="G530" i="22"/>
  <c r="F530" i="22"/>
  <c r="E530" i="22"/>
  <c r="G529" i="22"/>
  <c r="F529" i="22"/>
  <c r="E529" i="22"/>
  <c r="G528" i="22"/>
  <c r="F528" i="22"/>
  <c r="E528" i="22"/>
  <c r="G527" i="22"/>
  <c r="F527" i="22"/>
  <c r="E527" i="22"/>
  <c r="G526" i="22"/>
  <c r="F526" i="22"/>
  <c r="E526" i="22"/>
  <c r="G525" i="22"/>
  <c r="F525" i="22"/>
  <c r="E525" i="22"/>
  <c r="G524" i="22"/>
  <c r="F524" i="22"/>
  <c r="E524" i="22"/>
  <c r="G523" i="22"/>
  <c r="F523" i="22"/>
  <c r="E523" i="22"/>
  <c r="G522" i="22"/>
  <c r="F522" i="22"/>
  <c r="E522" i="22"/>
  <c r="G521" i="22"/>
  <c r="F521" i="22"/>
  <c r="E521" i="22"/>
  <c r="G520" i="22"/>
  <c r="F520" i="22"/>
  <c r="E520" i="22"/>
  <c r="G519" i="22"/>
  <c r="F519" i="22"/>
  <c r="E519" i="22"/>
  <c r="G518" i="22"/>
  <c r="F518" i="22"/>
  <c r="E518" i="22"/>
  <c r="G517" i="22"/>
  <c r="E517" i="22"/>
  <c r="G516" i="22"/>
  <c r="G515" i="22"/>
  <c r="F515" i="22"/>
  <c r="G514" i="22"/>
  <c r="F514" i="22"/>
  <c r="E514" i="22"/>
  <c r="G513" i="22"/>
  <c r="F513" i="22"/>
  <c r="E513" i="22"/>
  <c r="G512" i="22"/>
  <c r="F512" i="22"/>
  <c r="G511" i="22"/>
  <c r="F511" i="22"/>
  <c r="G510" i="22"/>
  <c r="F510" i="22"/>
  <c r="G509" i="22"/>
  <c r="F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F500" i="22"/>
  <c r="G499" i="22"/>
  <c r="F499" i="22"/>
  <c r="E499" i="22"/>
  <c r="G498" i="22"/>
  <c r="F498" i="22"/>
  <c r="E498" i="22"/>
  <c r="G497" i="22"/>
  <c r="G496" i="22"/>
  <c r="F496" i="22"/>
  <c r="G495" i="22"/>
  <c r="G494" i="22"/>
  <c r="F494" i="22"/>
  <c r="E494" i="22"/>
  <c r="G493" i="22"/>
  <c r="F493" i="22"/>
  <c r="E493" i="22"/>
  <c r="G492" i="22"/>
  <c r="E492" i="22"/>
  <c r="G491" i="22"/>
  <c r="F491" i="22"/>
  <c r="E491" i="22"/>
  <c r="G490" i="22"/>
  <c r="G489" i="22"/>
  <c r="G488" i="22"/>
  <c r="F488" i="22"/>
  <c r="G487" i="22"/>
  <c r="F487" i="22"/>
  <c r="G486" i="22"/>
  <c r="G485" i="22"/>
  <c r="G484" i="22"/>
  <c r="G483" i="22"/>
  <c r="G482" i="22"/>
  <c r="F482" i="22"/>
  <c r="E482" i="22"/>
  <c r="G481" i="22"/>
  <c r="G480" i="22"/>
  <c r="F480" i="22"/>
  <c r="G479" i="22"/>
  <c r="G478" i="22"/>
  <c r="F478" i="22"/>
  <c r="E478" i="22"/>
  <c r="G477" i="22"/>
  <c r="F477" i="22"/>
  <c r="E477" i="22"/>
  <c r="G476" i="22"/>
  <c r="G475" i="22"/>
  <c r="F475" i="22"/>
  <c r="E475" i="22"/>
  <c r="G474" i="22"/>
  <c r="F474" i="22"/>
  <c r="E474" i="22"/>
  <c r="G473" i="22"/>
  <c r="F473" i="22"/>
  <c r="E473" i="22"/>
  <c r="G472" i="22"/>
  <c r="F472" i="22"/>
  <c r="E472" i="22"/>
  <c r="G471" i="22"/>
  <c r="G470" i="22"/>
  <c r="F470" i="22"/>
  <c r="E470" i="22"/>
  <c r="G469" i="22"/>
  <c r="F469" i="22"/>
  <c r="G468" i="22"/>
  <c r="G467" i="22"/>
  <c r="G466" i="22"/>
  <c r="G465" i="22"/>
  <c r="G464" i="22"/>
  <c r="G463" i="22"/>
  <c r="G462" i="22"/>
  <c r="F462" i="22"/>
  <c r="E462" i="22"/>
  <c r="G461" i="22"/>
  <c r="G460" i="22"/>
  <c r="F460" i="22"/>
  <c r="E460" i="22"/>
  <c r="G459" i="22"/>
  <c r="E459" i="22"/>
  <c r="G458" i="22"/>
  <c r="G457" i="22"/>
  <c r="G456" i="22"/>
  <c r="G455" i="22"/>
  <c r="G454" i="22"/>
  <c r="F454" i="22"/>
  <c r="E454" i="22"/>
  <c r="G453" i="22"/>
  <c r="F453" i="22"/>
  <c r="G452" i="22"/>
  <c r="F452" i="22"/>
  <c r="E452" i="22"/>
  <c r="G451" i="22"/>
  <c r="F451" i="22"/>
  <c r="E451" i="22"/>
  <c r="G450" i="22"/>
  <c r="F450" i="22"/>
  <c r="E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E444" i="22"/>
  <c r="G443" i="22"/>
  <c r="G442" i="22"/>
  <c r="G441" i="22"/>
  <c r="G440" i="22"/>
  <c r="E440" i="22"/>
  <c r="G439" i="22"/>
  <c r="E439" i="22"/>
  <c r="G438" i="22"/>
  <c r="F438" i="22"/>
  <c r="E438" i="22"/>
  <c r="G437" i="22"/>
  <c r="F437" i="22"/>
  <c r="E437" i="22"/>
  <c r="G436" i="22"/>
  <c r="G435" i="22"/>
  <c r="F435" i="22"/>
  <c r="E435" i="22"/>
  <c r="G434" i="22"/>
  <c r="G433" i="22"/>
  <c r="E433" i="22"/>
  <c r="G432" i="22"/>
  <c r="G431" i="22"/>
  <c r="F431" i="22"/>
  <c r="E431" i="22"/>
  <c r="G430" i="22"/>
  <c r="F430" i="22"/>
  <c r="E430" i="22"/>
  <c r="G429" i="22"/>
  <c r="G428" i="22"/>
  <c r="F428" i="22"/>
  <c r="G427" i="22"/>
  <c r="F427" i="22"/>
  <c r="E427" i="22"/>
  <c r="G426" i="22"/>
  <c r="F426" i="22"/>
  <c r="E426" i="22"/>
  <c r="G425" i="22"/>
  <c r="F425" i="22"/>
  <c r="E425" i="22"/>
  <c r="G424" i="22"/>
  <c r="F424" i="22"/>
  <c r="G423" i="22"/>
  <c r="E423" i="22"/>
  <c r="G422" i="22"/>
  <c r="F422" i="22"/>
  <c r="E422" i="22"/>
  <c r="G421" i="22"/>
  <c r="F421" i="22"/>
  <c r="E421" i="22"/>
  <c r="G420" i="22"/>
  <c r="G419" i="22"/>
  <c r="F419" i="22"/>
  <c r="G418" i="22"/>
  <c r="F418" i="22"/>
  <c r="E418" i="22"/>
  <c r="G417" i="22"/>
  <c r="G416" i="22"/>
  <c r="F416" i="22"/>
  <c r="G415" i="22"/>
  <c r="F415" i="22"/>
  <c r="G414" i="22"/>
  <c r="F414" i="22"/>
  <c r="E414" i="22"/>
  <c r="G413" i="22"/>
  <c r="F413" i="22"/>
  <c r="G412" i="22"/>
  <c r="G411" i="22"/>
  <c r="F411" i="22"/>
  <c r="G410" i="22"/>
  <c r="G409" i="22"/>
  <c r="G408" i="22"/>
  <c r="G407" i="22"/>
  <c r="F407" i="22"/>
  <c r="E407" i="22"/>
  <c r="G406" i="22"/>
  <c r="F406" i="22"/>
  <c r="E406" i="22"/>
  <c r="G405" i="22"/>
  <c r="G404" i="22"/>
  <c r="F404" i="22"/>
  <c r="E404" i="22"/>
  <c r="G403" i="22"/>
  <c r="G402" i="22"/>
  <c r="F402" i="22"/>
  <c r="E402" i="22"/>
  <c r="G401" i="22"/>
  <c r="F401" i="22"/>
  <c r="G400" i="22"/>
  <c r="F400" i="22"/>
  <c r="E400" i="22"/>
  <c r="G399" i="22"/>
  <c r="G398" i="22"/>
  <c r="G397" i="22"/>
  <c r="G396" i="22"/>
  <c r="F396" i="22"/>
  <c r="E396" i="22"/>
  <c r="G395" i="22"/>
  <c r="G394" i="22"/>
  <c r="F394" i="22"/>
  <c r="E394" i="22"/>
  <c r="G393" i="22"/>
  <c r="F393" i="22"/>
  <c r="E393" i="22"/>
  <c r="G392" i="22"/>
  <c r="F392" i="22"/>
  <c r="E392" i="22"/>
  <c r="G391" i="22"/>
  <c r="G390" i="22"/>
  <c r="F390" i="22"/>
  <c r="E390" i="22"/>
  <c r="G389" i="22"/>
  <c r="F389" i="22"/>
  <c r="E389" i="22"/>
  <c r="G388" i="22"/>
  <c r="G387" i="22"/>
  <c r="E387" i="22"/>
  <c r="G386" i="22"/>
  <c r="F386" i="22"/>
  <c r="G385" i="22"/>
  <c r="G384" i="22"/>
  <c r="G383" i="22"/>
  <c r="G382" i="22"/>
  <c r="G381" i="22"/>
  <c r="F381" i="22"/>
  <c r="E381" i="22"/>
  <c r="G380" i="22"/>
  <c r="E380" i="22"/>
  <c r="G379" i="22"/>
  <c r="G378" i="22"/>
  <c r="E378" i="22"/>
  <c r="G377" i="22"/>
  <c r="F377" i="22"/>
  <c r="G376" i="22"/>
  <c r="G375" i="22"/>
  <c r="G374" i="22"/>
  <c r="G373" i="22"/>
  <c r="G372" i="22"/>
  <c r="G371" i="22"/>
  <c r="F371" i="22"/>
  <c r="E371" i="22"/>
  <c r="G370" i="22"/>
  <c r="G369" i="22"/>
  <c r="G368" i="22"/>
  <c r="F368" i="22"/>
  <c r="E368" i="22"/>
  <c r="G367" i="22"/>
  <c r="F367" i="22"/>
  <c r="G366" i="22"/>
  <c r="F366" i="22"/>
  <c r="E366" i="22"/>
  <c r="G365" i="22"/>
  <c r="G364" i="22"/>
  <c r="G363" i="22"/>
  <c r="F363" i="22"/>
  <c r="E363" i="22"/>
  <c r="G362" i="22"/>
  <c r="G361" i="22"/>
  <c r="G360" i="22"/>
  <c r="F360" i="22"/>
  <c r="E360" i="22"/>
  <c r="G359" i="22"/>
  <c r="G358" i="22"/>
  <c r="G357" i="22"/>
  <c r="G356" i="22"/>
  <c r="G355" i="22"/>
  <c r="G354" i="22"/>
  <c r="F354" i="22"/>
  <c r="E354" i="22"/>
  <c r="G353" i="22"/>
  <c r="F353" i="22"/>
  <c r="E353" i="22"/>
  <c r="G352" i="22"/>
  <c r="G351" i="22"/>
  <c r="G350" i="22"/>
  <c r="D349" i="22"/>
  <c r="C349" i="22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F338" i="22"/>
  <c r="E338" i="22"/>
  <c r="G337" i="22"/>
  <c r="E337" i="22"/>
  <c r="G336" i="22"/>
  <c r="F336" i="22"/>
  <c r="E336" i="22"/>
  <c r="G335" i="22"/>
  <c r="G334" i="22"/>
  <c r="F334" i="22"/>
  <c r="E334" i="22"/>
  <c r="G333" i="22"/>
  <c r="F333" i="22"/>
  <c r="E333" i="22"/>
  <c r="G332" i="22"/>
  <c r="F332" i="22"/>
  <c r="E332" i="22"/>
  <c r="G331" i="22"/>
  <c r="F331" i="22"/>
  <c r="E331" i="22"/>
  <c r="G330" i="22"/>
  <c r="F330" i="22"/>
  <c r="E330" i="22"/>
  <c r="G329" i="22"/>
  <c r="F329" i="22"/>
  <c r="G328" i="22"/>
  <c r="G327" i="22"/>
  <c r="F327" i="22"/>
  <c r="E327" i="22"/>
  <c r="G326" i="22"/>
  <c r="F326" i="22"/>
  <c r="E326" i="22"/>
  <c r="G325" i="22"/>
  <c r="F325" i="22"/>
  <c r="E325" i="22"/>
  <c r="G324" i="22"/>
  <c r="G323" i="22"/>
  <c r="E323" i="22"/>
  <c r="G322" i="22"/>
  <c r="F322" i="22"/>
  <c r="E322" i="22"/>
  <c r="G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E315" i="22"/>
  <c r="G314" i="22"/>
  <c r="F314" i="22"/>
  <c r="E314" i="22"/>
  <c r="G313" i="22"/>
  <c r="G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F307" i="22"/>
  <c r="E307" i="22"/>
  <c r="G306" i="22"/>
  <c r="E306" i="22"/>
  <c r="G305" i="22"/>
  <c r="G304" i="22"/>
  <c r="F304" i="22"/>
  <c r="E304" i="22"/>
  <c r="G303" i="22"/>
  <c r="F303" i="22"/>
  <c r="E303" i="22"/>
  <c r="G302" i="22"/>
  <c r="G301" i="22"/>
  <c r="G300" i="22"/>
  <c r="F300" i="22"/>
  <c r="G299" i="22"/>
  <c r="F299" i="22"/>
  <c r="E299" i="22"/>
  <c r="G298" i="22"/>
  <c r="F298" i="22"/>
  <c r="E298" i="22"/>
  <c r="G297" i="22"/>
  <c r="F297" i="22"/>
  <c r="E297" i="22"/>
  <c r="G296" i="22"/>
  <c r="F296" i="22"/>
  <c r="E296" i="22"/>
  <c r="G295" i="22"/>
  <c r="F295" i="22"/>
  <c r="E295" i="22"/>
  <c r="G294" i="22"/>
  <c r="G293" i="22"/>
  <c r="G292" i="22"/>
  <c r="F292" i="22"/>
  <c r="E292" i="22"/>
  <c r="G291" i="22"/>
  <c r="F291" i="22"/>
  <c r="G290" i="22"/>
  <c r="G289" i="22"/>
  <c r="G288" i="22"/>
  <c r="G287" i="22"/>
  <c r="F287" i="22"/>
  <c r="G286" i="22"/>
  <c r="F286" i="22"/>
  <c r="E286" i="22"/>
  <c r="G285" i="22"/>
  <c r="F285" i="22"/>
  <c r="E285" i="22"/>
  <c r="G284" i="22"/>
  <c r="F284" i="22"/>
  <c r="E284" i="22"/>
  <c r="G283" i="22"/>
  <c r="G282" i="22"/>
  <c r="G281" i="22"/>
  <c r="F281" i="22"/>
  <c r="E281" i="22"/>
  <c r="G280" i="22"/>
  <c r="F280" i="22"/>
  <c r="G279" i="22"/>
  <c r="F279" i="22"/>
  <c r="E279" i="22"/>
  <c r="G278" i="22"/>
  <c r="G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G260" i="22"/>
  <c r="F260" i="22"/>
  <c r="E260" i="22"/>
  <c r="G259" i="22"/>
  <c r="F259" i="22"/>
  <c r="E259" i="22"/>
  <c r="G258" i="22"/>
  <c r="F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G252" i="22"/>
  <c r="F252" i="22"/>
  <c r="E252" i="22"/>
  <c r="G251" i="22"/>
  <c r="F251" i="22"/>
  <c r="E251" i="22"/>
  <c r="G250" i="22"/>
  <c r="F250" i="22"/>
  <c r="E250" i="22"/>
  <c r="G249" i="22"/>
  <c r="F249" i="22"/>
  <c r="E249" i="22"/>
  <c r="G248" i="22"/>
  <c r="G247" i="22"/>
  <c r="F247" i="22"/>
  <c r="E247" i="22"/>
  <c r="G246" i="22"/>
  <c r="F246" i="22"/>
  <c r="G245" i="22"/>
  <c r="F245" i="22"/>
  <c r="E245" i="22"/>
  <c r="G244" i="22"/>
  <c r="G243" i="22"/>
  <c r="E243" i="22"/>
  <c r="G242" i="22"/>
  <c r="F242" i="22"/>
  <c r="E242" i="22"/>
  <c r="G241" i="22"/>
  <c r="G240" i="22"/>
  <c r="F240" i="22"/>
  <c r="G239" i="22"/>
  <c r="F239" i="22"/>
  <c r="G238" i="22"/>
  <c r="G237" i="22"/>
  <c r="F237" i="22"/>
  <c r="E237" i="22"/>
  <c r="G236" i="22"/>
  <c r="G235" i="22"/>
  <c r="F235" i="22"/>
  <c r="E235" i="22"/>
  <c r="G234" i="22"/>
  <c r="F234" i="22"/>
  <c r="E234" i="22"/>
  <c r="G233" i="22"/>
  <c r="F233" i="22"/>
  <c r="E233" i="22"/>
  <c r="G232" i="22"/>
  <c r="E232" i="22"/>
  <c r="G231" i="22"/>
  <c r="F231" i="22"/>
  <c r="E231" i="22"/>
  <c r="G230" i="22"/>
  <c r="F230" i="22"/>
  <c r="G229" i="22"/>
  <c r="F229" i="22"/>
  <c r="E229" i="22"/>
  <c r="G228" i="22"/>
  <c r="G227" i="22"/>
  <c r="E227" i="22"/>
  <c r="G226" i="22"/>
  <c r="F226" i="22"/>
  <c r="E226" i="22"/>
  <c r="G225" i="22"/>
  <c r="G224" i="22"/>
  <c r="F224" i="22"/>
  <c r="E224" i="22"/>
  <c r="G223" i="22"/>
  <c r="F223" i="22"/>
  <c r="E223" i="22"/>
  <c r="G222" i="22"/>
  <c r="E222" i="22"/>
  <c r="G221" i="22"/>
  <c r="F221" i="22"/>
  <c r="E221" i="22"/>
  <c r="G220" i="22"/>
  <c r="F220" i="22"/>
  <c r="E220" i="22"/>
  <c r="G219" i="22"/>
  <c r="F219" i="22"/>
  <c r="E219" i="22"/>
  <c r="G218" i="22"/>
  <c r="E218" i="22"/>
  <c r="G217" i="22"/>
  <c r="F217" i="22"/>
  <c r="E217" i="22"/>
  <c r="G216" i="22"/>
  <c r="F216" i="22"/>
  <c r="E216" i="22"/>
  <c r="G215" i="22"/>
  <c r="G214" i="22"/>
  <c r="G213" i="22"/>
  <c r="G212" i="22"/>
  <c r="F212" i="22"/>
  <c r="E212" i="22"/>
  <c r="G211" i="22"/>
  <c r="F211" i="22"/>
  <c r="E211" i="22"/>
  <c r="G210" i="22"/>
  <c r="G209" i="22"/>
  <c r="G208" i="22"/>
  <c r="G207" i="22"/>
  <c r="F207" i="22"/>
  <c r="E207" i="22"/>
  <c r="G206" i="22"/>
  <c r="G205" i="22"/>
  <c r="G204" i="22"/>
  <c r="G203" i="22"/>
  <c r="G202" i="22"/>
  <c r="G201" i="22"/>
  <c r="G200" i="22"/>
  <c r="G199" i="22"/>
  <c r="G198" i="22"/>
  <c r="F198" i="22"/>
  <c r="E198" i="22"/>
  <c r="G197" i="22"/>
  <c r="F197" i="22"/>
  <c r="E197" i="22"/>
  <c r="G196" i="22"/>
  <c r="F196" i="22"/>
  <c r="E196" i="22"/>
  <c r="G195" i="22"/>
  <c r="F195" i="22"/>
  <c r="G194" i="22"/>
  <c r="G193" i="22"/>
  <c r="E193" i="22"/>
  <c r="G192" i="22"/>
  <c r="G191" i="22"/>
  <c r="F191" i="22"/>
  <c r="G190" i="22"/>
  <c r="F190" i="22"/>
  <c r="E190" i="22"/>
  <c r="G189" i="22"/>
  <c r="F189" i="22"/>
  <c r="E189" i="22"/>
  <c r="G188" i="22"/>
  <c r="G187" i="22"/>
  <c r="G186" i="22"/>
  <c r="G185" i="22"/>
  <c r="F185" i="22"/>
  <c r="E185" i="22"/>
  <c r="G184" i="22"/>
  <c r="F184" i="22"/>
  <c r="E184" i="22"/>
  <c r="G183" i="22"/>
  <c r="F183" i="22"/>
  <c r="E183" i="22"/>
  <c r="G182" i="22"/>
  <c r="G181" i="22"/>
  <c r="G180" i="22"/>
  <c r="G179" i="22"/>
  <c r="G178" i="22"/>
  <c r="G177" i="22"/>
  <c r="F177" i="22"/>
  <c r="E177" i="22"/>
  <c r="G176" i="22"/>
  <c r="G175" i="22"/>
  <c r="G174" i="22"/>
  <c r="D173" i="22"/>
  <c r="D11" i="22" s="1"/>
  <c r="C173" i="22"/>
  <c r="G167" i="22"/>
  <c r="F167" i="22"/>
  <c r="G166" i="22"/>
  <c r="F166" i="22"/>
  <c r="E166" i="22"/>
  <c r="G165" i="22"/>
  <c r="F165" i="22"/>
  <c r="E165" i="22"/>
  <c r="G164" i="22"/>
  <c r="F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G157" i="22"/>
  <c r="F157" i="22"/>
  <c r="E157" i="22"/>
  <c r="G156" i="22"/>
  <c r="E156" i="22"/>
  <c r="G155" i="22"/>
  <c r="E155" i="22"/>
  <c r="G154" i="22"/>
  <c r="F154" i="22"/>
  <c r="G153" i="22"/>
  <c r="G152" i="22"/>
  <c r="F152" i="22"/>
  <c r="E152" i="22"/>
  <c r="G151" i="22"/>
  <c r="F151" i="22"/>
  <c r="E151" i="22"/>
  <c r="G150" i="22"/>
  <c r="F150" i="22"/>
  <c r="E150" i="22"/>
  <c r="G149" i="22"/>
  <c r="F149" i="22"/>
  <c r="E149" i="22"/>
  <c r="G148" i="22"/>
  <c r="G147" i="22"/>
  <c r="F147" i="22"/>
  <c r="E147" i="22"/>
  <c r="G146" i="22"/>
  <c r="F146" i="22"/>
  <c r="E146" i="22"/>
  <c r="G145" i="22"/>
  <c r="F145" i="22"/>
  <c r="E145" i="22"/>
  <c r="G144" i="22"/>
  <c r="F144" i="22"/>
  <c r="E144" i="22"/>
  <c r="G143" i="22"/>
  <c r="F143" i="22"/>
  <c r="G142" i="22"/>
  <c r="G141" i="22"/>
  <c r="F141" i="22"/>
  <c r="G140" i="22"/>
  <c r="F140" i="22"/>
  <c r="E140" i="22"/>
  <c r="G139" i="22"/>
  <c r="G138" i="22"/>
  <c r="F138" i="22"/>
  <c r="G137" i="22"/>
  <c r="G136" i="22"/>
  <c r="F136" i="22"/>
  <c r="G135" i="22"/>
  <c r="F135" i="22"/>
  <c r="E135" i="22"/>
  <c r="G134" i="22"/>
  <c r="G133" i="22"/>
  <c r="G132" i="22"/>
  <c r="G131" i="22"/>
  <c r="G130" i="22"/>
  <c r="F130" i="22"/>
  <c r="G129" i="22"/>
  <c r="G128" i="22"/>
  <c r="G127" i="22"/>
  <c r="F127" i="22"/>
  <c r="E127" i="22"/>
  <c r="G126" i="22"/>
  <c r="G125" i="22"/>
  <c r="G124" i="22"/>
  <c r="G123" i="22"/>
  <c r="G122" i="22"/>
  <c r="G121" i="22"/>
  <c r="G120" i="22"/>
  <c r="G119" i="22"/>
  <c r="F119" i="22"/>
  <c r="E119" i="22"/>
  <c r="G118" i="22"/>
  <c r="F118" i="22"/>
  <c r="G117" i="22"/>
  <c r="G116" i="22"/>
  <c r="F116" i="22"/>
  <c r="G115" i="22"/>
  <c r="G114" i="22"/>
  <c r="G113" i="22"/>
  <c r="G112" i="22"/>
  <c r="F112" i="22"/>
  <c r="G111" i="22"/>
  <c r="G110" i="22"/>
  <c r="F110" i="22"/>
  <c r="G109" i="22"/>
  <c r="G108" i="22"/>
  <c r="G107" i="22"/>
  <c r="F107" i="22"/>
  <c r="E107" i="22"/>
  <c r="G106" i="22"/>
  <c r="E106" i="22"/>
  <c r="G105" i="22"/>
  <c r="F105" i="22"/>
  <c r="E105" i="22"/>
  <c r="G104" i="22"/>
  <c r="G103" i="22"/>
  <c r="G102" i="22"/>
  <c r="E102" i="22"/>
  <c r="G101" i="22"/>
  <c r="F101" i="22"/>
  <c r="E101" i="22"/>
  <c r="G100" i="22"/>
  <c r="E100" i="22"/>
  <c r="G99" i="22"/>
  <c r="G98" i="22"/>
  <c r="F98" i="22"/>
  <c r="E98" i="22"/>
  <c r="G97" i="22"/>
  <c r="E97" i="22"/>
  <c r="G96" i="22"/>
  <c r="G95" i="22"/>
  <c r="F95" i="22"/>
  <c r="G94" i="22"/>
  <c r="G93" i="22"/>
  <c r="G92" i="22"/>
  <c r="G91" i="22"/>
  <c r="G90" i="22"/>
  <c r="G89" i="22"/>
  <c r="G88" i="22"/>
  <c r="G87" i="22"/>
  <c r="G86" i="22"/>
  <c r="F86" i="22"/>
  <c r="E86" i="22"/>
  <c r="G85" i="22"/>
  <c r="F85" i="22"/>
  <c r="G84" i="22"/>
  <c r="F84" i="22"/>
  <c r="G83" i="22"/>
  <c r="F83" i="22"/>
  <c r="E83" i="22"/>
  <c r="G82" i="22"/>
  <c r="E82" i="22"/>
  <c r="G81" i="22"/>
  <c r="G80" i="22"/>
  <c r="G79" i="22"/>
  <c r="G78" i="22"/>
  <c r="G77" i="22"/>
  <c r="G76" i="22"/>
  <c r="D75" i="22"/>
  <c r="C75" i="22"/>
  <c r="C10" i="22" s="1"/>
  <c r="G69" i="22"/>
  <c r="E69" i="22"/>
  <c r="G68" i="22"/>
  <c r="F68" i="22"/>
  <c r="E68" i="22"/>
  <c r="G67" i="22"/>
  <c r="G66" i="22"/>
  <c r="F66" i="22"/>
  <c r="E66" i="22"/>
  <c r="G65" i="22"/>
  <c r="F65" i="22"/>
  <c r="G64" i="22"/>
  <c r="G63" i="22"/>
  <c r="F63" i="22"/>
  <c r="E63" i="22"/>
  <c r="G62" i="22"/>
  <c r="E62" i="22"/>
  <c r="G61" i="22"/>
  <c r="G60" i="22"/>
  <c r="F60" i="22"/>
  <c r="E60" i="22"/>
  <c r="G59" i="22"/>
  <c r="F59" i="22"/>
  <c r="E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G53" i="22"/>
  <c r="F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G44" i="22"/>
  <c r="F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G38" i="22"/>
  <c r="F38" i="22"/>
  <c r="G37" i="22"/>
  <c r="F37" i="22"/>
  <c r="E37" i="22"/>
  <c r="G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G29" i="22"/>
  <c r="G28" i="22"/>
  <c r="F28" i="22"/>
  <c r="E28" i="22"/>
  <c r="G27" i="22"/>
  <c r="G26" i="22"/>
  <c r="F26" i="22"/>
  <c r="E26" i="22"/>
  <c r="G25" i="22"/>
  <c r="F25" i="22"/>
  <c r="G24" i="22"/>
  <c r="F24" i="22"/>
  <c r="E24" i="22"/>
  <c r="G23" i="22"/>
  <c r="F23" i="22"/>
  <c r="G22" i="22"/>
  <c r="F22" i="22"/>
  <c r="E22" i="22"/>
  <c r="G21" i="22"/>
  <c r="F21" i="22"/>
  <c r="E21" i="22"/>
  <c r="G20" i="22"/>
  <c r="F20" i="22"/>
  <c r="E20" i="22"/>
  <c r="D19" i="22"/>
  <c r="D9" i="22" s="1"/>
  <c r="C19" i="22"/>
  <c r="E67" i="22" s="1"/>
  <c r="H67" i="22" s="1"/>
  <c r="D12" i="22"/>
  <c r="C12" i="22"/>
  <c r="G609" i="21"/>
  <c r="G608" i="21"/>
  <c r="G607" i="21"/>
  <c r="F607" i="21"/>
  <c r="E607" i="21"/>
  <c r="G606" i="21"/>
  <c r="F606" i="21"/>
  <c r="E606" i="21"/>
  <c r="G605" i="21"/>
  <c r="G604" i="21"/>
  <c r="F604" i="21"/>
  <c r="E604" i="21"/>
  <c r="G603" i="21"/>
  <c r="E603" i="21"/>
  <c r="G602" i="21"/>
  <c r="E602" i="21"/>
  <c r="G601" i="21"/>
  <c r="G600" i="21"/>
  <c r="G599" i="21"/>
  <c r="G598" i="21"/>
  <c r="G597" i="21"/>
  <c r="G596" i="21"/>
  <c r="F596" i="21"/>
  <c r="E596" i="21"/>
  <c r="G595" i="21"/>
  <c r="F595" i="21"/>
  <c r="E595" i="21"/>
  <c r="G594" i="21"/>
  <c r="F594" i="21"/>
  <c r="E594" i="21"/>
  <c r="G593" i="21"/>
  <c r="G592" i="21"/>
  <c r="G591" i="21"/>
  <c r="G590" i="21"/>
  <c r="F590" i="21"/>
  <c r="E590" i="21"/>
  <c r="G589" i="21"/>
  <c r="G588" i="21"/>
  <c r="F588" i="21"/>
  <c r="E588" i="21"/>
  <c r="G587" i="21"/>
  <c r="G586" i="21"/>
  <c r="G585" i="21"/>
  <c r="G584" i="21"/>
  <c r="G583" i="21"/>
  <c r="E583" i="21"/>
  <c r="D582" i="21"/>
  <c r="C582" i="21"/>
  <c r="C13" i="21" s="1"/>
  <c r="G576" i="21"/>
  <c r="E576" i="21"/>
  <c r="G575" i="21"/>
  <c r="F575" i="21"/>
  <c r="E575" i="21"/>
  <c r="G574" i="21"/>
  <c r="G573" i="21"/>
  <c r="F573" i="21"/>
  <c r="E573" i="21"/>
  <c r="G572" i="21"/>
  <c r="F572" i="21"/>
  <c r="E572" i="21"/>
  <c r="G571" i="21"/>
  <c r="F571" i="21"/>
  <c r="E571" i="21"/>
  <c r="G570" i="21"/>
  <c r="F570" i="21"/>
  <c r="G569" i="21"/>
  <c r="E569" i="21"/>
  <c r="G568" i="21"/>
  <c r="G567" i="21"/>
  <c r="G566" i="21"/>
  <c r="E566" i="21"/>
  <c r="G565" i="21"/>
  <c r="E565" i="21"/>
  <c r="G564" i="21"/>
  <c r="F564" i="21"/>
  <c r="E564" i="21"/>
  <c r="G563" i="21"/>
  <c r="G562" i="21"/>
  <c r="E562" i="21"/>
  <c r="G561" i="21"/>
  <c r="G560" i="21"/>
  <c r="E560" i="21"/>
  <c r="G559" i="21"/>
  <c r="G558" i="21"/>
  <c r="F558" i="21"/>
  <c r="E558" i="21"/>
  <c r="G557" i="21"/>
  <c r="F557" i="21"/>
  <c r="E557" i="21"/>
  <c r="G556" i="21"/>
  <c r="G555" i="21"/>
  <c r="F555" i="21"/>
  <c r="E555" i="21"/>
  <c r="G554" i="21"/>
  <c r="G553" i="21"/>
  <c r="F553" i="21"/>
  <c r="E553" i="21"/>
  <c r="G552" i="21"/>
  <c r="F552" i="21"/>
  <c r="G551" i="21"/>
  <c r="G550" i="21"/>
  <c r="F550" i="21"/>
  <c r="E550" i="21"/>
  <c r="G549" i="21"/>
  <c r="F549" i="21"/>
  <c r="E549" i="21"/>
  <c r="G548" i="21"/>
  <c r="F548" i="21"/>
  <c r="E548" i="21"/>
  <c r="G547" i="21"/>
  <c r="G546" i="21"/>
  <c r="F546" i="21"/>
  <c r="E546" i="21"/>
  <c r="G545" i="21"/>
  <c r="F545" i="21"/>
  <c r="E545" i="21"/>
  <c r="G544" i="21"/>
  <c r="F544" i="21"/>
  <c r="E544" i="21"/>
  <c r="G543" i="21"/>
  <c r="F543" i="21"/>
  <c r="E543" i="21"/>
  <c r="G542" i="21"/>
  <c r="E542" i="21"/>
  <c r="G541" i="21"/>
  <c r="E541" i="21"/>
  <c r="G540" i="21"/>
  <c r="F540" i="21"/>
  <c r="E540" i="21"/>
  <c r="G539" i="21"/>
  <c r="G538" i="21"/>
  <c r="G537" i="21"/>
  <c r="F537" i="21"/>
  <c r="E537" i="21"/>
  <c r="G536" i="21"/>
  <c r="F536" i="21"/>
  <c r="E536" i="21"/>
  <c r="G535" i="21"/>
  <c r="G534" i="21"/>
  <c r="F534" i="21"/>
  <c r="E534" i="21"/>
  <c r="G533" i="21"/>
  <c r="E533" i="21"/>
  <c r="G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G518" i="21"/>
  <c r="F518" i="21"/>
  <c r="E518" i="21"/>
  <c r="G517" i="21"/>
  <c r="E517" i="21"/>
  <c r="G516" i="21"/>
  <c r="F516" i="21"/>
  <c r="E516" i="21"/>
  <c r="G515" i="21"/>
  <c r="G514" i="21"/>
  <c r="F514" i="21"/>
  <c r="E514" i="21"/>
  <c r="G513" i="21"/>
  <c r="F513" i="21"/>
  <c r="E513" i="21"/>
  <c r="G512" i="21"/>
  <c r="F512" i="21"/>
  <c r="E512" i="21"/>
  <c r="G511" i="21"/>
  <c r="F511" i="21"/>
  <c r="G510" i="21"/>
  <c r="F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E501" i="21"/>
  <c r="G500" i="21"/>
  <c r="E500" i="21"/>
  <c r="G499" i="21"/>
  <c r="F499" i="21"/>
  <c r="E499" i="21"/>
  <c r="G498" i="21"/>
  <c r="F498" i="21"/>
  <c r="E498" i="21"/>
  <c r="G497" i="21"/>
  <c r="E497" i="21"/>
  <c r="G496" i="21"/>
  <c r="F496" i="21"/>
  <c r="E496" i="21"/>
  <c r="G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G490" i="21"/>
  <c r="G489" i="21"/>
  <c r="E489" i="21"/>
  <c r="G488" i="21"/>
  <c r="F488" i="21"/>
  <c r="E488" i="21"/>
  <c r="G487" i="21"/>
  <c r="E487" i="21"/>
  <c r="G486" i="21"/>
  <c r="E486" i="21"/>
  <c r="G485" i="21"/>
  <c r="F485" i="21"/>
  <c r="E485" i="21"/>
  <c r="G484" i="21"/>
  <c r="F484" i="21"/>
  <c r="E484" i="21"/>
  <c r="G483" i="21"/>
  <c r="E483" i="21"/>
  <c r="G482" i="21"/>
  <c r="F482" i="21"/>
  <c r="E482" i="21"/>
  <c r="G481" i="21"/>
  <c r="E481" i="21"/>
  <c r="G480" i="21"/>
  <c r="F480" i="21"/>
  <c r="E480" i="21"/>
  <c r="G479" i="21"/>
  <c r="G478" i="21"/>
  <c r="F478" i="21"/>
  <c r="E478" i="21"/>
  <c r="G477" i="21"/>
  <c r="E477" i="21"/>
  <c r="G476" i="21"/>
  <c r="F476" i="21"/>
  <c r="G475" i="21"/>
  <c r="F475" i="21"/>
  <c r="E475" i="21"/>
  <c r="G474" i="21"/>
  <c r="F474" i="21"/>
  <c r="E474" i="21"/>
  <c r="G473" i="21"/>
  <c r="F473" i="21"/>
  <c r="E473" i="21"/>
  <c r="G472" i="21"/>
  <c r="F472" i="21"/>
  <c r="E472" i="21"/>
  <c r="G471" i="21"/>
  <c r="G470" i="21"/>
  <c r="E470" i="21"/>
  <c r="G469" i="21"/>
  <c r="E469" i="21"/>
  <c r="G468" i="21"/>
  <c r="G467" i="21"/>
  <c r="E467" i="21"/>
  <c r="G466" i="21"/>
  <c r="G465" i="21"/>
  <c r="G464" i="21"/>
  <c r="F464" i="21"/>
  <c r="E464" i="21"/>
  <c r="G463" i="21"/>
  <c r="F463" i="21"/>
  <c r="E463" i="21"/>
  <c r="G462" i="21"/>
  <c r="F462" i="21"/>
  <c r="E462" i="21"/>
  <c r="G461" i="21"/>
  <c r="F461" i="21"/>
  <c r="E461" i="21"/>
  <c r="G460" i="21"/>
  <c r="F460" i="21"/>
  <c r="E460" i="21"/>
  <c r="G459" i="21"/>
  <c r="E459" i="21"/>
  <c r="G458" i="21"/>
  <c r="F458" i="21"/>
  <c r="E458" i="21"/>
  <c r="G457" i="21"/>
  <c r="E457" i="21"/>
  <c r="G456" i="21"/>
  <c r="G455" i="21"/>
  <c r="G454" i="21"/>
  <c r="F454" i="21"/>
  <c r="E454" i="21"/>
  <c r="G453" i="21"/>
  <c r="F453" i="21"/>
  <c r="E453" i="21"/>
  <c r="G452" i="21"/>
  <c r="F452" i="21"/>
  <c r="E452" i="21"/>
  <c r="G451" i="21"/>
  <c r="F451" i="21"/>
  <c r="E451" i="21"/>
  <c r="G450" i="21"/>
  <c r="E450" i="21"/>
  <c r="G449" i="21"/>
  <c r="F449" i="21"/>
  <c r="E449" i="21"/>
  <c r="G448" i="21"/>
  <c r="F448" i="21"/>
  <c r="E448" i="21"/>
  <c r="G447" i="21"/>
  <c r="F447" i="21"/>
  <c r="E447" i="21"/>
  <c r="G446" i="21"/>
  <c r="F446" i="21"/>
  <c r="E446" i="21"/>
  <c r="G445" i="21"/>
  <c r="G444" i="21"/>
  <c r="F444" i="21"/>
  <c r="E444" i="21"/>
  <c r="G443" i="21"/>
  <c r="E443" i="21"/>
  <c r="G442" i="21"/>
  <c r="G441" i="21"/>
  <c r="G440" i="21"/>
  <c r="F440" i="21"/>
  <c r="G439" i="21"/>
  <c r="E439" i="21"/>
  <c r="G438" i="21"/>
  <c r="F438" i="21"/>
  <c r="E438" i="21"/>
  <c r="G437" i="21"/>
  <c r="E437" i="21"/>
  <c r="G436" i="21"/>
  <c r="F436" i="21"/>
  <c r="E436" i="21"/>
  <c r="G435" i="21"/>
  <c r="F435" i="21"/>
  <c r="E435" i="21"/>
  <c r="G434" i="21"/>
  <c r="G433" i="21"/>
  <c r="F433" i="21"/>
  <c r="E433" i="21"/>
  <c r="G432" i="21"/>
  <c r="G431" i="21"/>
  <c r="F431" i="21"/>
  <c r="E431" i="21"/>
  <c r="G430" i="21"/>
  <c r="F430" i="21"/>
  <c r="E430" i="21"/>
  <c r="G429" i="21"/>
  <c r="F429" i="21"/>
  <c r="E429" i="21"/>
  <c r="G428" i="21"/>
  <c r="E428" i="21"/>
  <c r="G427" i="21"/>
  <c r="F427" i="21"/>
  <c r="E427" i="21"/>
  <c r="G426" i="21"/>
  <c r="F426" i="21"/>
  <c r="E426" i="21"/>
  <c r="G425" i="21"/>
  <c r="E425" i="21"/>
  <c r="G424" i="21"/>
  <c r="E424" i="21"/>
  <c r="G423" i="21"/>
  <c r="G422" i="21"/>
  <c r="F422" i="21"/>
  <c r="E422" i="21"/>
  <c r="G421" i="21"/>
  <c r="F421" i="21"/>
  <c r="E421" i="21"/>
  <c r="G420" i="21"/>
  <c r="G419" i="21"/>
  <c r="F419" i="21"/>
  <c r="E419" i="21"/>
  <c r="G418" i="21"/>
  <c r="F418" i="21"/>
  <c r="E418" i="21"/>
  <c r="G417" i="21"/>
  <c r="F417" i="21"/>
  <c r="E417" i="21"/>
  <c r="G416" i="21"/>
  <c r="F416" i="21"/>
  <c r="E416" i="21"/>
  <c r="G415" i="21"/>
  <c r="F415" i="21"/>
  <c r="E415" i="21"/>
  <c r="G414" i="21"/>
  <c r="F414" i="21"/>
  <c r="E414" i="21"/>
  <c r="G413" i="21"/>
  <c r="F413" i="21"/>
  <c r="E413" i="21"/>
  <c r="G412" i="21"/>
  <c r="G411" i="21"/>
  <c r="F411" i="21"/>
  <c r="G410" i="21"/>
  <c r="G409" i="21"/>
  <c r="G408" i="21"/>
  <c r="G407" i="21"/>
  <c r="F407" i="21"/>
  <c r="E407" i="21"/>
  <c r="G406" i="21"/>
  <c r="F406" i="21"/>
  <c r="E406" i="21"/>
  <c r="G405" i="21"/>
  <c r="E405" i="21"/>
  <c r="G404" i="21"/>
  <c r="F404" i="21"/>
  <c r="E404" i="21"/>
  <c r="G403" i="21"/>
  <c r="G402" i="21"/>
  <c r="G401" i="21"/>
  <c r="F401" i="21"/>
  <c r="E401" i="21"/>
  <c r="G400" i="21"/>
  <c r="F400" i="21"/>
  <c r="E400" i="21"/>
  <c r="G399" i="21"/>
  <c r="G398" i="21"/>
  <c r="G397" i="21"/>
  <c r="G396" i="21"/>
  <c r="F396" i="21"/>
  <c r="E396" i="21"/>
  <c r="G395" i="21"/>
  <c r="G394" i="21"/>
  <c r="F394" i="21"/>
  <c r="E394" i="21"/>
  <c r="G393" i="21"/>
  <c r="F393" i="21"/>
  <c r="E393" i="21"/>
  <c r="G392" i="21"/>
  <c r="F392" i="21"/>
  <c r="E392" i="21"/>
  <c r="G391" i="21"/>
  <c r="G390" i="21"/>
  <c r="F390" i="21"/>
  <c r="E390" i="21"/>
  <c r="G389" i="21"/>
  <c r="E389" i="21"/>
  <c r="G388" i="21"/>
  <c r="G387" i="21"/>
  <c r="E387" i="21"/>
  <c r="G386" i="21"/>
  <c r="E386" i="21"/>
  <c r="G385" i="21"/>
  <c r="G384" i="21"/>
  <c r="G383" i="21"/>
  <c r="G382" i="21"/>
  <c r="G381" i="21"/>
  <c r="F381" i="21"/>
  <c r="E381" i="21"/>
  <c r="G380" i="21"/>
  <c r="E380" i="21"/>
  <c r="G379" i="21"/>
  <c r="G378" i="21"/>
  <c r="F378" i="21"/>
  <c r="E378" i="21"/>
  <c r="G377" i="21"/>
  <c r="F377" i="21"/>
  <c r="E377" i="21"/>
  <c r="G376" i="21"/>
  <c r="E376" i="21"/>
  <c r="G375" i="21"/>
  <c r="F375" i="21"/>
  <c r="E375" i="21"/>
  <c r="G374" i="21"/>
  <c r="G373" i="21"/>
  <c r="G372" i="21"/>
  <c r="G371" i="21"/>
  <c r="F371" i="21"/>
  <c r="E371" i="21"/>
  <c r="G370" i="21"/>
  <c r="E370" i="21"/>
  <c r="G369" i="21"/>
  <c r="G368" i="21"/>
  <c r="F368" i="21"/>
  <c r="E368" i="21"/>
  <c r="G367" i="21"/>
  <c r="F367" i="21"/>
  <c r="E367" i="21"/>
  <c r="G366" i="21"/>
  <c r="F366" i="21"/>
  <c r="E366" i="21"/>
  <c r="G365" i="21"/>
  <c r="E365" i="21"/>
  <c r="G364" i="21"/>
  <c r="G363" i="21"/>
  <c r="F363" i="21"/>
  <c r="E363" i="21"/>
  <c r="G362" i="21"/>
  <c r="G361" i="21"/>
  <c r="G360" i="21"/>
  <c r="F360" i="21"/>
  <c r="E360" i="21"/>
  <c r="G359" i="21"/>
  <c r="G358" i="21"/>
  <c r="G357" i="21"/>
  <c r="F357" i="21"/>
  <c r="E357" i="21"/>
  <c r="G356" i="21"/>
  <c r="F356" i="21"/>
  <c r="G355" i="21"/>
  <c r="G354" i="21"/>
  <c r="F354" i="21"/>
  <c r="E354" i="21"/>
  <c r="G353" i="21"/>
  <c r="F353" i="21"/>
  <c r="E353" i="21"/>
  <c r="G352" i="21"/>
  <c r="F352" i="21"/>
  <c r="E352" i="21"/>
  <c r="G351" i="21"/>
  <c r="G350" i="21"/>
  <c r="D349" i="21"/>
  <c r="D12" i="21" s="1"/>
  <c r="C349" i="21"/>
  <c r="E574" i="21" s="1"/>
  <c r="G343" i="21"/>
  <c r="F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G337" i="21"/>
  <c r="F337" i="21"/>
  <c r="E337" i="21"/>
  <c r="G336" i="21"/>
  <c r="F336" i="21"/>
  <c r="E336" i="21"/>
  <c r="G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E329" i="21"/>
  <c r="G328" i="21"/>
  <c r="E328" i="21"/>
  <c r="G327" i="21"/>
  <c r="F327" i="21"/>
  <c r="E327" i="21"/>
  <c r="G326" i="21"/>
  <c r="F326" i="21"/>
  <c r="E326" i="21"/>
  <c r="G325" i="21"/>
  <c r="F325" i="21"/>
  <c r="E325" i="21"/>
  <c r="G324" i="21"/>
  <c r="E324" i="21"/>
  <c r="G323" i="21"/>
  <c r="F323" i="21"/>
  <c r="E323" i="21"/>
  <c r="G322" i="21"/>
  <c r="E322" i="21"/>
  <c r="G321" i="21"/>
  <c r="E321" i="21"/>
  <c r="G320" i="21"/>
  <c r="F320" i="21"/>
  <c r="E320" i="21"/>
  <c r="G319" i="21"/>
  <c r="G318" i="21"/>
  <c r="F318" i="21"/>
  <c r="E318" i="21"/>
  <c r="G317" i="21"/>
  <c r="G316" i="21"/>
  <c r="F316" i="21"/>
  <c r="E316" i="21"/>
  <c r="G315" i="21"/>
  <c r="F315" i="21"/>
  <c r="E315" i="21"/>
  <c r="G314" i="21"/>
  <c r="F314" i="21"/>
  <c r="E314" i="21"/>
  <c r="G313" i="21"/>
  <c r="E313" i="21"/>
  <c r="G312" i="21"/>
  <c r="F312" i="21"/>
  <c r="E312" i="21"/>
  <c r="G311" i="21"/>
  <c r="F311" i="21"/>
  <c r="E311" i="21"/>
  <c r="G310" i="21"/>
  <c r="G309" i="21"/>
  <c r="F309" i="21"/>
  <c r="E309" i="21"/>
  <c r="G308" i="21"/>
  <c r="G307" i="21"/>
  <c r="F307" i="21"/>
  <c r="E307" i="21"/>
  <c r="G306" i="21"/>
  <c r="F306" i="21"/>
  <c r="E306" i="21"/>
  <c r="G305" i="21"/>
  <c r="G304" i="21"/>
  <c r="F304" i="21"/>
  <c r="E304" i="21"/>
  <c r="G303" i="21"/>
  <c r="F303" i="21"/>
  <c r="G302" i="21"/>
  <c r="G301" i="21"/>
  <c r="F301" i="21"/>
  <c r="E301" i="21"/>
  <c r="G300" i="21"/>
  <c r="G299" i="21"/>
  <c r="F299" i="21"/>
  <c r="E299" i="21"/>
  <c r="G298" i="21"/>
  <c r="E298" i="21"/>
  <c r="G297" i="21"/>
  <c r="F297" i="21"/>
  <c r="E297" i="21"/>
  <c r="G296" i="21"/>
  <c r="F296" i="21"/>
  <c r="E296" i="21"/>
  <c r="G295" i="21"/>
  <c r="F295" i="21"/>
  <c r="E295" i="21"/>
  <c r="G294" i="21"/>
  <c r="F294" i="21"/>
  <c r="G293" i="21"/>
  <c r="F293" i="21"/>
  <c r="G292" i="21"/>
  <c r="F292" i="21"/>
  <c r="E292" i="21"/>
  <c r="G291" i="21"/>
  <c r="G290" i="21"/>
  <c r="G289" i="21"/>
  <c r="E289" i="21"/>
  <c r="G288" i="21"/>
  <c r="E288" i="21"/>
  <c r="G287" i="21"/>
  <c r="F287" i="21"/>
  <c r="E287" i="21"/>
  <c r="G286" i="21"/>
  <c r="E286" i="21"/>
  <c r="G285" i="21"/>
  <c r="F285" i="21"/>
  <c r="E285" i="21"/>
  <c r="G284" i="21"/>
  <c r="F284" i="21"/>
  <c r="E284" i="21"/>
  <c r="G283" i="21"/>
  <c r="E283" i="21"/>
  <c r="G282" i="21"/>
  <c r="E282" i="21"/>
  <c r="G281" i="21"/>
  <c r="F281" i="21"/>
  <c r="E281" i="21"/>
  <c r="G280" i="21"/>
  <c r="E280" i="21"/>
  <c r="G279" i="21"/>
  <c r="F279" i="21"/>
  <c r="E279" i="21"/>
  <c r="G278" i="21"/>
  <c r="E278" i="21"/>
  <c r="G277" i="21"/>
  <c r="F277" i="21"/>
  <c r="G276" i="21"/>
  <c r="G275" i="21"/>
  <c r="F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F268" i="21"/>
  <c r="E268" i="21"/>
  <c r="G267" i="21"/>
  <c r="F267" i="21"/>
  <c r="E267" i="21"/>
  <c r="G266" i="21"/>
  <c r="F266" i="21"/>
  <c r="E266" i="21"/>
  <c r="G265" i="21"/>
  <c r="F265" i="21"/>
  <c r="E265" i="21"/>
  <c r="G264" i="21"/>
  <c r="G263" i="21"/>
  <c r="F263" i="21"/>
  <c r="E263" i="21"/>
  <c r="G262" i="21"/>
  <c r="E262" i="21"/>
  <c r="G261" i="21"/>
  <c r="F261" i="21"/>
  <c r="E261" i="21"/>
  <c r="G260" i="21"/>
  <c r="F260" i="21"/>
  <c r="E260" i="21"/>
  <c r="G259" i="21"/>
  <c r="F259" i="21"/>
  <c r="E259" i="21"/>
  <c r="G258" i="21"/>
  <c r="F258" i="21"/>
  <c r="E258" i="21"/>
  <c r="G257" i="21"/>
  <c r="F257" i="21"/>
  <c r="E257" i="21"/>
  <c r="G256" i="21"/>
  <c r="F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F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E244" i="21"/>
  <c r="G243" i="21"/>
  <c r="F243" i="21"/>
  <c r="E243" i="21"/>
  <c r="G242" i="21"/>
  <c r="F242" i="21"/>
  <c r="E242" i="21"/>
  <c r="G241" i="21"/>
  <c r="G240" i="21"/>
  <c r="F240" i="21"/>
  <c r="E240" i="21"/>
  <c r="G239" i="21"/>
  <c r="G238" i="21"/>
  <c r="G237" i="21"/>
  <c r="F237" i="21"/>
  <c r="E237" i="21"/>
  <c r="G236" i="21"/>
  <c r="E236" i="21"/>
  <c r="G235" i="21"/>
  <c r="F235" i="21"/>
  <c r="G234" i="21"/>
  <c r="F234" i="21"/>
  <c r="E234" i="21"/>
  <c r="G233" i="21"/>
  <c r="F233" i="21"/>
  <c r="E233" i="21"/>
  <c r="G232" i="21"/>
  <c r="F232" i="21"/>
  <c r="E232" i="21"/>
  <c r="G231" i="21"/>
  <c r="F231" i="21"/>
  <c r="E231" i="21"/>
  <c r="G230" i="21"/>
  <c r="G229" i="21"/>
  <c r="F229" i="21"/>
  <c r="E229" i="21"/>
  <c r="G228" i="21"/>
  <c r="F228" i="21"/>
  <c r="G227" i="21"/>
  <c r="E227" i="21"/>
  <c r="G226" i="21"/>
  <c r="F226" i="21"/>
  <c r="E226" i="21"/>
  <c r="G225" i="21"/>
  <c r="G224" i="21"/>
  <c r="F224" i="21"/>
  <c r="E224" i="21"/>
  <c r="G223" i="21"/>
  <c r="F223" i="21"/>
  <c r="E223" i="21"/>
  <c r="G222" i="21"/>
  <c r="G221" i="21"/>
  <c r="G220" i="21"/>
  <c r="F220" i="21"/>
  <c r="E220" i="21"/>
  <c r="G219" i="21"/>
  <c r="F219" i="21"/>
  <c r="E219" i="21"/>
  <c r="G218" i="21"/>
  <c r="E218" i="21"/>
  <c r="G217" i="21"/>
  <c r="F217" i="21"/>
  <c r="G216" i="21"/>
  <c r="G215" i="21"/>
  <c r="F215" i="21"/>
  <c r="E215" i="21"/>
  <c r="G214" i="21"/>
  <c r="F214" i="21"/>
  <c r="G213" i="21"/>
  <c r="G212" i="21"/>
  <c r="F212" i="21"/>
  <c r="E212" i="21"/>
  <c r="G211" i="21"/>
  <c r="F211" i="21"/>
  <c r="E211" i="21"/>
  <c r="G210" i="21"/>
  <c r="F210" i="21"/>
  <c r="G209" i="21"/>
  <c r="F209" i="21"/>
  <c r="E209" i="21"/>
  <c r="G208" i="21"/>
  <c r="E208" i="21"/>
  <c r="G207" i="21"/>
  <c r="F207" i="21"/>
  <c r="E207" i="21"/>
  <c r="G206" i="21"/>
  <c r="G205" i="21"/>
  <c r="E205" i="21"/>
  <c r="G204" i="21"/>
  <c r="G203" i="21"/>
  <c r="G202" i="21"/>
  <c r="G201" i="21"/>
  <c r="E201" i="21"/>
  <c r="G200" i="21"/>
  <c r="G199" i="21"/>
  <c r="G198" i="21"/>
  <c r="F198" i="21"/>
  <c r="E198" i="21"/>
  <c r="G197" i="21"/>
  <c r="F197" i="21"/>
  <c r="E197" i="21"/>
  <c r="G196" i="21"/>
  <c r="F196" i="21"/>
  <c r="E196" i="21"/>
  <c r="G195" i="21"/>
  <c r="F195" i="21"/>
  <c r="E195" i="21"/>
  <c r="G194" i="21"/>
  <c r="G193" i="21"/>
  <c r="E193" i="21"/>
  <c r="G192" i="21"/>
  <c r="F192" i="21"/>
  <c r="E192" i="21"/>
  <c r="G191" i="21"/>
  <c r="F191" i="21"/>
  <c r="E191" i="21"/>
  <c r="G190" i="21"/>
  <c r="F190" i="21"/>
  <c r="E190" i="21"/>
  <c r="G189" i="21"/>
  <c r="E189" i="21"/>
  <c r="G188" i="21"/>
  <c r="G187" i="21"/>
  <c r="G186" i="21"/>
  <c r="F186" i="21"/>
  <c r="G185" i="21"/>
  <c r="F185" i="21"/>
  <c r="E185" i="21"/>
  <c r="G184" i="21"/>
  <c r="F184" i="21"/>
  <c r="E184" i="21"/>
  <c r="G183" i="21"/>
  <c r="F183" i="21"/>
  <c r="E183" i="21"/>
  <c r="G182" i="21"/>
  <c r="F182" i="21"/>
  <c r="E182" i="21"/>
  <c r="G181" i="21"/>
  <c r="E181" i="21"/>
  <c r="G180" i="21"/>
  <c r="E180" i="21"/>
  <c r="G179" i="21"/>
  <c r="G178" i="21"/>
  <c r="G177" i="21"/>
  <c r="F177" i="21"/>
  <c r="E177" i="21"/>
  <c r="G176" i="21"/>
  <c r="F176" i="21"/>
  <c r="E176" i="21"/>
  <c r="G175" i="21"/>
  <c r="F175" i="21"/>
  <c r="G174" i="21"/>
  <c r="D173" i="21"/>
  <c r="C173" i="21"/>
  <c r="C11" i="21" s="1"/>
  <c r="G167" i="21"/>
  <c r="E167" i="21"/>
  <c r="G166" i="21"/>
  <c r="F166" i="21"/>
  <c r="E166" i="21"/>
  <c r="G165" i="21"/>
  <c r="F165" i="21"/>
  <c r="E165" i="21"/>
  <c r="G164" i="21"/>
  <c r="E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E158" i="21"/>
  <c r="G157" i="21"/>
  <c r="F157" i="21"/>
  <c r="E157" i="21"/>
  <c r="G156" i="21"/>
  <c r="F156" i="21"/>
  <c r="E156" i="21"/>
  <c r="G155" i="21"/>
  <c r="F155" i="21"/>
  <c r="E155" i="21"/>
  <c r="G154" i="21"/>
  <c r="F154" i="21"/>
  <c r="E154" i="21"/>
  <c r="G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G142" i="21"/>
  <c r="F142" i="21"/>
  <c r="E142" i="21"/>
  <c r="G141" i="21"/>
  <c r="F141" i="21"/>
  <c r="E141" i="21"/>
  <c r="G140" i="21"/>
  <c r="F140" i="21"/>
  <c r="E140" i="21"/>
  <c r="G139" i="21"/>
  <c r="F139" i="21"/>
  <c r="E139" i="21"/>
  <c r="G138" i="21"/>
  <c r="E138" i="21"/>
  <c r="G137" i="21"/>
  <c r="G136" i="21"/>
  <c r="G135" i="21"/>
  <c r="G134" i="21"/>
  <c r="G133" i="21"/>
  <c r="F133" i="21"/>
  <c r="G132" i="21"/>
  <c r="F132" i="21"/>
  <c r="E132" i="21"/>
  <c r="G131" i="21"/>
  <c r="G130" i="21"/>
  <c r="E130" i="21"/>
  <c r="G129" i="21"/>
  <c r="G128" i="21"/>
  <c r="G127" i="21"/>
  <c r="F127" i="21"/>
  <c r="E127" i="21"/>
  <c r="G126" i="21"/>
  <c r="G125" i="21"/>
  <c r="G124" i="21"/>
  <c r="E124" i="21"/>
  <c r="G123" i="21"/>
  <c r="G122" i="21"/>
  <c r="F122" i="21"/>
  <c r="E122" i="21"/>
  <c r="G121" i="21"/>
  <c r="G120" i="21"/>
  <c r="E120" i="21"/>
  <c r="G119" i="21"/>
  <c r="F119" i="21"/>
  <c r="E119" i="21"/>
  <c r="G118" i="21"/>
  <c r="F118" i="21"/>
  <c r="E118" i="21"/>
  <c r="G117" i="21"/>
  <c r="E117" i="21"/>
  <c r="G116" i="21"/>
  <c r="G115" i="21"/>
  <c r="G114" i="21"/>
  <c r="G113" i="21"/>
  <c r="E113" i="21"/>
  <c r="G112" i="21"/>
  <c r="F112" i="21"/>
  <c r="G111" i="21"/>
  <c r="G110" i="21"/>
  <c r="F110" i="21"/>
  <c r="E110" i="21"/>
  <c r="G109" i="21"/>
  <c r="F109" i="21"/>
  <c r="E109" i="21"/>
  <c r="G108" i="21"/>
  <c r="F108" i="21"/>
  <c r="E108" i="21"/>
  <c r="G107" i="21"/>
  <c r="F107" i="21"/>
  <c r="E107" i="21"/>
  <c r="G106" i="21"/>
  <c r="G105" i="21"/>
  <c r="F105" i="21"/>
  <c r="E105" i="21"/>
  <c r="G104" i="21"/>
  <c r="G103" i="21"/>
  <c r="G102" i="21"/>
  <c r="F102" i="21"/>
  <c r="E102" i="21"/>
  <c r="G101" i="21"/>
  <c r="F101" i="21"/>
  <c r="E101" i="21"/>
  <c r="G100" i="21"/>
  <c r="F100" i="21"/>
  <c r="E100" i="21"/>
  <c r="G99" i="21"/>
  <c r="G98" i="21"/>
  <c r="F98" i="21"/>
  <c r="E98" i="21"/>
  <c r="G97" i="21"/>
  <c r="F97" i="21"/>
  <c r="E97" i="21"/>
  <c r="G96" i="21"/>
  <c r="E96" i="21"/>
  <c r="G95" i="21"/>
  <c r="F95" i="21"/>
  <c r="G94" i="21"/>
  <c r="F94" i="21"/>
  <c r="E94" i="21"/>
  <c r="G93" i="21"/>
  <c r="E93" i="21"/>
  <c r="G92" i="21"/>
  <c r="G91" i="21"/>
  <c r="G90" i="21"/>
  <c r="G89" i="21"/>
  <c r="G88" i="21"/>
  <c r="F88" i="21"/>
  <c r="E88" i="21"/>
  <c r="G87" i="21"/>
  <c r="F87" i="21"/>
  <c r="G86" i="21"/>
  <c r="F86" i="21"/>
  <c r="E86" i="21"/>
  <c r="G85" i="21"/>
  <c r="F85" i="21"/>
  <c r="E85" i="21"/>
  <c r="G84" i="21"/>
  <c r="E84" i="21"/>
  <c r="G83" i="21"/>
  <c r="F83" i="21"/>
  <c r="E83" i="21"/>
  <c r="G82" i="21"/>
  <c r="F82" i="21"/>
  <c r="E82" i="21"/>
  <c r="G81" i="21"/>
  <c r="G80" i="21"/>
  <c r="G79" i="21"/>
  <c r="G78" i="21"/>
  <c r="F78" i="21"/>
  <c r="G77" i="21"/>
  <c r="F77" i="21"/>
  <c r="G76" i="21"/>
  <c r="D75" i="21"/>
  <c r="D10" i="21" s="1"/>
  <c r="C75" i="21"/>
  <c r="E153" i="21" s="1"/>
  <c r="H153" i="21" s="1"/>
  <c r="G69" i="21"/>
  <c r="F69" i="21"/>
  <c r="E69" i="21"/>
  <c r="G68" i="21"/>
  <c r="F68" i="21"/>
  <c r="G67" i="21"/>
  <c r="G66" i="21"/>
  <c r="G65" i="21"/>
  <c r="F65" i="21"/>
  <c r="E65" i="21"/>
  <c r="G64" i="21"/>
  <c r="E64" i="21"/>
  <c r="G63" i="21"/>
  <c r="F63" i="21"/>
  <c r="G62" i="21"/>
  <c r="F62" i="21"/>
  <c r="E62" i="21"/>
  <c r="G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F54" i="21"/>
  <c r="G53" i="21"/>
  <c r="F53" i="21"/>
  <c r="E53" i="21"/>
  <c r="G52" i="21"/>
  <c r="F52" i="21"/>
  <c r="E52" i="21"/>
  <c r="G51" i="21"/>
  <c r="F51" i="21"/>
  <c r="E51" i="21"/>
  <c r="G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E45" i="21"/>
  <c r="G44" i="21"/>
  <c r="E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G38" i="21"/>
  <c r="F38" i="21"/>
  <c r="E38" i="21"/>
  <c r="G37" i="21"/>
  <c r="F37" i="21"/>
  <c r="E37" i="21"/>
  <c r="G36" i="21"/>
  <c r="G35" i="21"/>
  <c r="F35" i="21"/>
  <c r="E35" i="21"/>
  <c r="G34" i="21"/>
  <c r="F34" i="21"/>
  <c r="E34" i="21"/>
  <c r="G33" i="21"/>
  <c r="F33" i="21"/>
  <c r="G32" i="21"/>
  <c r="F32" i="21"/>
  <c r="E32" i="21"/>
  <c r="G31" i="21"/>
  <c r="F31" i="21"/>
  <c r="E31" i="21"/>
  <c r="G30" i="21"/>
  <c r="G29" i="21"/>
  <c r="F29" i="21"/>
  <c r="G28" i="21"/>
  <c r="F28" i="21"/>
  <c r="G27" i="21"/>
  <c r="G26" i="21"/>
  <c r="E26" i="21"/>
  <c r="G25" i="21"/>
  <c r="F25" i="21"/>
  <c r="E25" i="21"/>
  <c r="G24" i="21"/>
  <c r="F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C19" i="21"/>
  <c r="C9" i="21" s="1"/>
  <c r="G609" i="20"/>
  <c r="G608" i="20"/>
  <c r="G607" i="20"/>
  <c r="F607" i="20"/>
  <c r="E607" i="20"/>
  <c r="G606" i="20"/>
  <c r="F606" i="20"/>
  <c r="G605" i="20"/>
  <c r="G604" i="20"/>
  <c r="F604" i="20"/>
  <c r="E604" i="20"/>
  <c r="G603" i="20"/>
  <c r="G602" i="20"/>
  <c r="G601" i="20"/>
  <c r="G600" i="20"/>
  <c r="G599" i="20"/>
  <c r="G598" i="20"/>
  <c r="G597" i="20"/>
  <c r="G596" i="20"/>
  <c r="F596" i="20"/>
  <c r="E596" i="20"/>
  <c r="G595" i="20"/>
  <c r="F595" i="20"/>
  <c r="E595" i="20"/>
  <c r="G594" i="20"/>
  <c r="F594" i="20"/>
  <c r="E594" i="20"/>
  <c r="G593" i="20"/>
  <c r="G592" i="20"/>
  <c r="G591" i="20"/>
  <c r="F591" i="20"/>
  <c r="G590" i="20"/>
  <c r="F590" i="20"/>
  <c r="G589" i="20"/>
  <c r="F589" i="20"/>
  <c r="G588" i="20"/>
  <c r="F588" i="20"/>
  <c r="E588" i="20"/>
  <c r="G587" i="20"/>
  <c r="G586" i="20"/>
  <c r="G585" i="20"/>
  <c r="G584" i="20"/>
  <c r="G583" i="20"/>
  <c r="F583" i="20"/>
  <c r="D582" i="20"/>
  <c r="D13" i="20" s="1"/>
  <c r="C582" i="20"/>
  <c r="E609" i="20" s="1"/>
  <c r="G576" i="20"/>
  <c r="F576" i="20"/>
  <c r="E576" i="20"/>
  <c r="G575" i="20"/>
  <c r="F575" i="20"/>
  <c r="E575" i="20"/>
  <c r="G574" i="20"/>
  <c r="F574" i="20"/>
  <c r="E574" i="20"/>
  <c r="G573" i="20"/>
  <c r="F573" i="20"/>
  <c r="E573" i="20"/>
  <c r="G572" i="20"/>
  <c r="G571" i="20"/>
  <c r="F571" i="20"/>
  <c r="E571" i="20"/>
  <c r="G570" i="20"/>
  <c r="G569" i="20"/>
  <c r="G568" i="20"/>
  <c r="G567" i="20"/>
  <c r="F567" i="20"/>
  <c r="E567" i="20"/>
  <c r="G566" i="20"/>
  <c r="E566" i="20"/>
  <c r="G565" i="20"/>
  <c r="F565" i="20"/>
  <c r="G564" i="20"/>
  <c r="F564" i="20"/>
  <c r="E564" i="20"/>
  <c r="G563" i="20"/>
  <c r="F563" i="20"/>
  <c r="E563" i="20"/>
  <c r="G562" i="20"/>
  <c r="F562" i="20"/>
  <c r="G561" i="20"/>
  <c r="G560" i="20"/>
  <c r="G559" i="20"/>
  <c r="G558" i="20"/>
  <c r="F558" i="20"/>
  <c r="E558" i="20"/>
  <c r="G557" i="20"/>
  <c r="F557" i="20"/>
  <c r="E557" i="20"/>
  <c r="G556" i="20"/>
  <c r="F556" i="20"/>
  <c r="G555" i="20"/>
  <c r="G554" i="20"/>
  <c r="G553" i="20"/>
  <c r="F553" i="20"/>
  <c r="E553" i="20"/>
  <c r="G552" i="20"/>
  <c r="E552" i="20"/>
  <c r="G551" i="20"/>
  <c r="G550" i="20"/>
  <c r="F550" i="20"/>
  <c r="E550" i="20"/>
  <c r="G549" i="20"/>
  <c r="E549" i="20"/>
  <c r="G548" i="20"/>
  <c r="F548" i="20"/>
  <c r="E548" i="20"/>
  <c r="G547" i="20"/>
  <c r="F547" i="20"/>
  <c r="E547" i="20"/>
  <c r="G546" i="20"/>
  <c r="F546" i="20"/>
  <c r="E546" i="20"/>
  <c r="G545" i="20"/>
  <c r="F545" i="20"/>
  <c r="E545" i="20"/>
  <c r="G544" i="20"/>
  <c r="F544" i="20"/>
  <c r="E544" i="20"/>
  <c r="G543" i="20"/>
  <c r="F543" i="20"/>
  <c r="E543" i="20"/>
  <c r="G542" i="20"/>
  <c r="F542" i="20"/>
  <c r="G541" i="20"/>
  <c r="F541" i="20"/>
  <c r="G540" i="20"/>
  <c r="F540" i="20"/>
  <c r="E540" i="20"/>
  <c r="G539" i="20"/>
  <c r="G538" i="20"/>
  <c r="G537" i="20"/>
  <c r="F537" i="20"/>
  <c r="E537" i="20"/>
  <c r="G536" i="20"/>
  <c r="G535" i="20"/>
  <c r="G534" i="20"/>
  <c r="G533" i="20"/>
  <c r="F533" i="20"/>
  <c r="E533" i="20"/>
  <c r="G532" i="20"/>
  <c r="G531" i="20"/>
  <c r="F531" i="20"/>
  <c r="E531" i="20"/>
  <c r="G530" i="20"/>
  <c r="F530" i="20"/>
  <c r="G529" i="20"/>
  <c r="F529" i="20"/>
  <c r="E529" i="20"/>
  <c r="G528" i="20"/>
  <c r="F528" i="20"/>
  <c r="E528" i="20"/>
  <c r="G527" i="20"/>
  <c r="F527" i="20"/>
  <c r="E527" i="20"/>
  <c r="G526" i="20"/>
  <c r="F526" i="20"/>
  <c r="E526" i="20"/>
  <c r="G525" i="20"/>
  <c r="F525" i="20"/>
  <c r="E525" i="20"/>
  <c r="G524" i="20"/>
  <c r="G523" i="20"/>
  <c r="F523" i="20"/>
  <c r="E523" i="20"/>
  <c r="G522" i="20"/>
  <c r="F522" i="20"/>
  <c r="E522" i="20"/>
  <c r="G521" i="20"/>
  <c r="F521" i="20"/>
  <c r="E521" i="20"/>
  <c r="G520" i="20"/>
  <c r="F520" i="20"/>
  <c r="E520" i="20"/>
  <c r="G519" i="20"/>
  <c r="F519" i="20"/>
  <c r="E519" i="20"/>
  <c r="G518" i="20"/>
  <c r="F518" i="20"/>
  <c r="E518" i="20"/>
  <c r="G517" i="20"/>
  <c r="G516" i="20"/>
  <c r="E516" i="20"/>
  <c r="G515" i="20"/>
  <c r="G514" i="20"/>
  <c r="F514" i="20"/>
  <c r="E514" i="20"/>
  <c r="G513" i="20"/>
  <c r="F513" i="20"/>
  <c r="E513" i="20"/>
  <c r="G512" i="20"/>
  <c r="F512" i="20"/>
  <c r="E512" i="20"/>
  <c r="G511" i="20"/>
  <c r="F511" i="20"/>
  <c r="E511" i="20"/>
  <c r="G510" i="20"/>
  <c r="G509" i="20"/>
  <c r="F509" i="20"/>
  <c r="E509" i="20"/>
  <c r="G508" i="20"/>
  <c r="F508" i="20"/>
  <c r="E508" i="20"/>
  <c r="G507" i="20"/>
  <c r="F507" i="20"/>
  <c r="E507" i="20"/>
  <c r="G506" i="20"/>
  <c r="F506" i="20"/>
  <c r="E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E501" i="20"/>
  <c r="G500" i="20"/>
  <c r="G499" i="20"/>
  <c r="F499" i="20"/>
  <c r="E499" i="20"/>
  <c r="G498" i="20"/>
  <c r="F498" i="20"/>
  <c r="E498" i="20"/>
  <c r="G497" i="20"/>
  <c r="G496" i="20"/>
  <c r="F496" i="20"/>
  <c r="E496" i="20"/>
  <c r="G495" i="20"/>
  <c r="G494" i="20"/>
  <c r="F494" i="20"/>
  <c r="E494" i="20"/>
  <c r="G493" i="20"/>
  <c r="F493" i="20"/>
  <c r="E493" i="20"/>
  <c r="G492" i="20"/>
  <c r="G491" i="20"/>
  <c r="F491" i="20"/>
  <c r="G490" i="20"/>
  <c r="G489" i="20"/>
  <c r="G488" i="20"/>
  <c r="F488" i="20"/>
  <c r="E488" i="20"/>
  <c r="G487" i="20"/>
  <c r="F487" i="20"/>
  <c r="E487" i="20"/>
  <c r="G486" i="20"/>
  <c r="G485" i="20"/>
  <c r="G484" i="20"/>
  <c r="G483" i="20"/>
  <c r="E483" i="20"/>
  <c r="G482" i="20"/>
  <c r="F482" i="20"/>
  <c r="E482" i="20"/>
  <c r="G481" i="20"/>
  <c r="F481" i="20"/>
  <c r="G480" i="20"/>
  <c r="F480" i="20"/>
  <c r="E480" i="20"/>
  <c r="G479" i="20"/>
  <c r="G478" i="20"/>
  <c r="F478" i="20"/>
  <c r="E478" i="20"/>
  <c r="G477" i="20"/>
  <c r="F477" i="20"/>
  <c r="E477" i="20"/>
  <c r="G476" i="20"/>
  <c r="F476" i="20"/>
  <c r="G475" i="20"/>
  <c r="F475" i="20"/>
  <c r="G474" i="20"/>
  <c r="F474" i="20"/>
  <c r="E474" i="20"/>
  <c r="G473" i="20"/>
  <c r="F473" i="20"/>
  <c r="E473" i="20"/>
  <c r="G472" i="20"/>
  <c r="F472" i="20"/>
  <c r="E472" i="20"/>
  <c r="G471" i="20"/>
  <c r="G470" i="20"/>
  <c r="F470" i="20"/>
  <c r="G469" i="20"/>
  <c r="G468" i="20"/>
  <c r="G467" i="20"/>
  <c r="F467" i="20"/>
  <c r="G466" i="20"/>
  <c r="G465" i="20"/>
  <c r="G464" i="20"/>
  <c r="G463" i="20"/>
  <c r="F463" i="20"/>
  <c r="G462" i="20"/>
  <c r="F462" i="20"/>
  <c r="G461" i="20"/>
  <c r="G460" i="20"/>
  <c r="E460" i="20"/>
  <c r="G459" i="20"/>
  <c r="G458" i="20"/>
  <c r="G457" i="20"/>
  <c r="G456" i="20"/>
  <c r="G455" i="20"/>
  <c r="G454" i="20"/>
  <c r="F454" i="20"/>
  <c r="E454" i="20"/>
  <c r="G453" i="20"/>
  <c r="F453" i="20"/>
  <c r="E453" i="20"/>
  <c r="G452" i="20"/>
  <c r="F452" i="20"/>
  <c r="E452" i="20"/>
  <c r="G451" i="20"/>
  <c r="F451" i="20"/>
  <c r="E451" i="20"/>
  <c r="G450" i="20"/>
  <c r="G449" i="20"/>
  <c r="F449" i="20"/>
  <c r="E449" i="20"/>
  <c r="G448" i="20"/>
  <c r="E448" i="20"/>
  <c r="G447" i="20"/>
  <c r="F447" i="20"/>
  <c r="E447" i="20"/>
  <c r="G446" i="20"/>
  <c r="F446" i="20"/>
  <c r="E446" i="20"/>
  <c r="G445" i="20"/>
  <c r="G444" i="20"/>
  <c r="F444" i="20"/>
  <c r="G443" i="20"/>
  <c r="G442" i="20"/>
  <c r="G441" i="20"/>
  <c r="G440" i="20"/>
  <c r="F440" i="20"/>
  <c r="E440" i="20"/>
  <c r="G439" i="20"/>
  <c r="E439" i="20"/>
  <c r="G438" i="20"/>
  <c r="E438" i="20"/>
  <c r="G437" i="20"/>
  <c r="E437" i="20"/>
  <c r="G436" i="20"/>
  <c r="E436" i="20"/>
  <c r="G435" i="20"/>
  <c r="F435" i="20"/>
  <c r="G434" i="20"/>
  <c r="G433" i="20"/>
  <c r="F433" i="20"/>
  <c r="E433" i="20"/>
  <c r="G432" i="20"/>
  <c r="G431" i="20"/>
  <c r="F431" i="20"/>
  <c r="E431" i="20"/>
  <c r="G430" i="20"/>
  <c r="F430" i="20"/>
  <c r="E430" i="20"/>
  <c r="G429" i="20"/>
  <c r="G428" i="20"/>
  <c r="G427" i="20"/>
  <c r="F427" i="20"/>
  <c r="E427" i="20"/>
  <c r="G426" i="20"/>
  <c r="F426" i="20"/>
  <c r="E426" i="20"/>
  <c r="G425" i="20"/>
  <c r="G424" i="20"/>
  <c r="F424" i="20"/>
  <c r="G423" i="20"/>
  <c r="E423" i="20"/>
  <c r="G422" i="20"/>
  <c r="F422" i="20"/>
  <c r="E422" i="20"/>
  <c r="G421" i="20"/>
  <c r="F421" i="20"/>
  <c r="E421" i="20"/>
  <c r="G420" i="20"/>
  <c r="G419" i="20"/>
  <c r="F419" i="20"/>
  <c r="E419" i="20"/>
  <c r="G418" i="20"/>
  <c r="F418" i="20"/>
  <c r="E418" i="20"/>
  <c r="G417" i="20"/>
  <c r="E417" i="20"/>
  <c r="G416" i="20"/>
  <c r="E416" i="20"/>
  <c r="G415" i="20"/>
  <c r="F415" i="20"/>
  <c r="G414" i="20"/>
  <c r="F414" i="20"/>
  <c r="E414" i="20"/>
  <c r="G413" i="20"/>
  <c r="G412" i="20"/>
  <c r="G411" i="20"/>
  <c r="F411" i="20"/>
  <c r="G410" i="20"/>
  <c r="G409" i="20"/>
  <c r="G408" i="20"/>
  <c r="G407" i="20"/>
  <c r="F407" i="20"/>
  <c r="E407" i="20"/>
  <c r="G406" i="20"/>
  <c r="F406" i="20"/>
  <c r="E406" i="20"/>
  <c r="G405" i="20"/>
  <c r="G404" i="20"/>
  <c r="F404" i="20"/>
  <c r="E404" i="20"/>
  <c r="G403" i="20"/>
  <c r="F403" i="20"/>
  <c r="G402" i="20"/>
  <c r="F402" i="20"/>
  <c r="E402" i="20"/>
  <c r="G401" i="20"/>
  <c r="F401" i="20"/>
  <c r="G400" i="20"/>
  <c r="F400" i="20"/>
  <c r="E400" i="20"/>
  <c r="G399" i="20"/>
  <c r="G398" i="20"/>
  <c r="G397" i="20"/>
  <c r="G396" i="20"/>
  <c r="F396" i="20"/>
  <c r="E396" i="20"/>
  <c r="G395" i="20"/>
  <c r="G394" i="20"/>
  <c r="F394" i="20"/>
  <c r="E394" i="20"/>
  <c r="G393" i="20"/>
  <c r="F393" i="20"/>
  <c r="E393" i="20"/>
  <c r="G392" i="20"/>
  <c r="F392" i="20"/>
  <c r="E392" i="20"/>
  <c r="G391" i="20"/>
  <c r="G390" i="20"/>
  <c r="F390" i="20"/>
  <c r="E390" i="20"/>
  <c r="G389" i="20"/>
  <c r="F389" i="20"/>
  <c r="E389" i="20"/>
  <c r="G388" i="20"/>
  <c r="G387" i="20"/>
  <c r="E387" i="20"/>
  <c r="G386" i="20"/>
  <c r="G385" i="20"/>
  <c r="G384" i="20"/>
  <c r="G383" i="20"/>
  <c r="G382" i="20"/>
  <c r="G381" i="20"/>
  <c r="F381" i="20"/>
  <c r="E381" i="20"/>
  <c r="G380" i="20"/>
  <c r="E380" i="20"/>
  <c r="G379" i="20"/>
  <c r="G378" i="20"/>
  <c r="F378" i="20"/>
  <c r="G377" i="20"/>
  <c r="F377" i="20"/>
  <c r="E377" i="20"/>
  <c r="G376" i="20"/>
  <c r="F376" i="20"/>
  <c r="E376" i="20"/>
  <c r="G375" i="20"/>
  <c r="G374" i="20"/>
  <c r="G373" i="20"/>
  <c r="G372" i="20"/>
  <c r="G371" i="20"/>
  <c r="F371" i="20"/>
  <c r="E371" i="20"/>
  <c r="G370" i="20"/>
  <c r="F370" i="20"/>
  <c r="G369" i="20"/>
  <c r="G368" i="20"/>
  <c r="F368" i="20"/>
  <c r="E368" i="20"/>
  <c r="G367" i="20"/>
  <c r="F367" i="20"/>
  <c r="E367" i="20"/>
  <c r="G366" i="20"/>
  <c r="F366" i="20"/>
  <c r="E366" i="20"/>
  <c r="G365" i="20"/>
  <c r="G364" i="20"/>
  <c r="G363" i="20"/>
  <c r="F363" i="20"/>
  <c r="E363" i="20"/>
  <c r="G362" i="20"/>
  <c r="G361" i="20"/>
  <c r="G360" i="20"/>
  <c r="F360" i="20"/>
  <c r="E360" i="20"/>
  <c r="G359" i="20"/>
  <c r="G358" i="20"/>
  <c r="G357" i="20"/>
  <c r="G356" i="20"/>
  <c r="G355" i="20"/>
  <c r="G354" i="20"/>
  <c r="E354" i="20"/>
  <c r="G353" i="20"/>
  <c r="F353" i="20"/>
  <c r="E353" i="20"/>
  <c r="G352" i="20"/>
  <c r="G351" i="20"/>
  <c r="G350" i="20"/>
  <c r="D349" i="20"/>
  <c r="C349" i="20"/>
  <c r="C12" i="20" s="1"/>
  <c r="G343" i="20"/>
  <c r="F343" i="20"/>
  <c r="E343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E338" i="20"/>
  <c r="G337" i="20"/>
  <c r="F337" i="20"/>
  <c r="E337" i="20"/>
  <c r="G336" i="20"/>
  <c r="F336" i="20"/>
  <c r="E336" i="20"/>
  <c r="G335" i="20"/>
  <c r="E335" i="20"/>
  <c r="G334" i="20"/>
  <c r="F334" i="20"/>
  <c r="E334" i="20"/>
  <c r="G333" i="20"/>
  <c r="E333" i="20"/>
  <c r="G332" i="20"/>
  <c r="F332" i="20"/>
  <c r="E332" i="20"/>
  <c r="G331" i="20"/>
  <c r="F331" i="20"/>
  <c r="E331" i="20"/>
  <c r="G330" i="20"/>
  <c r="F330" i="20"/>
  <c r="E330" i="20"/>
  <c r="G329" i="20"/>
  <c r="F329" i="20"/>
  <c r="E329" i="20"/>
  <c r="G328" i="20"/>
  <c r="G327" i="20"/>
  <c r="F327" i="20"/>
  <c r="E327" i="20"/>
  <c r="G326" i="20"/>
  <c r="F326" i="20"/>
  <c r="G325" i="20"/>
  <c r="F325" i="20"/>
  <c r="E325" i="20"/>
  <c r="G324" i="20"/>
  <c r="F324" i="20"/>
  <c r="G323" i="20"/>
  <c r="F323" i="20"/>
  <c r="G322" i="20"/>
  <c r="F322" i="20"/>
  <c r="E322" i="20"/>
  <c r="G321" i="20"/>
  <c r="G320" i="20"/>
  <c r="F320" i="20"/>
  <c r="E320" i="20"/>
  <c r="G319" i="20"/>
  <c r="G318" i="20"/>
  <c r="F318" i="20"/>
  <c r="E318" i="20"/>
  <c r="G317" i="20"/>
  <c r="G316" i="20"/>
  <c r="F316" i="20"/>
  <c r="E316" i="20"/>
  <c r="G315" i="20"/>
  <c r="F315" i="20"/>
  <c r="E315" i="20"/>
  <c r="G314" i="20"/>
  <c r="F314" i="20"/>
  <c r="G313" i="20"/>
  <c r="G312" i="20"/>
  <c r="F312" i="20"/>
  <c r="E312" i="20"/>
  <c r="G311" i="20"/>
  <c r="F311" i="20"/>
  <c r="E311" i="20"/>
  <c r="G310" i="20"/>
  <c r="F310" i="20"/>
  <c r="E310" i="20"/>
  <c r="G309" i="20"/>
  <c r="F309" i="20"/>
  <c r="E309" i="20"/>
  <c r="G308" i="20"/>
  <c r="G307" i="20"/>
  <c r="E307" i="20"/>
  <c r="G306" i="20"/>
  <c r="E306" i="20"/>
  <c r="G305" i="20"/>
  <c r="G304" i="20"/>
  <c r="E304" i="20"/>
  <c r="G303" i="20"/>
  <c r="F303" i="20"/>
  <c r="G302" i="20"/>
  <c r="G301" i="20"/>
  <c r="E301" i="20"/>
  <c r="G300" i="20"/>
  <c r="F300" i="20"/>
  <c r="E300" i="20"/>
  <c r="G299" i="20"/>
  <c r="F299" i="20"/>
  <c r="E299" i="20"/>
  <c r="G298" i="20"/>
  <c r="F298" i="20"/>
  <c r="G297" i="20"/>
  <c r="F297" i="20"/>
  <c r="E297" i="20"/>
  <c r="G296" i="20"/>
  <c r="E296" i="20"/>
  <c r="G295" i="20"/>
  <c r="F295" i="20"/>
  <c r="E295" i="20"/>
  <c r="G294" i="20"/>
  <c r="G293" i="20"/>
  <c r="F293" i="20"/>
  <c r="G292" i="20"/>
  <c r="F292" i="20"/>
  <c r="E292" i="20"/>
  <c r="G291" i="20"/>
  <c r="G290" i="20"/>
  <c r="F290" i="20"/>
  <c r="E290" i="20"/>
  <c r="G289" i="20"/>
  <c r="F289" i="20"/>
  <c r="G288" i="20"/>
  <c r="G287" i="20"/>
  <c r="F287" i="20"/>
  <c r="E287" i="20"/>
  <c r="G286" i="20"/>
  <c r="F286" i="20"/>
  <c r="G285" i="20"/>
  <c r="F285" i="20"/>
  <c r="E285" i="20"/>
  <c r="G284" i="20"/>
  <c r="F284" i="20"/>
  <c r="E284" i="20"/>
  <c r="G283" i="20"/>
  <c r="G282" i="20"/>
  <c r="G281" i="20"/>
  <c r="F281" i="20"/>
  <c r="E281" i="20"/>
  <c r="G280" i="20"/>
  <c r="E280" i="20"/>
  <c r="G279" i="20"/>
  <c r="F279" i="20"/>
  <c r="E279" i="20"/>
  <c r="G278" i="20"/>
  <c r="G277" i="20"/>
  <c r="G276" i="20"/>
  <c r="G275" i="20"/>
  <c r="G274" i="20"/>
  <c r="F274" i="20"/>
  <c r="E274" i="20"/>
  <c r="G273" i="20"/>
  <c r="F273" i="20"/>
  <c r="E273" i="20"/>
  <c r="G272" i="20"/>
  <c r="F272" i="20"/>
  <c r="E272" i="20"/>
  <c r="G271" i="20"/>
  <c r="E271" i="20"/>
  <c r="G270" i="20"/>
  <c r="F270" i="20"/>
  <c r="E270" i="20"/>
  <c r="G269" i="20"/>
  <c r="F269" i="20"/>
  <c r="E269" i="20"/>
  <c r="G268" i="20"/>
  <c r="F268" i="20"/>
  <c r="E268" i="20"/>
  <c r="G267" i="20"/>
  <c r="F267" i="20"/>
  <c r="E267" i="20"/>
  <c r="G266" i="20"/>
  <c r="F266" i="20"/>
  <c r="G265" i="20"/>
  <c r="F265" i="20"/>
  <c r="E265" i="20"/>
  <c r="G264" i="20"/>
  <c r="G263" i="20"/>
  <c r="F263" i="20"/>
  <c r="E263" i="20"/>
  <c r="G262" i="20"/>
  <c r="E262" i="20"/>
  <c r="G261" i="20"/>
  <c r="F261" i="20"/>
  <c r="E261" i="20"/>
  <c r="G260" i="20"/>
  <c r="F260" i="20"/>
  <c r="E260" i="20"/>
  <c r="G259" i="20"/>
  <c r="G258" i="20"/>
  <c r="F258" i="20"/>
  <c r="E258" i="20"/>
  <c r="G257" i="20"/>
  <c r="F257" i="20"/>
  <c r="E257" i="20"/>
  <c r="G256" i="20"/>
  <c r="F256" i="20"/>
  <c r="E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F250" i="20"/>
  <c r="E250" i="20"/>
  <c r="G249" i="20"/>
  <c r="F249" i="20"/>
  <c r="E249" i="20"/>
  <c r="G248" i="20"/>
  <c r="F248" i="20"/>
  <c r="E248" i="20"/>
  <c r="G247" i="20"/>
  <c r="F247" i="20"/>
  <c r="E247" i="20"/>
  <c r="G246" i="20"/>
  <c r="F246" i="20"/>
  <c r="E246" i="20"/>
  <c r="G245" i="20"/>
  <c r="F245" i="20"/>
  <c r="E245" i="20"/>
  <c r="G244" i="20"/>
  <c r="F244" i="20"/>
  <c r="G243" i="20"/>
  <c r="F243" i="20"/>
  <c r="G242" i="20"/>
  <c r="F242" i="20"/>
  <c r="E242" i="20"/>
  <c r="G241" i="20"/>
  <c r="G240" i="20"/>
  <c r="F240" i="20"/>
  <c r="G239" i="20"/>
  <c r="F239" i="20"/>
  <c r="E239" i="20"/>
  <c r="G238" i="20"/>
  <c r="G237" i="20"/>
  <c r="F237" i="20"/>
  <c r="E237" i="20"/>
  <c r="G236" i="20"/>
  <c r="G235" i="20"/>
  <c r="F235" i="20"/>
  <c r="E235" i="20"/>
  <c r="G234" i="20"/>
  <c r="F234" i="20"/>
  <c r="E234" i="20"/>
  <c r="G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F228" i="20"/>
  <c r="E228" i="20"/>
  <c r="G227" i="20"/>
  <c r="F227" i="20"/>
  <c r="E227" i="20"/>
  <c r="G226" i="20"/>
  <c r="E226" i="20"/>
  <c r="G225" i="20"/>
  <c r="G224" i="20"/>
  <c r="F224" i="20"/>
  <c r="E224" i="20"/>
  <c r="G223" i="20"/>
  <c r="F223" i="20"/>
  <c r="E223" i="20"/>
  <c r="G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E216" i="20"/>
  <c r="G215" i="20"/>
  <c r="F215" i="20"/>
  <c r="E215" i="20"/>
  <c r="G214" i="20"/>
  <c r="G213" i="20"/>
  <c r="G212" i="20"/>
  <c r="E212" i="20"/>
  <c r="G211" i="20"/>
  <c r="F211" i="20"/>
  <c r="E211" i="20"/>
  <c r="G210" i="20"/>
  <c r="G209" i="20"/>
  <c r="G208" i="20"/>
  <c r="G207" i="20"/>
  <c r="F207" i="20"/>
  <c r="E207" i="20"/>
  <c r="G206" i="20"/>
  <c r="G205" i="20"/>
  <c r="G204" i="20"/>
  <c r="G203" i="20"/>
  <c r="G202" i="20"/>
  <c r="G201" i="20"/>
  <c r="G200" i="20"/>
  <c r="G199" i="20"/>
  <c r="G198" i="20"/>
  <c r="F198" i="20"/>
  <c r="G197" i="20"/>
  <c r="F197" i="20"/>
  <c r="G196" i="20"/>
  <c r="F196" i="20"/>
  <c r="E196" i="20"/>
  <c r="G195" i="20"/>
  <c r="F195" i="20"/>
  <c r="E195" i="20"/>
  <c r="G194" i="20"/>
  <c r="G193" i="20"/>
  <c r="E193" i="20"/>
  <c r="G192" i="20"/>
  <c r="F192" i="20"/>
  <c r="E192" i="20"/>
  <c r="G191" i="20"/>
  <c r="G190" i="20"/>
  <c r="F190" i="20"/>
  <c r="E190" i="20"/>
  <c r="G189" i="20"/>
  <c r="F189" i="20"/>
  <c r="G188" i="20"/>
  <c r="G187" i="20"/>
  <c r="G186" i="20"/>
  <c r="F186" i="20"/>
  <c r="G185" i="20"/>
  <c r="F185" i="20"/>
  <c r="E185" i="20"/>
  <c r="G184" i="20"/>
  <c r="F184" i="20"/>
  <c r="E184" i="20"/>
  <c r="G183" i="20"/>
  <c r="F183" i="20"/>
  <c r="E183" i="20"/>
  <c r="G182" i="20"/>
  <c r="G181" i="20"/>
  <c r="G180" i="20"/>
  <c r="G179" i="20"/>
  <c r="G178" i="20"/>
  <c r="G177" i="20"/>
  <c r="E177" i="20"/>
  <c r="G176" i="20"/>
  <c r="G175" i="20"/>
  <c r="G174" i="20"/>
  <c r="D173" i="20"/>
  <c r="D11" i="20" s="1"/>
  <c r="C173" i="20"/>
  <c r="E328" i="20" s="1"/>
  <c r="H328" i="20" s="1"/>
  <c r="G167" i="20"/>
  <c r="F167" i="20"/>
  <c r="E167" i="20"/>
  <c r="G166" i="20"/>
  <c r="F166" i="20"/>
  <c r="E166" i="20"/>
  <c r="G165" i="20"/>
  <c r="E165" i="20"/>
  <c r="G164" i="20"/>
  <c r="G163" i="20"/>
  <c r="F163" i="20"/>
  <c r="E163" i="20"/>
  <c r="G162" i="20"/>
  <c r="F162" i="20"/>
  <c r="E162" i="20"/>
  <c r="G161" i="20"/>
  <c r="G160" i="20"/>
  <c r="F160" i="20"/>
  <c r="E160" i="20"/>
  <c r="G159" i="20"/>
  <c r="F159" i="20"/>
  <c r="E159" i="20"/>
  <c r="G158" i="20"/>
  <c r="F158" i="20"/>
  <c r="E158" i="20"/>
  <c r="G157" i="20"/>
  <c r="F157" i="20"/>
  <c r="E157" i="20"/>
  <c r="G156" i="20"/>
  <c r="E156" i="20"/>
  <c r="G155" i="20"/>
  <c r="F155" i="20"/>
  <c r="G154" i="20"/>
  <c r="F154" i="20"/>
  <c r="G153" i="20"/>
  <c r="G152" i="20"/>
  <c r="F152" i="20"/>
  <c r="G151" i="20"/>
  <c r="F151" i="20"/>
  <c r="E151" i="20"/>
  <c r="G150" i="20"/>
  <c r="F150" i="20"/>
  <c r="E150" i="20"/>
  <c r="G149" i="20"/>
  <c r="F149" i="20"/>
  <c r="E149" i="20"/>
  <c r="G148" i="20"/>
  <c r="E148" i="20"/>
  <c r="G147" i="20"/>
  <c r="F147" i="20"/>
  <c r="E147" i="20"/>
  <c r="G146" i="20"/>
  <c r="F146" i="20"/>
  <c r="E146" i="20"/>
  <c r="G145" i="20"/>
  <c r="F145" i="20"/>
  <c r="E145" i="20"/>
  <c r="G144" i="20"/>
  <c r="F144" i="20"/>
  <c r="E144" i="20"/>
  <c r="G143" i="20"/>
  <c r="G142" i="20"/>
  <c r="F142" i="20"/>
  <c r="G141" i="20"/>
  <c r="G140" i="20"/>
  <c r="F140" i="20"/>
  <c r="E140" i="20"/>
  <c r="G139" i="20"/>
  <c r="E139" i="20"/>
  <c r="G138" i="20"/>
  <c r="F138" i="20"/>
  <c r="E138" i="20"/>
  <c r="G137" i="20"/>
  <c r="G136" i="20"/>
  <c r="E136" i="20"/>
  <c r="G135" i="20"/>
  <c r="F135" i="20"/>
  <c r="E135" i="20"/>
  <c r="G134" i="20"/>
  <c r="G133" i="20"/>
  <c r="G132" i="20"/>
  <c r="G131" i="20"/>
  <c r="G130" i="20"/>
  <c r="E130" i="20"/>
  <c r="G129" i="20"/>
  <c r="G128" i="20"/>
  <c r="G127" i="20"/>
  <c r="F127" i="20"/>
  <c r="E127" i="20"/>
  <c r="G126" i="20"/>
  <c r="G125" i="20"/>
  <c r="G124" i="20"/>
  <c r="F124" i="20"/>
  <c r="E124" i="20"/>
  <c r="G123" i="20"/>
  <c r="G122" i="20"/>
  <c r="F122" i="20"/>
  <c r="G121" i="20"/>
  <c r="G120" i="20"/>
  <c r="G119" i="20"/>
  <c r="F119" i="20"/>
  <c r="E119" i="20"/>
  <c r="G118" i="20"/>
  <c r="F118" i="20"/>
  <c r="G117" i="20"/>
  <c r="G116" i="20"/>
  <c r="G115" i="20"/>
  <c r="G114" i="20"/>
  <c r="G113" i="20"/>
  <c r="F113" i="20"/>
  <c r="G112" i="20"/>
  <c r="G111" i="20"/>
  <c r="G110" i="20"/>
  <c r="E110" i="20"/>
  <c r="G109" i="20"/>
  <c r="F109" i="20"/>
  <c r="G108" i="20"/>
  <c r="F108" i="20"/>
  <c r="E108" i="20"/>
  <c r="G107" i="20"/>
  <c r="F107" i="20"/>
  <c r="E107" i="20"/>
  <c r="G106" i="20"/>
  <c r="G105" i="20"/>
  <c r="F105" i="20"/>
  <c r="E105" i="20"/>
  <c r="G104" i="20"/>
  <c r="G103" i="20"/>
  <c r="G102" i="20"/>
  <c r="G101" i="20"/>
  <c r="F101" i="20"/>
  <c r="E101" i="20"/>
  <c r="G100" i="20"/>
  <c r="G99" i="20"/>
  <c r="G98" i="20"/>
  <c r="F98" i="20"/>
  <c r="E98" i="20"/>
  <c r="G97" i="20"/>
  <c r="F97" i="20"/>
  <c r="G96" i="20"/>
  <c r="E96" i="20"/>
  <c r="G95" i="20"/>
  <c r="F95" i="20"/>
  <c r="G94" i="20"/>
  <c r="G93" i="20"/>
  <c r="G92" i="20"/>
  <c r="G91" i="20"/>
  <c r="G90" i="20"/>
  <c r="F90" i="20"/>
  <c r="G89" i="20"/>
  <c r="G88" i="20"/>
  <c r="F88" i="20"/>
  <c r="E88" i="20"/>
  <c r="G87" i="20"/>
  <c r="G86" i="20"/>
  <c r="F86" i="20"/>
  <c r="E86" i="20"/>
  <c r="G85" i="20"/>
  <c r="F85" i="20"/>
  <c r="G84" i="20"/>
  <c r="F84" i="20"/>
  <c r="G83" i="20"/>
  <c r="F83" i="20"/>
  <c r="E83" i="20"/>
  <c r="G82" i="20"/>
  <c r="F82" i="20"/>
  <c r="E82" i="20"/>
  <c r="G81" i="20"/>
  <c r="F81" i="20"/>
  <c r="E81" i="20"/>
  <c r="G80" i="20"/>
  <c r="G79" i="20"/>
  <c r="G78" i="20"/>
  <c r="G77" i="20"/>
  <c r="G76" i="20"/>
  <c r="D75" i="20"/>
  <c r="C75" i="20"/>
  <c r="C10" i="20" s="1"/>
  <c r="G69" i="20"/>
  <c r="F69" i="20"/>
  <c r="G68" i="20"/>
  <c r="E68" i="20"/>
  <c r="G67" i="20"/>
  <c r="G66" i="20"/>
  <c r="F66" i="20"/>
  <c r="E66" i="20"/>
  <c r="G65" i="20"/>
  <c r="F65" i="20"/>
  <c r="E65" i="20"/>
  <c r="G64" i="20"/>
  <c r="F64" i="20"/>
  <c r="G63" i="20"/>
  <c r="E63" i="20"/>
  <c r="G62" i="20"/>
  <c r="F62" i="20"/>
  <c r="G61" i="20"/>
  <c r="G60" i="20"/>
  <c r="F60" i="20"/>
  <c r="E60" i="20"/>
  <c r="G59" i="20"/>
  <c r="F59" i="20"/>
  <c r="E59" i="20"/>
  <c r="G58" i="20"/>
  <c r="F58" i="20"/>
  <c r="E58" i="20"/>
  <c r="G57" i="20"/>
  <c r="F57" i="20"/>
  <c r="E57" i="20"/>
  <c r="G56" i="20"/>
  <c r="F56" i="20"/>
  <c r="E56" i="20"/>
  <c r="G55" i="20"/>
  <c r="F55" i="20"/>
  <c r="E55" i="20"/>
  <c r="G54" i="20"/>
  <c r="F54" i="20"/>
  <c r="G53" i="20"/>
  <c r="F53" i="20"/>
  <c r="E53" i="20"/>
  <c r="G52" i="20"/>
  <c r="F52" i="20"/>
  <c r="G51" i="20"/>
  <c r="F51" i="20"/>
  <c r="E51" i="20"/>
  <c r="G50" i="20"/>
  <c r="G49" i="20"/>
  <c r="F49" i="20"/>
  <c r="E49" i="20"/>
  <c r="G48" i="20"/>
  <c r="F48" i="20"/>
  <c r="E48" i="20"/>
  <c r="G47" i="20"/>
  <c r="F47" i="20"/>
  <c r="E47" i="20"/>
  <c r="G46" i="20"/>
  <c r="F46" i="20"/>
  <c r="E46" i="20"/>
  <c r="G45" i="20"/>
  <c r="E45" i="20"/>
  <c r="G44" i="20"/>
  <c r="F44" i="20"/>
  <c r="E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E39" i="20"/>
  <c r="G38" i="20"/>
  <c r="F38" i="20"/>
  <c r="E38" i="20"/>
  <c r="G37" i="20"/>
  <c r="F37" i="20"/>
  <c r="E37" i="20"/>
  <c r="G36" i="20"/>
  <c r="G35" i="20"/>
  <c r="F35" i="20"/>
  <c r="E35" i="20"/>
  <c r="G34" i="20"/>
  <c r="F34" i="20"/>
  <c r="E34" i="20"/>
  <c r="G33" i="20"/>
  <c r="F33" i="20"/>
  <c r="E33" i="20"/>
  <c r="G32" i="20"/>
  <c r="E32" i="20"/>
  <c r="G31" i="20"/>
  <c r="F31" i="20"/>
  <c r="E31" i="20"/>
  <c r="G30" i="20"/>
  <c r="G29" i="20"/>
  <c r="G28" i="20"/>
  <c r="G27" i="20"/>
  <c r="G26" i="20"/>
  <c r="E26" i="20"/>
  <c r="G25" i="20"/>
  <c r="G24" i="20"/>
  <c r="F24" i="20"/>
  <c r="E24" i="20"/>
  <c r="G23" i="20"/>
  <c r="E23" i="20"/>
  <c r="G22" i="20"/>
  <c r="E22" i="20"/>
  <c r="G21" i="20"/>
  <c r="F21" i="20"/>
  <c r="E21" i="20"/>
  <c r="G20" i="20"/>
  <c r="F20" i="20"/>
  <c r="E20" i="20"/>
  <c r="D19" i="20"/>
  <c r="D9" i="20" s="1"/>
  <c r="C19" i="20"/>
  <c r="E69" i="20" s="1"/>
  <c r="G609" i="19"/>
  <c r="F609" i="19"/>
  <c r="E609" i="19"/>
  <c r="G608" i="19"/>
  <c r="F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G600" i="19"/>
  <c r="F600" i="19"/>
  <c r="G599" i="19"/>
  <c r="F599" i="19"/>
  <c r="E599" i="19"/>
  <c r="G598" i="19"/>
  <c r="E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F593" i="19"/>
  <c r="E593" i="19"/>
  <c r="G592" i="19"/>
  <c r="F592" i="19"/>
  <c r="E592" i="19"/>
  <c r="G591" i="19"/>
  <c r="F591" i="19"/>
  <c r="E591" i="19"/>
  <c r="G590" i="19"/>
  <c r="E590" i="19"/>
  <c r="G589" i="19"/>
  <c r="F589" i="19"/>
  <c r="E589" i="19"/>
  <c r="G588" i="19"/>
  <c r="F588" i="19"/>
  <c r="E588" i="19"/>
  <c r="G587" i="19"/>
  <c r="F587" i="19"/>
  <c r="E587" i="19"/>
  <c r="G586" i="19"/>
  <c r="G585" i="19"/>
  <c r="G584" i="19"/>
  <c r="F584" i="19"/>
  <c r="E584" i="19"/>
  <c r="G583" i="19"/>
  <c r="F583" i="19"/>
  <c r="E583" i="19"/>
  <c r="D582" i="19"/>
  <c r="C582" i="19"/>
  <c r="C13" i="19" s="1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F571" i="19"/>
  <c r="E571" i="19"/>
  <c r="G570" i="19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F561" i="19"/>
  <c r="G560" i="19"/>
  <c r="G559" i="19"/>
  <c r="F559" i="19"/>
  <c r="E559" i="19"/>
  <c r="G558" i="19"/>
  <c r="F558" i="19"/>
  <c r="E558" i="19"/>
  <c r="G557" i="19"/>
  <c r="F557" i="19"/>
  <c r="E557" i="19"/>
  <c r="G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E539" i="19"/>
  <c r="G538" i="19"/>
  <c r="F538" i="19"/>
  <c r="G537" i="19"/>
  <c r="F537" i="19"/>
  <c r="E537" i="19"/>
  <c r="G536" i="19"/>
  <c r="F536" i="19"/>
  <c r="G535" i="19"/>
  <c r="F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F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F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G444" i="19"/>
  <c r="F444" i="19"/>
  <c r="E444" i="19"/>
  <c r="G443" i="19"/>
  <c r="F443" i="19"/>
  <c r="E443" i="19"/>
  <c r="G442" i="19"/>
  <c r="E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G415" i="19"/>
  <c r="F415" i="19"/>
  <c r="E415" i="19"/>
  <c r="G414" i="19"/>
  <c r="F414" i="19"/>
  <c r="E414" i="19"/>
  <c r="G413" i="19"/>
  <c r="F413" i="19"/>
  <c r="E413" i="19"/>
  <c r="G412" i="19"/>
  <c r="F412" i="19"/>
  <c r="E412" i="19"/>
  <c r="G411" i="19"/>
  <c r="F411" i="19"/>
  <c r="E411" i="19"/>
  <c r="G410" i="19"/>
  <c r="F410" i="19"/>
  <c r="G409" i="19"/>
  <c r="F409" i="19"/>
  <c r="G408" i="19"/>
  <c r="F408" i="19"/>
  <c r="E408" i="19"/>
  <c r="G407" i="19"/>
  <c r="F407" i="19"/>
  <c r="E407" i="19"/>
  <c r="G406" i="19"/>
  <c r="F406" i="19"/>
  <c r="E406" i="19"/>
  <c r="G405" i="19"/>
  <c r="F405" i="19"/>
  <c r="E405" i="19"/>
  <c r="G404" i="19"/>
  <c r="F404" i="19"/>
  <c r="E404" i="19"/>
  <c r="G403" i="19"/>
  <c r="F403" i="19"/>
  <c r="E403" i="19"/>
  <c r="G402" i="19"/>
  <c r="F402" i="19"/>
  <c r="E402" i="19"/>
  <c r="G401" i="19"/>
  <c r="F401" i="19"/>
  <c r="E401" i="19"/>
  <c r="G400" i="19"/>
  <c r="F400" i="19"/>
  <c r="E400" i="19"/>
  <c r="G399" i="19"/>
  <c r="G398" i="19"/>
  <c r="F398" i="19"/>
  <c r="G397" i="19"/>
  <c r="F397" i="19"/>
  <c r="E397" i="19"/>
  <c r="G396" i="19"/>
  <c r="F396" i="19"/>
  <c r="E396" i="19"/>
  <c r="G395" i="19"/>
  <c r="G394" i="19"/>
  <c r="F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G387" i="19"/>
  <c r="F387" i="19"/>
  <c r="E387" i="19"/>
  <c r="G386" i="19"/>
  <c r="G385" i="19"/>
  <c r="F385" i="19"/>
  <c r="E385" i="19"/>
  <c r="G384" i="19"/>
  <c r="G383" i="19"/>
  <c r="F383" i="19"/>
  <c r="E383" i="19"/>
  <c r="G382" i="19"/>
  <c r="F382" i="19"/>
  <c r="E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F377" i="19"/>
  <c r="E377" i="19"/>
  <c r="G376" i="19"/>
  <c r="F376" i="19"/>
  <c r="E376" i="19"/>
  <c r="G375" i="19"/>
  <c r="F375" i="19"/>
  <c r="E375" i="19"/>
  <c r="G374" i="19"/>
  <c r="F374" i="19"/>
  <c r="E374" i="19"/>
  <c r="G373" i="19"/>
  <c r="G372" i="19"/>
  <c r="F372" i="19"/>
  <c r="G371" i="19"/>
  <c r="F371" i="19"/>
  <c r="E371" i="19"/>
  <c r="G370" i="19"/>
  <c r="E370" i="19"/>
  <c r="G369" i="19"/>
  <c r="F369" i="19"/>
  <c r="G368" i="19"/>
  <c r="F368" i="19"/>
  <c r="E368" i="19"/>
  <c r="G367" i="19"/>
  <c r="G366" i="19"/>
  <c r="F366" i="19"/>
  <c r="E366" i="19"/>
  <c r="G365" i="19"/>
  <c r="G364" i="19"/>
  <c r="G363" i="19"/>
  <c r="F363" i="19"/>
  <c r="E363" i="19"/>
  <c r="G362" i="19"/>
  <c r="G361" i="19"/>
  <c r="G360" i="19"/>
  <c r="F360" i="19"/>
  <c r="E360" i="19"/>
  <c r="G359" i="19"/>
  <c r="F359" i="19"/>
  <c r="E359" i="19"/>
  <c r="G358" i="19"/>
  <c r="F358" i="19"/>
  <c r="G357" i="19"/>
  <c r="E357" i="19"/>
  <c r="G356" i="19"/>
  <c r="E356" i="19"/>
  <c r="G355" i="19"/>
  <c r="G354" i="19"/>
  <c r="F354" i="19"/>
  <c r="E354" i="19"/>
  <c r="G353" i="19"/>
  <c r="F353" i="19"/>
  <c r="E353" i="19"/>
  <c r="G352" i="19"/>
  <c r="F352" i="19"/>
  <c r="G351" i="19"/>
  <c r="F351" i="19"/>
  <c r="G350" i="19"/>
  <c r="F350" i="19"/>
  <c r="D349" i="19"/>
  <c r="D12" i="19" s="1"/>
  <c r="C349" i="19"/>
  <c r="E561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G318" i="19"/>
  <c r="F318" i="19"/>
  <c r="E318" i="19"/>
  <c r="G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G307" i="19"/>
  <c r="F307" i="19"/>
  <c r="E307" i="19"/>
  <c r="G306" i="19"/>
  <c r="F306" i="19"/>
  <c r="E306" i="19"/>
  <c r="G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E289" i="19"/>
  <c r="G288" i="19"/>
  <c r="F288" i="19"/>
  <c r="E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G276" i="19"/>
  <c r="F276" i="19"/>
  <c r="E276" i="19"/>
  <c r="G275" i="19"/>
  <c r="F275" i="19"/>
  <c r="E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E247" i="19"/>
  <c r="G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G240" i="19"/>
  <c r="F240" i="19"/>
  <c r="G239" i="19"/>
  <c r="G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F208" i="19"/>
  <c r="E208" i="19"/>
  <c r="G207" i="19"/>
  <c r="F207" i="19"/>
  <c r="E207" i="19"/>
  <c r="G206" i="19"/>
  <c r="F206" i="19"/>
  <c r="E206" i="19"/>
  <c r="G205" i="19"/>
  <c r="F205" i="19"/>
  <c r="E205" i="19"/>
  <c r="G204" i="19"/>
  <c r="F204" i="19"/>
  <c r="E204" i="19"/>
  <c r="G203" i="19"/>
  <c r="F203" i="19"/>
  <c r="E203" i="19"/>
  <c r="G202" i="19"/>
  <c r="F202" i="19"/>
  <c r="E202" i="19"/>
  <c r="G201" i="19"/>
  <c r="F201" i="19"/>
  <c r="E201" i="19"/>
  <c r="G200" i="19"/>
  <c r="E200" i="19"/>
  <c r="G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E193" i="19"/>
  <c r="G192" i="19"/>
  <c r="F192" i="19"/>
  <c r="E192" i="19"/>
  <c r="G191" i="19"/>
  <c r="G190" i="19"/>
  <c r="F190" i="19"/>
  <c r="E190" i="19"/>
  <c r="G189" i="19"/>
  <c r="F189" i="19"/>
  <c r="G188" i="19"/>
  <c r="E188" i="19"/>
  <c r="G187" i="19"/>
  <c r="F187" i="19"/>
  <c r="G186" i="19"/>
  <c r="G185" i="19"/>
  <c r="F185" i="19"/>
  <c r="E185" i="19"/>
  <c r="G184" i="19"/>
  <c r="F184" i="19"/>
  <c r="E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G178" i="19"/>
  <c r="F178" i="19"/>
  <c r="E178" i="19"/>
  <c r="G177" i="19"/>
  <c r="F177" i="19"/>
  <c r="E177" i="19"/>
  <c r="G176" i="19"/>
  <c r="F176" i="19"/>
  <c r="E176" i="19"/>
  <c r="G175" i="19"/>
  <c r="F175" i="19"/>
  <c r="E175" i="19"/>
  <c r="G174" i="19"/>
  <c r="D173" i="19"/>
  <c r="C173" i="19"/>
  <c r="C11" i="19" s="1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G157" i="19"/>
  <c r="E157" i="19"/>
  <c r="G156" i="19"/>
  <c r="F156" i="19"/>
  <c r="E156" i="19"/>
  <c r="G155" i="19"/>
  <c r="E155" i="19"/>
  <c r="G154" i="19"/>
  <c r="F154" i="19"/>
  <c r="E154" i="19"/>
  <c r="G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E145" i="19"/>
  <c r="G144" i="19"/>
  <c r="F144" i="19"/>
  <c r="E144" i="19"/>
  <c r="G143" i="19"/>
  <c r="G142" i="19"/>
  <c r="F142" i="19"/>
  <c r="E142" i="19"/>
  <c r="G141" i="19"/>
  <c r="F141" i="19"/>
  <c r="E141" i="19"/>
  <c r="G140" i="19"/>
  <c r="F140" i="19"/>
  <c r="E140" i="19"/>
  <c r="G139" i="19"/>
  <c r="E139" i="19"/>
  <c r="G138" i="19"/>
  <c r="F138" i="19"/>
  <c r="E138" i="19"/>
  <c r="G137" i="19"/>
  <c r="G136" i="19"/>
  <c r="F136" i="19"/>
  <c r="E136" i="19"/>
  <c r="G135" i="19"/>
  <c r="G134" i="19"/>
  <c r="G133" i="19"/>
  <c r="F133" i="19"/>
  <c r="E133" i="19"/>
  <c r="G132" i="19"/>
  <c r="F132" i="19"/>
  <c r="E132" i="19"/>
  <c r="G131" i="19"/>
  <c r="G130" i="19"/>
  <c r="F130" i="19"/>
  <c r="E130" i="19"/>
  <c r="G129" i="19"/>
  <c r="F129" i="19"/>
  <c r="G128" i="19"/>
  <c r="G127" i="19"/>
  <c r="F127" i="19"/>
  <c r="E127" i="19"/>
  <c r="G126" i="19"/>
  <c r="G125" i="19"/>
  <c r="G124" i="19"/>
  <c r="F124" i="19"/>
  <c r="E124" i="19"/>
  <c r="G123" i="19"/>
  <c r="F123" i="19"/>
  <c r="E123" i="19"/>
  <c r="G122" i="19"/>
  <c r="F122" i="19"/>
  <c r="E122" i="19"/>
  <c r="G121" i="19"/>
  <c r="G120" i="19"/>
  <c r="F120" i="19"/>
  <c r="G119" i="19"/>
  <c r="F119" i="19"/>
  <c r="E119" i="19"/>
  <c r="G118" i="19"/>
  <c r="F118" i="19"/>
  <c r="E118" i="19"/>
  <c r="G117" i="19"/>
  <c r="F117" i="19"/>
  <c r="G116" i="19"/>
  <c r="F116" i="19"/>
  <c r="E116" i="19"/>
  <c r="G115" i="19"/>
  <c r="F115" i="19"/>
  <c r="G114" i="19"/>
  <c r="F114" i="19"/>
  <c r="E114" i="19"/>
  <c r="G113" i="19"/>
  <c r="F113" i="19"/>
  <c r="E113" i="19"/>
  <c r="G112" i="19"/>
  <c r="F112" i="19"/>
  <c r="E112" i="19"/>
  <c r="G111" i="19"/>
  <c r="F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G105" i="19"/>
  <c r="F105" i="19"/>
  <c r="E105" i="19"/>
  <c r="G104" i="19"/>
  <c r="F104" i="19"/>
  <c r="G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G98" i="19"/>
  <c r="F98" i="19"/>
  <c r="E98" i="19"/>
  <c r="G97" i="19"/>
  <c r="F97" i="19"/>
  <c r="E97" i="19"/>
  <c r="G96" i="19"/>
  <c r="F96" i="19"/>
  <c r="E96" i="19"/>
  <c r="G95" i="19"/>
  <c r="F95" i="19"/>
  <c r="G94" i="19"/>
  <c r="F94" i="19"/>
  <c r="E94" i="19"/>
  <c r="G93" i="19"/>
  <c r="E93" i="19"/>
  <c r="G92" i="19"/>
  <c r="F92" i="19"/>
  <c r="E92" i="19"/>
  <c r="G91" i="19"/>
  <c r="F91" i="19"/>
  <c r="G90" i="19"/>
  <c r="G89" i="19"/>
  <c r="F89" i="19"/>
  <c r="G88" i="19"/>
  <c r="E88" i="19"/>
  <c r="G87" i="19"/>
  <c r="F87" i="19"/>
  <c r="E87" i="19"/>
  <c r="G86" i="19"/>
  <c r="F86" i="19"/>
  <c r="E86" i="19"/>
  <c r="G85" i="19"/>
  <c r="F85" i="19"/>
  <c r="E85" i="19"/>
  <c r="G84" i="19"/>
  <c r="F84" i="19"/>
  <c r="E84" i="19"/>
  <c r="G83" i="19"/>
  <c r="F83" i="19"/>
  <c r="E83" i="19"/>
  <c r="G82" i="19"/>
  <c r="F82" i="19"/>
  <c r="E82" i="19"/>
  <c r="G81" i="19"/>
  <c r="G80" i="19"/>
  <c r="G79" i="19"/>
  <c r="E79" i="19"/>
  <c r="G78" i="19"/>
  <c r="G77" i="19"/>
  <c r="F77" i="19"/>
  <c r="E77" i="19"/>
  <c r="G76" i="19"/>
  <c r="D75" i="19"/>
  <c r="D10" i="19" s="1"/>
  <c r="C75" i="19"/>
  <c r="E158" i="19" s="1"/>
  <c r="H158" i="19" s="1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G29" i="19"/>
  <c r="F29" i="19"/>
  <c r="E29" i="19"/>
  <c r="G28" i="19"/>
  <c r="E28" i="19"/>
  <c r="G27" i="19"/>
  <c r="F27" i="19"/>
  <c r="G26" i="19"/>
  <c r="F26" i="19"/>
  <c r="E26" i="19"/>
  <c r="G25" i="19"/>
  <c r="E25" i="19"/>
  <c r="G24" i="19"/>
  <c r="F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C19" i="19"/>
  <c r="C9" i="19" s="1"/>
  <c r="G609" i="18"/>
  <c r="E609" i="18"/>
  <c r="G608" i="18"/>
  <c r="F608" i="18"/>
  <c r="G607" i="18"/>
  <c r="F607" i="18"/>
  <c r="E607" i="18"/>
  <c r="G606" i="18"/>
  <c r="F606" i="18"/>
  <c r="G605" i="18"/>
  <c r="F605" i="18"/>
  <c r="G604" i="18"/>
  <c r="F604" i="18"/>
  <c r="E604" i="18"/>
  <c r="G603" i="18"/>
  <c r="G602" i="18"/>
  <c r="G601" i="18"/>
  <c r="G600" i="18"/>
  <c r="G599" i="18"/>
  <c r="F599" i="18"/>
  <c r="G598" i="18"/>
  <c r="F598" i="18"/>
  <c r="G597" i="18"/>
  <c r="G596" i="18"/>
  <c r="F596" i="18"/>
  <c r="E596" i="18"/>
  <c r="G595" i="18"/>
  <c r="E595" i="18"/>
  <c r="G594" i="18"/>
  <c r="F594" i="18"/>
  <c r="E594" i="18"/>
  <c r="G593" i="18"/>
  <c r="F593" i="18"/>
  <c r="G592" i="18"/>
  <c r="G591" i="18"/>
  <c r="F591" i="18"/>
  <c r="E591" i="18"/>
  <c r="G590" i="18"/>
  <c r="F590" i="18"/>
  <c r="E590" i="18"/>
  <c r="G589" i="18"/>
  <c r="F589" i="18"/>
  <c r="E589" i="18"/>
  <c r="G588" i="18"/>
  <c r="F588" i="18"/>
  <c r="E588" i="18"/>
  <c r="G587" i="18"/>
  <c r="F587" i="18"/>
  <c r="G586" i="18"/>
  <c r="G585" i="18"/>
  <c r="G584" i="18"/>
  <c r="G583" i="18"/>
  <c r="F583" i="18"/>
  <c r="D582" i="18"/>
  <c r="D13" i="18" s="1"/>
  <c r="C582" i="18"/>
  <c r="E608" i="18" s="1"/>
  <c r="H608" i="18" s="1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F572" i="18"/>
  <c r="E572" i="18"/>
  <c r="G571" i="18"/>
  <c r="F571" i="18"/>
  <c r="E571" i="18"/>
  <c r="G570" i="18"/>
  <c r="E570" i="18"/>
  <c r="G569" i="18"/>
  <c r="G568" i="18"/>
  <c r="E568" i="18"/>
  <c r="G567" i="18"/>
  <c r="F567" i="18"/>
  <c r="E567" i="18"/>
  <c r="G566" i="18"/>
  <c r="F566" i="18"/>
  <c r="E566" i="18"/>
  <c r="G565" i="18"/>
  <c r="F565" i="18"/>
  <c r="E565" i="18"/>
  <c r="G564" i="18"/>
  <c r="F564" i="18"/>
  <c r="E564" i="18"/>
  <c r="G563" i="18"/>
  <c r="F563" i="18"/>
  <c r="G562" i="18"/>
  <c r="F562" i="18"/>
  <c r="E562" i="18"/>
  <c r="G561" i="18"/>
  <c r="G560" i="18"/>
  <c r="G559" i="18"/>
  <c r="G558" i="18"/>
  <c r="F558" i="18"/>
  <c r="E558" i="18"/>
  <c r="G557" i="18"/>
  <c r="F557" i="18"/>
  <c r="E557" i="18"/>
  <c r="G556" i="18"/>
  <c r="F556" i="18"/>
  <c r="G555" i="18"/>
  <c r="F555" i="18"/>
  <c r="E555" i="18"/>
  <c r="G554" i="18"/>
  <c r="G553" i="18"/>
  <c r="F553" i="18"/>
  <c r="E553" i="18"/>
  <c r="G552" i="18"/>
  <c r="F552" i="18"/>
  <c r="E552" i="18"/>
  <c r="G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F546" i="18"/>
  <c r="E546" i="18"/>
  <c r="G545" i="18"/>
  <c r="F545" i="18"/>
  <c r="E545" i="18"/>
  <c r="G544" i="18"/>
  <c r="F544" i="18"/>
  <c r="E544" i="18"/>
  <c r="G543" i="18"/>
  <c r="F543" i="18"/>
  <c r="E543" i="18"/>
  <c r="G542" i="18"/>
  <c r="E542" i="18"/>
  <c r="G541" i="18"/>
  <c r="F541" i="18"/>
  <c r="G540" i="18"/>
  <c r="F540" i="18"/>
  <c r="E540" i="18"/>
  <c r="G539" i="18"/>
  <c r="G538" i="18"/>
  <c r="G537" i="18"/>
  <c r="F537" i="18"/>
  <c r="E537" i="18"/>
  <c r="G536" i="18"/>
  <c r="F536" i="18"/>
  <c r="E536" i="18"/>
  <c r="G535" i="18"/>
  <c r="G534" i="18"/>
  <c r="F534" i="18"/>
  <c r="E534" i="18"/>
  <c r="G533" i="18"/>
  <c r="F533" i="18"/>
  <c r="E533" i="18"/>
  <c r="G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F519" i="18"/>
  <c r="E519" i="18"/>
  <c r="G518" i="18"/>
  <c r="F518" i="18"/>
  <c r="E518" i="18"/>
  <c r="G517" i="18"/>
  <c r="G516" i="18"/>
  <c r="F516" i="18"/>
  <c r="E516" i="18"/>
  <c r="G515" i="18"/>
  <c r="F515" i="18"/>
  <c r="E515" i="18"/>
  <c r="G514" i="18"/>
  <c r="F514" i="18"/>
  <c r="E514" i="18"/>
  <c r="G513" i="18"/>
  <c r="F513" i="18"/>
  <c r="E513" i="18"/>
  <c r="G512" i="18"/>
  <c r="F512" i="18"/>
  <c r="E512" i="18"/>
  <c r="G511" i="18"/>
  <c r="F511" i="18"/>
  <c r="G510" i="18"/>
  <c r="F510" i="18"/>
  <c r="E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F500" i="18"/>
  <c r="G499" i="18"/>
  <c r="F499" i="18"/>
  <c r="E499" i="18"/>
  <c r="G498" i="18"/>
  <c r="F498" i="18"/>
  <c r="E498" i="18"/>
  <c r="G497" i="18"/>
  <c r="F497" i="18"/>
  <c r="E497" i="18"/>
  <c r="G496" i="18"/>
  <c r="F496" i="18"/>
  <c r="E496" i="18"/>
  <c r="G495" i="18"/>
  <c r="F495" i="18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G490" i="18"/>
  <c r="F490" i="18"/>
  <c r="G489" i="18"/>
  <c r="G488" i="18"/>
  <c r="F488" i="18"/>
  <c r="E488" i="18"/>
  <c r="G487" i="18"/>
  <c r="F487" i="18"/>
  <c r="G486" i="18"/>
  <c r="F486" i="18"/>
  <c r="G485" i="18"/>
  <c r="F485" i="18"/>
  <c r="G484" i="18"/>
  <c r="F484" i="18"/>
  <c r="G483" i="18"/>
  <c r="F483" i="18"/>
  <c r="E483" i="18"/>
  <c r="G482" i="18"/>
  <c r="F482" i="18"/>
  <c r="E482" i="18"/>
  <c r="G481" i="18"/>
  <c r="F481" i="18"/>
  <c r="E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E476" i="18"/>
  <c r="G475" i="18"/>
  <c r="F475" i="18"/>
  <c r="E475" i="18"/>
  <c r="G474" i="18"/>
  <c r="F474" i="18"/>
  <c r="E474" i="18"/>
  <c r="G473" i="18"/>
  <c r="F473" i="18"/>
  <c r="E473" i="18"/>
  <c r="G472" i="18"/>
  <c r="F472" i="18"/>
  <c r="E472" i="18"/>
  <c r="G471" i="18"/>
  <c r="G470" i="18"/>
  <c r="F470" i="18"/>
  <c r="G469" i="18"/>
  <c r="E469" i="18"/>
  <c r="G468" i="18"/>
  <c r="G467" i="18"/>
  <c r="F467" i="18"/>
  <c r="E467" i="18"/>
  <c r="G466" i="18"/>
  <c r="F466" i="18"/>
  <c r="G465" i="18"/>
  <c r="G464" i="18"/>
  <c r="F464" i="18"/>
  <c r="G463" i="18"/>
  <c r="F463" i="18"/>
  <c r="E463" i="18"/>
  <c r="G462" i="18"/>
  <c r="F462" i="18"/>
  <c r="E462" i="18"/>
  <c r="G461" i="18"/>
  <c r="G460" i="18"/>
  <c r="F460" i="18"/>
  <c r="E460" i="18"/>
  <c r="G459" i="18"/>
  <c r="E459" i="18"/>
  <c r="G458" i="18"/>
  <c r="F458" i="18"/>
  <c r="E458" i="18"/>
  <c r="G457" i="18"/>
  <c r="G456" i="18"/>
  <c r="G455" i="18"/>
  <c r="F455" i="18"/>
  <c r="E455" i="18"/>
  <c r="G454" i="18"/>
  <c r="F454" i="18"/>
  <c r="E454" i="18"/>
  <c r="G453" i="18"/>
  <c r="F453" i="18"/>
  <c r="E453" i="18"/>
  <c r="G452" i="18"/>
  <c r="F452" i="18"/>
  <c r="E452" i="18"/>
  <c r="G451" i="18"/>
  <c r="F451" i="18"/>
  <c r="E451" i="18"/>
  <c r="G450" i="18"/>
  <c r="F450" i="18"/>
  <c r="E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E445" i="18"/>
  <c r="G444" i="18"/>
  <c r="F444" i="18"/>
  <c r="E444" i="18"/>
  <c r="G443" i="18"/>
  <c r="F443" i="18"/>
  <c r="G442" i="18"/>
  <c r="F442" i="18"/>
  <c r="E442" i="18"/>
  <c r="G441" i="18"/>
  <c r="F441" i="18"/>
  <c r="G440" i="18"/>
  <c r="F440" i="18"/>
  <c r="E440" i="18"/>
  <c r="G439" i="18"/>
  <c r="F439" i="18"/>
  <c r="E439" i="18"/>
  <c r="G438" i="18"/>
  <c r="F438" i="18"/>
  <c r="E438" i="18"/>
  <c r="G437" i="18"/>
  <c r="F437" i="18"/>
  <c r="E437" i="18"/>
  <c r="G436" i="18"/>
  <c r="F436" i="18"/>
  <c r="G435" i="18"/>
  <c r="F435" i="18"/>
  <c r="E435" i="18"/>
  <c r="G434" i="18"/>
  <c r="F434" i="18"/>
  <c r="E434" i="18"/>
  <c r="G433" i="18"/>
  <c r="F433" i="18"/>
  <c r="E433" i="18"/>
  <c r="G432" i="18"/>
  <c r="G431" i="18"/>
  <c r="F431" i="18"/>
  <c r="E431" i="18"/>
  <c r="G430" i="18"/>
  <c r="F430" i="18"/>
  <c r="E430" i="18"/>
  <c r="G429" i="18"/>
  <c r="F429" i="18"/>
  <c r="G428" i="18"/>
  <c r="F428" i="18"/>
  <c r="E428" i="18"/>
  <c r="G427" i="18"/>
  <c r="F427" i="18"/>
  <c r="E427" i="18"/>
  <c r="G426" i="18"/>
  <c r="F426" i="18"/>
  <c r="E426" i="18"/>
  <c r="G425" i="18"/>
  <c r="F425" i="18"/>
  <c r="E425" i="18"/>
  <c r="G424" i="18"/>
  <c r="F424" i="18"/>
  <c r="E424" i="18"/>
  <c r="G423" i="18"/>
  <c r="G422" i="18"/>
  <c r="F422" i="18"/>
  <c r="E422" i="18"/>
  <c r="G421" i="18"/>
  <c r="F421" i="18"/>
  <c r="E421" i="18"/>
  <c r="G420" i="18"/>
  <c r="G419" i="18"/>
  <c r="F419" i="18"/>
  <c r="E419" i="18"/>
  <c r="G418" i="18"/>
  <c r="F418" i="18"/>
  <c r="E418" i="18"/>
  <c r="G417" i="18"/>
  <c r="F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G411" i="18"/>
  <c r="G410" i="18"/>
  <c r="G409" i="18"/>
  <c r="G408" i="18"/>
  <c r="F408" i="18"/>
  <c r="G407" i="18"/>
  <c r="F407" i="18"/>
  <c r="E407" i="18"/>
  <c r="G406" i="18"/>
  <c r="F406" i="18"/>
  <c r="E406" i="18"/>
  <c r="G405" i="18"/>
  <c r="F405" i="18"/>
  <c r="E405" i="18"/>
  <c r="G404" i="18"/>
  <c r="F404" i="18"/>
  <c r="G403" i="18"/>
  <c r="F403" i="18"/>
  <c r="G402" i="18"/>
  <c r="F402" i="18"/>
  <c r="E402" i="18"/>
  <c r="G401" i="18"/>
  <c r="F401" i="18"/>
  <c r="E401" i="18"/>
  <c r="G400" i="18"/>
  <c r="F400" i="18"/>
  <c r="E400" i="18"/>
  <c r="G399" i="18"/>
  <c r="G398" i="18"/>
  <c r="G397" i="18"/>
  <c r="G396" i="18"/>
  <c r="F396" i="18"/>
  <c r="E396" i="18"/>
  <c r="G395" i="18"/>
  <c r="G394" i="18"/>
  <c r="F394" i="18"/>
  <c r="E394" i="18"/>
  <c r="G393" i="18"/>
  <c r="F393" i="18"/>
  <c r="E393" i="18"/>
  <c r="G392" i="18"/>
  <c r="F392" i="18"/>
  <c r="E392" i="18"/>
  <c r="G391" i="18"/>
  <c r="G390" i="18"/>
  <c r="F390" i="18"/>
  <c r="E390" i="18"/>
  <c r="G389" i="18"/>
  <c r="E389" i="18"/>
  <c r="G388" i="18"/>
  <c r="G387" i="18"/>
  <c r="E387" i="18"/>
  <c r="G386" i="18"/>
  <c r="G385" i="18"/>
  <c r="F385" i="18"/>
  <c r="E385" i="18"/>
  <c r="G384" i="18"/>
  <c r="G383" i="18"/>
  <c r="E383" i="18"/>
  <c r="G382" i="18"/>
  <c r="F382" i="18"/>
  <c r="G381" i="18"/>
  <c r="F381" i="18"/>
  <c r="E381" i="18"/>
  <c r="G380" i="18"/>
  <c r="F380" i="18"/>
  <c r="E380" i="18"/>
  <c r="G379" i="18"/>
  <c r="F379" i="18"/>
  <c r="G378" i="18"/>
  <c r="F378" i="18"/>
  <c r="E378" i="18"/>
  <c r="G377" i="18"/>
  <c r="F377" i="18"/>
  <c r="E377" i="18"/>
  <c r="G376" i="18"/>
  <c r="F376" i="18"/>
  <c r="E376" i="18"/>
  <c r="G375" i="18"/>
  <c r="F375" i="18"/>
  <c r="E375" i="18"/>
  <c r="G374" i="18"/>
  <c r="F374" i="18"/>
  <c r="G373" i="18"/>
  <c r="G372" i="18"/>
  <c r="G371" i="18"/>
  <c r="F371" i="18"/>
  <c r="E371" i="18"/>
  <c r="G370" i="18"/>
  <c r="E370" i="18"/>
  <c r="G369" i="18"/>
  <c r="G368" i="18"/>
  <c r="F368" i="18"/>
  <c r="E368" i="18"/>
  <c r="G367" i="18"/>
  <c r="E367" i="18"/>
  <c r="G366" i="18"/>
  <c r="F366" i="18"/>
  <c r="E366" i="18"/>
  <c r="G365" i="18"/>
  <c r="G364" i="18"/>
  <c r="G363" i="18"/>
  <c r="F363" i="18"/>
  <c r="E363" i="18"/>
  <c r="G362" i="18"/>
  <c r="G361" i="18"/>
  <c r="G360" i="18"/>
  <c r="F360" i="18"/>
  <c r="E360" i="18"/>
  <c r="G359" i="18"/>
  <c r="F359" i="18"/>
  <c r="G358" i="18"/>
  <c r="G357" i="18"/>
  <c r="F357" i="18"/>
  <c r="E357" i="18"/>
  <c r="G356" i="18"/>
  <c r="G355" i="18"/>
  <c r="G354" i="18"/>
  <c r="F354" i="18"/>
  <c r="E354" i="18"/>
  <c r="G353" i="18"/>
  <c r="G352" i="18"/>
  <c r="G351" i="18"/>
  <c r="G350" i="18"/>
  <c r="D349" i="18"/>
  <c r="C349" i="18"/>
  <c r="C12" i="18" s="1"/>
  <c r="G343" i="18"/>
  <c r="F343" i="18"/>
  <c r="E343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E330" i="18"/>
  <c r="G329" i="18"/>
  <c r="F329" i="18"/>
  <c r="E329" i="18"/>
  <c r="G328" i="18"/>
  <c r="E328" i="18"/>
  <c r="G327" i="18"/>
  <c r="F327" i="18"/>
  <c r="E327" i="18"/>
  <c r="G326" i="18"/>
  <c r="F326" i="18"/>
  <c r="E326" i="18"/>
  <c r="G325" i="18"/>
  <c r="F325" i="18"/>
  <c r="E325" i="18"/>
  <c r="G324" i="18"/>
  <c r="F324" i="18"/>
  <c r="G323" i="18"/>
  <c r="F323" i="18"/>
  <c r="E323" i="18"/>
  <c r="G322" i="18"/>
  <c r="F322" i="18"/>
  <c r="E322" i="18"/>
  <c r="G321" i="18"/>
  <c r="F321" i="18"/>
  <c r="E321" i="18"/>
  <c r="G320" i="18"/>
  <c r="F320" i="18"/>
  <c r="E320" i="18"/>
  <c r="G319" i="18"/>
  <c r="G318" i="18"/>
  <c r="F318" i="18"/>
  <c r="E318" i="18"/>
  <c r="G317" i="18"/>
  <c r="G316" i="18"/>
  <c r="F316" i="18"/>
  <c r="E316" i="18"/>
  <c r="G315" i="18"/>
  <c r="F315" i="18"/>
  <c r="E315" i="18"/>
  <c r="G314" i="18"/>
  <c r="F314" i="18"/>
  <c r="G313" i="18"/>
  <c r="F313" i="18"/>
  <c r="E313" i="18"/>
  <c r="G312" i="18"/>
  <c r="F312" i="18"/>
  <c r="E312" i="18"/>
  <c r="G311" i="18"/>
  <c r="F311" i="18"/>
  <c r="E311" i="18"/>
  <c r="G310" i="18"/>
  <c r="F310" i="18"/>
  <c r="E310" i="18"/>
  <c r="G309" i="18"/>
  <c r="F309" i="18"/>
  <c r="E309" i="18"/>
  <c r="G308" i="18"/>
  <c r="F308" i="18"/>
  <c r="E308" i="18"/>
  <c r="G307" i="18"/>
  <c r="F307" i="18"/>
  <c r="E307" i="18"/>
  <c r="G306" i="18"/>
  <c r="F306" i="18"/>
  <c r="E306" i="18"/>
  <c r="G305" i="18"/>
  <c r="F305" i="18"/>
  <c r="E305" i="18"/>
  <c r="G304" i="18"/>
  <c r="F304" i="18"/>
  <c r="E304" i="18"/>
  <c r="G303" i="18"/>
  <c r="F303" i="18"/>
  <c r="E303" i="18"/>
  <c r="G302" i="18"/>
  <c r="G301" i="18"/>
  <c r="F301" i="18"/>
  <c r="E301" i="18"/>
  <c r="G300" i="18"/>
  <c r="F300" i="18"/>
  <c r="E300" i="18"/>
  <c r="G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G293" i="18"/>
  <c r="F293" i="18"/>
  <c r="E293" i="18"/>
  <c r="G292" i="18"/>
  <c r="F292" i="18"/>
  <c r="E292" i="18"/>
  <c r="G291" i="18"/>
  <c r="F291" i="18"/>
  <c r="E291" i="18"/>
  <c r="G290" i="18"/>
  <c r="F290" i="18"/>
  <c r="E290" i="18"/>
  <c r="G289" i="18"/>
  <c r="F289" i="18"/>
  <c r="E289" i="18"/>
  <c r="G288" i="18"/>
  <c r="F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E283" i="18"/>
  <c r="G282" i="18"/>
  <c r="F282" i="18"/>
  <c r="E282" i="18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G277" i="18"/>
  <c r="G276" i="18"/>
  <c r="G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G268" i="18"/>
  <c r="F268" i="18"/>
  <c r="E268" i="18"/>
  <c r="G267" i="18"/>
  <c r="F267" i="18"/>
  <c r="G266" i="18"/>
  <c r="F266" i="18"/>
  <c r="G265" i="18"/>
  <c r="F265" i="18"/>
  <c r="E265" i="18"/>
  <c r="G264" i="18"/>
  <c r="F264" i="18"/>
  <c r="E264" i="18"/>
  <c r="G263" i="18"/>
  <c r="F263" i="18"/>
  <c r="E263" i="18"/>
  <c r="G262" i="18"/>
  <c r="F262" i="18"/>
  <c r="E262" i="18"/>
  <c r="G261" i="18"/>
  <c r="F261" i="18"/>
  <c r="E261" i="18"/>
  <c r="G260" i="18"/>
  <c r="F260" i="18"/>
  <c r="E260" i="18"/>
  <c r="G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E250" i="18"/>
  <c r="G249" i="18"/>
  <c r="F249" i="18"/>
  <c r="E249" i="18"/>
  <c r="G248" i="18"/>
  <c r="F248" i="18"/>
  <c r="E248" i="18"/>
  <c r="G247" i="18"/>
  <c r="E247" i="18"/>
  <c r="G246" i="18"/>
  <c r="E246" i="18"/>
  <c r="G245" i="18"/>
  <c r="F245" i="18"/>
  <c r="E245" i="18"/>
  <c r="G244" i="18"/>
  <c r="F244" i="18"/>
  <c r="E244" i="18"/>
  <c r="G243" i="18"/>
  <c r="F243" i="18"/>
  <c r="E243" i="18"/>
  <c r="G242" i="18"/>
  <c r="F242" i="18"/>
  <c r="E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E236" i="18"/>
  <c r="G235" i="18"/>
  <c r="F235" i="18"/>
  <c r="E235" i="18"/>
  <c r="G234" i="18"/>
  <c r="F234" i="18"/>
  <c r="E234" i="18"/>
  <c r="G233" i="18"/>
  <c r="E233" i="18"/>
  <c r="G232" i="18"/>
  <c r="E232" i="18"/>
  <c r="G231" i="18"/>
  <c r="F231" i="18"/>
  <c r="E231" i="18"/>
  <c r="G230" i="18"/>
  <c r="E230" i="18"/>
  <c r="G229" i="18"/>
  <c r="F229" i="18"/>
  <c r="E229" i="18"/>
  <c r="G228" i="18"/>
  <c r="G227" i="18"/>
  <c r="F227" i="18"/>
  <c r="E227" i="18"/>
  <c r="G226" i="18"/>
  <c r="F226" i="18"/>
  <c r="E226" i="18"/>
  <c r="G225" i="18"/>
  <c r="G224" i="18"/>
  <c r="F224" i="18"/>
  <c r="E224" i="18"/>
  <c r="G223" i="18"/>
  <c r="F223" i="18"/>
  <c r="E223" i="18"/>
  <c r="G222" i="18"/>
  <c r="F222" i="18"/>
  <c r="E222" i="18"/>
  <c r="G221" i="18"/>
  <c r="F221" i="18"/>
  <c r="E221" i="18"/>
  <c r="G220" i="18"/>
  <c r="F220" i="18"/>
  <c r="E220" i="18"/>
  <c r="G219" i="18"/>
  <c r="F219" i="18"/>
  <c r="E219" i="18"/>
  <c r="G218" i="18"/>
  <c r="E218" i="18"/>
  <c r="G217" i="18"/>
  <c r="F217" i="18"/>
  <c r="E217" i="18"/>
  <c r="G216" i="18"/>
  <c r="F216" i="18"/>
  <c r="E216" i="18"/>
  <c r="G215" i="18"/>
  <c r="E215" i="18"/>
  <c r="G214" i="18"/>
  <c r="F214" i="18"/>
  <c r="G213" i="18"/>
  <c r="G212" i="18"/>
  <c r="E212" i="18"/>
  <c r="G211" i="18"/>
  <c r="F211" i="18"/>
  <c r="E211" i="18"/>
  <c r="G210" i="18"/>
  <c r="G209" i="18"/>
  <c r="F209" i="18"/>
  <c r="E209" i="18"/>
  <c r="G208" i="18"/>
  <c r="F208" i="18"/>
  <c r="E208" i="18"/>
  <c r="G207" i="18"/>
  <c r="F207" i="18"/>
  <c r="E207" i="18"/>
  <c r="G206" i="18"/>
  <c r="G205" i="18"/>
  <c r="E205" i="18"/>
  <c r="G204" i="18"/>
  <c r="G203" i="18"/>
  <c r="F203" i="18"/>
  <c r="G202" i="18"/>
  <c r="G201" i="18"/>
  <c r="F201" i="18"/>
  <c r="G200" i="18"/>
  <c r="F200" i="18"/>
  <c r="E200" i="18"/>
  <c r="G199" i="18"/>
  <c r="F199" i="18"/>
  <c r="G198" i="18"/>
  <c r="F198" i="18"/>
  <c r="E198" i="18"/>
  <c r="G197" i="18"/>
  <c r="F197" i="18"/>
  <c r="E197" i="18"/>
  <c r="G196" i="18"/>
  <c r="F196" i="18"/>
  <c r="E196" i="18"/>
  <c r="G195" i="18"/>
  <c r="F195" i="18"/>
  <c r="E195" i="18"/>
  <c r="G194" i="18"/>
  <c r="F194" i="18"/>
  <c r="E194" i="18"/>
  <c r="G193" i="18"/>
  <c r="E193" i="18"/>
  <c r="G192" i="18"/>
  <c r="F192" i="18"/>
  <c r="G191" i="18"/>
  <c r="F191" i="18"/>
  <c r="E191" i="18"/>
  <c r="G190" i="18"/>
  <c r="F190" i="18"/>
  <c r="E190" i="18"/>
  <c r="G189" i="18"/>
  <c r="F189" i="18"/>
  <c r="E189" i="18"/>
  <c r="G188" i="18"/>
  <c r="F188" i="18"/>
  <c r="E188" i="18"/>
  <c r="G187" i="18"/>
  <c r="G186" i="18"/>
  <c r="G185" i="18"/>
  <c r="F185" i="18"/>
  <c r="E185" i="18"/>
  <c r="G184" i="18"/>
  <c r="F184" i="18"/>
  <c r="E184" i="18"/>
  <c r="G183" i="18"/>
  <c r="F183" i="18"/>
  <c r="E183" i="18"/>
  <c r="G182" i="18"/>
  <c r="F182" i="18"/>
  <c r="E182" i="18"/>
  <c r="G181" i="18"/>
  <c r="F181" i="18"/>
  <c r="E181" i="18"/>
  <c r="G180" i="18"/>
  <c r="F180" i="18"/>
  <c r="E180" i="18"/>
  <c r="G179" i="18"/>
  <c r="G178" i="18"/>
  <c r="G177" i="18"/>
  <c r="F177" i="18"/>
  <c r="E177" i="18"/>
  <c r="G176" i="18"/>
  <c r="G175" i="18"/>
  <c r="E175" i="18"/>
  <c r="G174" i="18"/>
  <c r="E174" i="18"/>
  <c r="D173" i="18"/>
  <c r="C173" i="18"/>
  <c r="C11" i="18" s="1"/>
  <c r="G167" i="18"/>
  <c r="F167" i="18"/>
  <c r="E167" i="18"/>
  <c r="G166" i="18"/>
  <c r="F166" i="18"/>
  <c r="E166" i="18"/>
  <c r="G165" i="18"/>
  <c r="F165" i="18"/>
  <c r="E165" i="18"/>
  <c r="G164" i="18"/>
  <c r="F164" i="18"/>
  <c r="E164" i="18"/>
  <c r="G163" i="18"/>
  <c r="F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E158" i="18"/>
  <c r="G157" i="18"/>
  <c r="F157" i="18"/>
  <c r="E157" i="18"/>
  <c r="G156" i="18"/>
  <c r="F156" i="18"/>
  <c r="E156" i="18"/>
  <c r="G155" i="18"/>
  <c r="F155" i="18"/>
  <c r="G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E142" i="18"/>
  <c r="G141" i="18"/>
  <c r="F141" i="18"/>
  <c r="E141" i="18"/>
  <c r="G140" i="18"/>
  <c r="F140" i="18"/>
  <c r="E140" i="18"/>
  <c r="G139" i="18"/>
  <c r="G138" i="18"/>
  <c r="F138" i="18"/>
  <c r="E138" i="18"/>
  <c r="G137" i="18"/>
  <c r="G136" i="18"/>
  <c r="G135" i="18"/>
  <c r="E135" i="18"/>
  <c r="G134" i="18"/>
  <c r="G133" i="18"/>
  <c r="E133" i="18"/>
  <c r="G132" i="18"/>
  <c r="E132" i="18"/>
  <c r="G131" i="18"/>
  <c r="G130" i="18"/>
  <c r="F130" i="18"/>
  <c r="E130" i="18"/>
  <c r="G129" i="18"/>
  <c r="G128" i="18"/>
  <c r="E128" i="18"/>
  <c r="G127" i="18"/>
  <c r="F127" i="18"/>
  <c r="E127" i="18"/>
  <c r="G126" i="18"/>
  <c r="G125" i="18"/>
  <c r="G124" i="18"/>
  <c r="E124" i="18"/>
  <c r="G123" i="18"/>
  <c r="E123" i="18"/>
  <c r="G122" i="18"/>
  <c r="F122" i="18"/>
  <c r="E122" i="18"/>
  <c r="G121" i="18"/>
  <c r="G120" i="18"/>
  <c r="G119" i="18"/>
  <c r="F119" i="18"/>
  <c r="E119" i="18"/>
  <c r="G118" i="18"/>
  <c r="F118" i="18"/>
  <c r="E118" i="18"/>
  <c r="G117" i="18"/>
  <c r="F117" i="18"/>
  <c r="E117" i="18"/>
  <c r="G116" i="18"/>
  <c r="E116" i="18"/>
  <c r="G115" i="18"/>
  <c r="G114" i="18"/>
  <c r="E114" i="18"/>
  <c r="G113" i="18"/>
  <c r="F113" i="18"/>
  <c r="E113" i="18"/>
  <c r="G112" i="18"/>
  <c r="F112" i="18"/>
  <c r="E112" i="18"/>
  <c r="G111" i="18"/>
  <c r="E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F106" i="18"/>
  <c r="G105" i="18"/>
  <c r="F105" i="18"/>
  <c r="E105" i="18"/>
  <c r="G104" i="18"/>
  <c r="E104" i="18"/>
  <c r="G103" i="18"/>
  <c r="F103" i="18"/>
  <c r="G102" i="18"/>
  <c r="F102" i="18"/>
  <c r="G101" i="18"/>
  <c r="F101" i="18"/>
  <c r="E101" i="18"/>
  <c r="G100" i="18"/>
  <c r="F100" i="18"/>
  <c r="E100" i="18"/>
  <c r="G99" i="18"/>
  <c r="F99" i="18"/>
  <c r="G98" i="18"/>
  <c r="F98" i="18"/>
  <c r="E98" i="18"/>
  <c r="G97" i="18"/>
  <c r="F97" i="18"/>
  <c r="E97" i="18"/>
  <c r="G96" i="18"/>
  <c r="F96" i="18"/>
  <c r="G95" i="18"/>
  <c r="F95" i="18"/>
  <c r="G94" i="18"/>
  <c r="F94" i="18"/>
  <c r="E94" i="18"/>
  <c r="G93" i="18"/>
  <c r="G92" i="18"/>
  <c r="F92" i="18"/>
  <c r="G91" i="18"/>
  <c r="G90" i="18"/>
  <c r="F90" i="18"/>
  <c r="G89" i="18"/>
  <c r="E89" i="18"/>
  <c r="G88" i="18"/>
  <c r="F88" i="18"/>
  <c r="E88" i="18"/>
  <c r="G87" i="18"/>
  <c r="G86" i="18"/>
  <c r="F86" i="18"/>
  <c r="E86" i="18"/>
  <c r="G85" i="18"/>
  <c r="F85" i="18"/>
  <c r="E85" i="18"/>
  <c r="G84" i="18"/>
  <c r="F84" i="18"/>
  <c r="E84" i="18"/>
  <c r="G83" i="18"/>
  <c r="F83" i="18"/>
  <c r="E83" i="18"/>
  <c r="G82" i="18"/>
  <c r="F82" i="18"/>
  <c r="G81" i="18"/>
  <c r="F81" i="18"/>
  <c r="E81" i="18"/>
  <c r="G80" i="18"/>
  <c r="E80" i="18"/>
  <c r="G79" i="18"/>
  <c r="G78" i="18"/>
  <c r="G77" i="18"/>
  <c r="F77" i="18"/>
  <c r="G76" i="18"/>
  <c r="D75" i="18"/>
  <c r="C75" i="18"/>
  <c r="C10" i="18" s="1"/>
  <c r="G69" i="18"/>
  <c r="F69" i="18"/>
  <c r="E69" i="18"/>
  <c r="G68" i="18"/>
  <c r="F68" i="18"/>
  <c r="G67" i="18"/>
  <c r="F67" i="18"/>
  <c r="E67" i="18"/>
  <c r="G66" i="18"/>
  <c r="F66" i="18"/>
  <c r="E66" i="18"/>
  <c r="G65" i="18"/>
  <c r="F65" i="18"/>
  <c r="E65" i="18"/>
  <c r="G64" i="18"/>
  <c r="F64" i="18"/>
  <c r="E64" i="18"/>
  <c r="G63" i="18"/>
  <c r="F63" i="18"/>
  <c r="E63" i="18"/>
  <c r="G62" i="18"/>
  <c r="F62" i="18"/>
  <c r="E62" i="18"/>
  <c r="G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F53" i="18"/>
  <c r="E53" i="18"/>
  <c r="G52" i="18"/>
  <c r="F52" i="18"/>
  <c r="E52" i="18"/>
  <c r="G51" i="18"/>
  <c r="F51" i="18"/>
  <c r="E51" i="18"/>
  <c r="G50" i="18"/>
  <c r="E50" i="18"/>
  <c r="G49" i="18"/>
  <c r="F49" i="18"/>
  <c r="E49" i="18"/>
  <c r="G48" i="18"/>
  <c r="E48" i="18"/>
  <c r="G47" i="18"/>
  <c r="F47" i="18"/>
  <c r="E47" i="18"/>
  <c r="G46" i="18"/>
  <c r="F46" i="18"/>
  <c r="E46" i="18"/>
  <c r="G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G38" i="18"/>
  <c r="F38" i="18"/>
  <c r="E38" i="18"/>
  <c r="G37" i="18"/>
  <c r="F37" i="18"/>
  <c r="E37" i="18"/>
  <c r="G36" i="18"/>
  <c r="F36" i="18"/>
  <c r="E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E29" i="18"/>
  <c r="G28" i="18"/>
  <c r="E28" i="18"/>
  <c r="G27" i="18"/>
  <c r="F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D9" i="18" s="1"/>
  <c r="C19" i="18"/>
  <c r="D11" i="18"/>
  <c r="G609" i="17"/>
  <c r="F609" i="17"/>
  <c r="E609" i="17"/>
  <c r="G608" i="17"/>
  <c r="F608" i="17"/>
  <c r="E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F600" i="17"/>
  <c r="G599" i="17"/>
  <c r="F599" i="17"/>
  <c r="E599" i="17"/>
  <c r="G598" i="17"/>
  <c r="F598" i="17"/>
  <c r="E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F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G587" i="17"/>
  <c r="F587" i="17"/>
  <c r="E587" i="17"/>
  <c r="G586" i="17"/>
  <c r="F586" i="17"/>
  <c r="G585" i="17"/>
  <c r="G584" i="17"/>
  <c r="F584" i="17"/>
  <c r="G583" i="17"/>
  <c r="F583" i="17"/>
  <c r="E583" i="17"/>
  <c r="D582" i="17"/>
  <c r="C582" i="17"/>
  <c r="C13" i="17" s="1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G564" i="17"/>
  <c r="F564" i="17"/>
  <c r="E564" i="17"/>
  <c r="G563" i="17"/>
  <c r="F563" i="17"/>
  <c r="E563" i="17"/>
  <c r="G562" i="17"/>
  <c r="F562" i="17"/>
  <c r="E562" i="17"/>
  <c r="G561" i="17"/>
  <c r="F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E458" i="17"/>
  <c r="G457" i="17"/>
  <c r="F457" i="17"/>
  <c r="E457" i="17"/>
  <c r="G456" i="17"/>
  <c r="F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E445" i="17"/>
  <c r="G444" i="17"/>
  <c r="F444" i="17"/>
  <c r="E444" i="17"/>
  <c r="G443" i="17"/>
  <c r="E443" i="17"/>
  <c r="G442" i="17"/>
  <c r="F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F428" i="17"/>
  <c r="E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G411" i="17"/>
  <c r="F411" i="17"/>
  <c r="E411" i="17"/>
  <c r="G410" i="17"/>
  <c r="F410" i="17"/>
  <c r="G409" i="17"/>
  <c r="F409" i="17"/>
  <c r="G408" i="17"/>
  <c r="F408" i="17"/>
  <c r="E408" i="17"/>
  <c r="G407" i="17"/>
  <c r="F407" i="17"/>
  <c r="E407" i="17"/>
  <c r="G406" i="17"/>
  <c r="F406" i="17"/>
  <c r="E406" i="17"/>
  <c r="G405" i="17"/>
  <c r="F405" i="17"/>
  <c r="G404" i="17"/>
  <c r="F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G396" i="17"/>
  <c r="F396" i="17"/>
  <c r="E396" i="17"/>
  <c r="G395" i="17"/>
  <c r="E395" i="17"/>
  <c r="G394" i="17"/>
  <c r="F394" i="17"/>
  <c r="E394" i="17"/>
  <c r="G393" i="17"/>
  <c r="F393" i="17"/>
  <c r="E393" i="17"/>
  <c r="G392" i="17"/>
  <c r="F392" i="17"/>
  <c r="G391" i="17"/>
  <c r="F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G385" i="17"/>
  <c r="F385" i="17"/>
  <c r="E385" i="17"/>
  <c r="G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G372" i="17"/>
  <c r="F372" i="17"/>
  <c r="E372" i="17"/>
  <c r="G371" i="17"/>
  <c r="F371" i="17"/>
  <c r="E371" i="17"/>
  <c r="G370" i="17"/>
  <c r="F370" i="17"/>
  <c r="G369" i="17"/>
  <c r="G368" i="17"/>
  <c r="F368" i="17"/>
  <c r="E368" i="17"/>
  <c r="G367" i="17"/>
  <c r="F367" i="17"/>
  <c r="E367" i="17"/>
  <c r="G366" i="17"/>
  <c r="F366" i="17"/>
  <c r="E366" i="17"/>
  <c r="G365" i="17"/>
  <c r="F365" i="17"/>
  <c r="G364" i="17"/>
  <c r="G363" i="17"/>
  <c r="F363" i="17"/>
  <c r="E363" i="17"/>
  <c r="G362" i="17"/>
  <c r="F362" i="17"/>
  <c r="E362" i="17"/>
  <c r="G361" i="17"/>
  <c r="G360" i="17"/>
  <c r="F360" i="17"/>
  <c r="E360" i="17"/>
  <c r="G359" i="17"/>
  <c r="F359" i="17"/>
  <c r="E359" i="17"/>
  <c r="G358" i="17"/>
  <c r="F358" i="17"/>
  <c r="E358" i="17"/>
  <c r="G357" i="17"/>
  <c r="F357" i="17"/>
  <c r="E357" i="17"/>
  <c r="G356" i="17"/>
  <c r="F356" i="17"/>
  <c r="E356" i="17"/>
  <c r="G355" i="17"/>
  <c r="G354" i="17"/>
  <c r="F354" i="17"/>
  <c r="E354" i="17"/>
  <c r="G353" i="17"/>
  <c r="F353" i="17"/>
  <c r="E353" i="17"/>
  <c r="G352" i="17"/>
  <c r="G351" i="17"/>
  <c r="F351" i="17"/>
  <c r="E351" i="17"/>
  <c r="G350" i="17"/>
  <c r="F350" i="17"/>
  <c r="E350" i="17"/>
  <c r="D349" i="17"/>
  <c r="C349" i="17"/>
  <c r="G343" i="17"/>
  <c r="F343" i="17"/>
  <c r="E343" i="17"/>
  <c r="G342" i="17"/>
  <c r="F342" i="17"/>
  <c r="E342" i="17"/>
  <c r="G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G293" i="17"/>
  <c r="F293" i="17"/>
  <c r="E293" i="17"/>
  <c r="G292" i="17"/>
  <c r="F292" i="17"/>
  <c r="E292" i="17"/>
  <c r="G291" i="17"/>
  <c r="F291" i="17"/>
  <c r="E291" i="17"/>
  <c r="G290" i="17"/>
  <c r="G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G240" i="17"/>
  <c r="F240" i="17"/>
  <c r="E240" i="17"/>
  <c r="G239" i="17"/>
  <c r="G238" i="17"/>
  <c r="F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F208" i="17"/>
  <c r="E208" i="17"/>
  <c r="G207" i="17"/>
  <c r="F207" i="17"/>
  <c r="E207" i="17"/>
  <c r="G206" i="17"/>
  <c r="F206" i="17"/>
  <c r="E206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G199" i="17"/>
  <c r="E199" i="17"/>
  <c r="G198" i="17"/>
  <c r="F198" i="17"/>
  <c r="E198" i="17"/>
  <c r="G197" i="17"/>
  <c r="F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G190" i="17"/>
  <c r="F190" i="17"/>
  <c r="E190" i="17"/>
  <c r="G189" i="17"/>
  <c r="F189" i="17"/>
  <c r="E189" i="17"/>
  <c r="G188" i="17"/>
  <c r="G187" i="17"/>
  <c r="F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G178" i="17"/>
  <c r="F178" i="17"/>
  <c r="E178" i="17"/>
  <c r="G177" i="17"/>
  <c r="F177" i="17"/>
  <c r="E177" i="17"/>
  <c r="G176" i="17"/>
  <c r="F176" i="17"/>
  <c r="G175" i="17"/>
  <c r="F175" i="17"/>
  <c r="E175" i="17"/>
  <c r="G174" i="17"/>
  <c r="D173" i="17"/>
  <c r="C173" i="17"/>
  <c r="E213" i="17" s="1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G147" i="17"/>
  <c r="F147" i="17"/>
  <c r="E147" i="17"/>
  <c r="G146" i="17"/>
  <c r="F146" i="17"/>
  <c r="E146" i="17"/>
  <c r="G145" i="17"/>
  <c r="F145" i="17"/>
  <c r="G144" i="17"/>
  <c r="F144" i="17"/>
  <c r="E144" i="17"/>
  <c r="G143" i="17"/>
  <c r="G142" i="17"/>
  <c r="G141" i="17"/>
  <c r="F141" i="17"/>
  <c r="E141" i="17"/>
  <c r="G140" i="17"/>
  <c r="F140" i="17"/>
  <c r="E140" i="17"/>
  <c r="G139" i="17"/>
  <c r="F139" i="17"/>
  <c r="E139" i="17"/>
  <c r="G138" i="17"/>
  <c r="F138" i="17"/>
  <c r="G137" i="17"/>
  <c r="F137" i="17"/>
  <c r="G136" i="17"/>
  <c r="F136" i="17"/>
  <c r="E136" i="17"/>
  <c r="G135" i="17"/>
  <c r="F135" i="17"/>
  <c r="G134" i="17"/>
  <c r="F134" i="17"/>
  <c r="E134" i="17"/>
  <c r="G133" i="17"/>
  <c r="F133" i="17"/>
  <c r="E133" i="17"/>
  <c r="G132" i="17"/>
  <c r="E132" i="17"/>
  <c r="G131" i="17"/>
  <c r="G130" i="17"/>
  <c r="F130" i="17"/>
  <c r="E130" i="17"/>
  <c r="G129" i="17"/>
  <c r="G128" i="17"/>
  <c r="F128" i="17"/>
  <c r="G127" i="17"/>
  <c r="F127" i="17"/>
  <c r="E127" i="17"/>
  <c r="G126" i="17"/>
  <c r="G125" i="17"/>
  <c r="F125" i="17"/>
  <c r="G124" i="17"/>
  <c r="F124" i="17"/>
  <c r="E124" i="17"/>
  <c r="G123" i="17"/>
  <c r="F123" i="17"/>
  <c r="E123" i="17"/>
  <c r="G122" i="17"/>
  <c r="F122" i="17"/>
  <c r="E122" i="17"/>
  <c r="G121" i="17"/>
  <c r="E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E106" i="17"/>
  <c r="G105" i="17"/>
  <c r="F105" i="17"/>
  <c r="E105" i="17"/>
  <c r="G104" i="17"/>
  <c r="F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G90" i="17"/>
  <c r="F90" i="17"/>
  <c r="G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G80" i="17"/>
  <c r="G79" i="17"/>
  <c r="G78" i="17"/>
  <c r="F78" i="17"/>
  <c r="E78" i="17"/>
  <c r="G77" i="17"/>
  <c r="F77" i="17"/>
  <c r="E77" i="17"/>
  <c r="G76" i="17"/>
  <c r="D75" i="17"/>
  <c r="D10" i="17" s="1"/>
  <c r="C75" i="17"/>
  <c r="C10" i="17" s="1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30" i="17" s="1"/>
  <c r="C19" i="17"/>
  <c r="D12" i="17"/>
  <c r="G609" i="16"/>
  <c r="G608" i="16"/>
  <c r="G607" i="16"/>
  <c r="G606" i="16"/>
  <c r="G605" i="16"/>
  <c r="G604" i="16"/>
  <c r="G603" i="16"/>
  <c r="G602" i="16"/>
  <c r="F602" i="16"/>
  <c r="G601" i="16"/>
  <c r="G600" i="16"/>
  <c r="G599" i="16"/>
  <c r="G598" i="16"/>
  <c r="G597" i="16"/>
  <c r="G596" i="16"/>
  <c r="G595" i="16"/>
  <c r="E595" i="16"/>
  <c r="G594" i="16"/>
  <c r="F594" i="16"/>
  <c r="E594" i="16"/>
  <c r="G593" i="16"/>
  <c r="G592" i="16"/>
  <c r="G591" i="16"/>
  <c r="E591" i="16"/>
  <c r="G590" i="16"/>
  <c r="G589" i="16"/>
  <c r="F589" i="16"/>
  <c r="G588" i="16"/>
  <c r="G587" i="16"/>
  <c r="G586" i="16"/>
  <c r="G585" i="16"/>
  <c r="G584" i="16"/>
  <c r="G583" i="16"/>
  <c r="D582" i="16"/>
  <c r="D13" i="16" s="1"/>
  <c r="C582" i="16"/>
  <c r="C13" i="16" s="1"/>
  <c r="G576" i="16"/>
  <c r="F576" i="16"/>
  <c r="E576" i="16"/>
  <c r="G575" i="16"/>
  <c r="G574" i="16"/>
  <c r="F574" i="16"/>
  <c r="E574" i="16"/>
  <c r="G573" i="16"/>
  <c r="F573" i="16"/>
  <c r="E573" i="16"/>
  <c r="G572" i="16"/>
  <c r="F572" i="16"/>
  <c r="G571" i="16"/>
  <c r="F571" i="16"/>
  <c r="G570" i="16"/>
  <c r="G569" i="16"/>
  <c r="G568" i="16"/>
  <c r="G567" i="16"/>
  <c r="F567" i="16"/>
  <c r="E567" i="16"/>
  <c r="G566" i="16"/>
  <c r="G565" i="16"/>
  <c r="F565" i="16"/>
  <c r="E565" i="16"/>
  <c r="G564" i="16"/>
  <c r="F564" i="16"/>
  <c r="E564" i="16"/>
  <c r="G563" i="16"/>
  <c r="F563" i="16"/>
  <c r="E563" i="16"/>
  <c r="G562" i="16"/>
  <c r="G561" i="16"/>
  <c r="G560" i="16"/>
  <c r="G559" i="16"/>
  <c r="G558" i="16"/>
  <c r="F558" i="16"/>
  <c r="E558" i="16"/>
  <c r="G557" i="16"/>
  <c r="F557" i="16"/>
  <c r="E557" i="16"/>
  <c r="G556" i="16"/>
  <c r="G555" i="16"/>
  <c r="F555" i="16"/>
  <c r="G554" i="16"/>
  <c r="G553" i="16"/>
  <c r="F553" i="16"/>
  <c r="E553" i="16"/>
  <c r="G552" i="16"/>
  <c r="E552" i="16"/>
  <c r="G551" i="16"/>
  <c r="G550" i="16"/>
  <c r="E550" i="16"/>
  <c r="G549" i="16"/>
  <c r="G548" i="16"/>
  <c r="G547" i="16"/>
  <c r="F547" i="16"/>
  <c r="E547" i="16"/>
  <c r="G546" i="16"/>
  <c r="F546" i="16"/>
  <c r="E546" i="16"/>
  <c r="G545" i="16"/>
  <c r="F545" i="16"/>
  <c r="G544" i="16"/>
  <c r="F544" i="16"/>
  <c r="G543" i="16"/>
  <c r="F543" i="16"/>
  <c r="E543" i="16"/>
  <c r="G542" i="16"/>
  <c r="E542" i="16"/>
  <c r="G541" i="16"/>
  <c r="F541" i="16"/>
  <c r="E541" i="16"/>
  <c r="G540" i="16"/>
  <c r="F540" i="16"/>
  <c r="E540" i="16"/>
  <c r="G539" i="16"/>
  <c r="G538" i="16"/>
  <c r="G537" i="16"/>
  <c r="G536" i="16"/>
  <c r="G535" i="16"/>
  <c r="G534" i="16"/>
  <c r="G533" i="16"/>
  <c r="F533" i="16"/>
  <c r="E533" i="16"/>
  <c r="G532" i="16"/>
  <c r="F532" i="16"/>
  <c r="G531" i="16"/>
  <c r="G530" i="16"/>
  <c r="G529" i="16"/>
  <c r="F529" i="16"/>
  <c r="E529" i="16"/>
  <c r="G528" i="16"/>
  <c r="F528" i="16"/>
  <c r="G527" i="16"/>
  <c r="F527" i="16"/>
  <c r="E527" i="16"/>
  <c r="G526" i="16"/>
  <c r="F526" i="16"/>
  <c r="E526" i="16"/>
  <c r="G525" i="16"/>
  <c r="F525" i="16"/>
  <c r="E525" i="16"/>
  <c r="G524" i="16"/>
  <c r="G523" i="16"/>
  <c r="E523" i="16"/>
  <c r="G522" i="16"/>
  <c r="F522" i="16"/>
  <c r="E522" i="16"/>
  <c r="G521" i="16"/>
  <c r="F521" i="16"/>
  <c r="E521" i="16"/>
  <c r="G520" i="16"/>
  <c r="G519" i="16"/>
  <c r="F519" i="16"/>
  <c r="E519" i="16"/>
  <c r="G518" i="16"/>
  <c r="F518" i="16"/>
  <c r="E518" i="16"/>
  <c r="G517" i="16"/>
  <c r="G516" i="16"/>
  <c r="F516" i="16"/>
  <c r="G515" i="16"/>
  <c r="G514" i="16"/>
  <c r="F514" i="16"/>
  <c r="G513" i="16"/>
  <c r="F513" i="16"/>
  <c r="E513" i="16"/>
  <c r="G512" i="16"/>
  <c r="F512" i="16"/>
  <c r="G511" i="16"/>
  <c r="G510" i="16"/>
  <c r="G509" i="16"/>
  <c r="F509" i="16"/>
  <c r="G508" i="16"/>
  <c r="F508" i="16"/>
  <c r="G507" i="16"/>
  <c r="F507" i="16"/>
  <c r="E507" i="16"/>
  <c r="G506" i="16"/>
  <c r="F506" i="16"/>
  <c r="G505" i="16"/>
  <c r="F505" i="16"/>
  <c r="E505" i="16"/>
  <c r="G504" i="16"/>
  <c r="F504" i="16"/>
  <c r="E504" i="16"/>
  <c r="G503" i="16"/>
  <c r="F503" i="16"/>
  <c r="E503" i="16"/>
  <c r="G502" i="16"/>
  <c r="F502" i="16"/>
  <c r="E502" i="16"/>
  <c r="G501" i="16"/>
  <c r="F501" i="16"/>
  <c r="G500" i="16"/>
  <c r="G499" i="16"/>
  <c r="F499" i="16"/>
  <c r="G498" i="16"/>
  <c r="G497" i="16"/>
  <c r="F497" i="16"/>
  <c r="G496" i="16"/>
  <c r="E496" i="16"/>
  <c r="G495" i="16"/>
  <c r="G494" i="16"/>
  <c r="E494" i="16"/>
  <c r="G493" i="16"/>
  <c r="G492" i="16"/>
  <c r="G491" i="16"/>
  <c r="F491" i="16"/>
  <c r="G490" i="16"/>
  <c r="G489" i="16"/>
  <c r="G488" i="16"/>
  <c r="E488" i="16"/>
  <c r="G487" i="16"/>
  <c r="G486" i="16"/>
  <c r="G485" i="16"/>
  <c r="G484" i="16"/>
  <c r="G483" i="16"/>
  <c r="F483" i="16"/>
  <c r="G482" i="16"/>
  <c r="G481" i="16"/>
  <c r="G480" i="16"/>
  <c r="F480" i="16"/>
  <c r="E480" i="16"/>
  <c r="G479" i="16"/>
  <c r="G478" i="16"/>
  <c r="F478" i="16"/>
  <c r="E478" i="16"/>
  <c r="G477" i="16"/>
  <c r="F477" i="16"/>
  <c r="E477" i="16"/>
  <c r="G476" i="16"/>
  <c r="G475" i="16"/>
  <c r="F475" i="16"/>
  <c r="E475" i="16"/>
  <c r="G474" i="16"/>
  <c r="F474" i="16"/>
  <c r="E474" i="16"/>
  <c r="G473" i="16"/>
  <c r="F473" i="16"/>
  <c r="E473" i="16"/>
  <c r="G472" i="16"/>
  <c r="F472" i="16"/>
  <c r="E472" i="16"/>
  <c r="G471" i="16"/>
  <c r="G470" i="16"/>
  <c r="F470" i="16"/>
  <c r="E470" i="16"/>
  <c r="G469" i="16"/>
  <c r="F469" i="16"/>
  <c r="G468" i="16"/>
  <c r="F468" i="16"/>
  <c r="G467" i="16"/>
  <c r="F467" i="16"/>
  <c r="G466" i="16"/>
  <c r="F466" i="16"/>
  <c r="G465" i="16"/>
  <c r="G464" i="16"/>
  <c r="F464" i="16"/>
  <c r="G463" i="16"/>
  <c r="G462" i="16"/>
  <c r="G461" i="16"/>
  <c r="G460" i="16"/>
  <c r="F460" i="16"/>
  <c r="E460" i="16"/>
  <c r="G459" i="16"/>
  <c r="G458" i="16"/>
  <c r="G457" i="16"/>
  <c r="G456" i="16"/>
  <c r="G455" i="16"/>
  <c r="G454" i="16"/>
  <c r="E454" i="16"/>
  <c r="G453" i="16"/>
  <c r="G452" i="16"/>
  <c r="F452" i="16"/>
  <c r="E452" i="16"/>
  <c r="G451" i="16"/>
  <c r="F451" i="16"/>
  <c r="E451" i="16"/>
  <c r="G450" i="16"/>
  <c r="G449" i="16"/>
  <c r="F449" i="16"/>
  <c r="E449" i="16"/>
  <c r="G448" i="16"/>
  <c r="G447" i="16"/>
  <c r="F447" i="16"/>
  <c r="E447" i="16"/>
  <c r="G446" i="16"/>
  <c r="F446" i="16"/>
  <c r="E446" i="16"/>
  <c r="G445" i="16"/>
  <c r="G444" i="16"/>
  <c r="G443" i="16"/>
  <c r="G442" i="16"/>
  <c r="G441" i="16"/>
  <c r="G440" i="16"/>
  <c r="F440" i="16"/>
  <c r="G439" i="16"/>
  <c r="F439" i="16"/>
  <c r="E439" i="16"/>
  <c r="G438" i="16"/>
  <c r="E438" i="16"/>
  <c r="G437" i="16"/>
  <c r="E437" i="16"/>
  <c r="G436" i="16"/>
  <c r="F436" i="16"/>
  <c r="G435" i="16"/>
  <c r="F435" i="16"/>
  <c r="G434" i="16"/>
  <c r="F434" i="16"/>
  <c r="G433" i="16"/>
  <c r="G432" i="16"/>
  <c r="G431" i="16"/>
  <c r="F431" i="16"/>
  <c r="G430" i="16"/>
  <c r="F430" i="16"/>
  <c r="E430" i="16"/>
  <c r="G429" i="16"/>
  <c r="G428" i="16"/>
  <c r="G427" i="16"/>
  <c r="F427" i="16"/>
  <c r="E427" i="16"/>
  <c r="G426" i="16"/>
  <c r="F426" i="16"/>
  <c r="G425" i="16"/>
  <c r="G424" i="16"/>
  <c r="G423" i="16"/>
  <c r="G422" i="16"/>
  <c r="G421" i="16"/>
  <c r="E421" i="16"/>
  <c r="G420" i="16"/>
  <c r="G419" i="16"/>
  <c r="G418" i="16"/>
  <c r="E418" i="16"/>
  <c r="G417" i="16"/>
  <c r="F417" i="16"/>
  <c r="E417" i="16"/>
  <c r="G416" i="16"/>
  <c r="G415" i="16"/>
  <c r="F415" i="16"/>
  <c r="G414" i="16"/>
  <c r="F414" i="16"/>
  <c r="E414" i="16"/>
  <c r="G413" i="16"/>
  <c r="E413" i="16"/>
  <c r="G412" i="16"/>
  <c r="G411" i="16"/>
  <c r="G410" i="16"/>
  <c r="G409" i="16"/>
  <c r="G408" i="16"/>
  <c r="G407" i="16"/>
  <c r="F407" i="16"/>
  <c r="E407" i="16"/>
  <c r="G406" i="16"/>
  <c r="F406" i="16"/>
  <c r="E406" i="16"/>
  <c r="G405" i="16"/>
  <c r="G404" i="16"/>
  <c r="G403" i="16"/>
  <c r="G402" i="16"/>
  <c r="G401" i="16"/>
  <c r="G400" i="16"/>
  <c r="F400" i="16"/>
  <c r="E400" i="16"/>
  <c r="G399" i="16"/>
  <c r="G398" i="16"/>
  <c r="G397" i="16"/>
  <c r="G396" i="16"/>
  <c r="E396" i="16"/>
  <c r="G395" i="16"/>
  <c r="G394" i="16"/>
  <c r="F394" i="16"/>
  <c r="E394" i="16"/>
  <c r="G393" i="16"/>
  <c r="F393" i="16"/>
  <c r="E393" i="16"/>
  <c r="G392" i="16"/>
  <c r="F392" i="16"/>
  <c r="G391" i="16"/>
  <c r="G390" i="16"/>
  <c r="F390" i="16"/>
  <c r="E390" i="16"/>
  <c r="G389" i="16"/>
  <c r="F389" i="16"/>
  <c r="E389" i="16"/>
  <c r="G388" i="16"/>
  <c r="G387" i="16"/>
  <c r="G386" i="16"/>
  <c r="G385" i="16"/>
  <c r="G384" i="16"/>
  <c r="G383" i="16"/>
  <c r="G382" i="16"/>
  <c r="E382" i="16"/>
  <c r="G381" i="16"/>
  <c r="F381" i="16"/>
  <c r="E381" i="16"/>
  <c r="G380" i="16"/>
  <c r="E380" i="16"/>
  <c r="G379" i="16"/>
  <c r="G378" i="16"/>
  <c r="E378" i="16"/>
  <c r="G377" i="16"/>
  <c r="F377" i="16"/>
  <c r="G376" i="16"/>
  <c r="F376" i="16"/>
  <c r="G375" i="16"/>
  <c r="G374" i="16"/>
  <c r="G373" i="16"/>
  <c r="G372" i="16"/>
  <c r="G371" i="16"/>
  <c r="F371" i="16"/>
  <c r="E371" i="16"/>
  <c r="G370" i="16"/>
  <c r="G369" i="16"/>
  <c r="G368" i="16"/>
  <c r="F368" i="16"/>
  <c r="E368" i="16"/>
  <c r="G367" i="16"/>
  <c r="G366" i="16"/>
  <c r="G365" i="16"/>
  <c r="G364" i="16"/>
  <c r="G363" i="16"/>
  <c r="F363" i="16"/>
  <c r="E363" i="16"/>
  <c r="G362" i="16"/>
  <c r="G361" i="16"/>
  <c r="G360" i="16"/>
  <c r="F360" i="16"/>
  <c r="E360" i="16"/>
  <c r="G359" i="16"/>
  <c r="G358" i="16"/>
  <c r="G357" i="16"/>
  <c r="G356" i="16"/>
  <c r="G355" i="16"/>
  <c r="G354" i="16"/>
  <c r="G353" i="16"/>
  <c r="F353" i="16"/>
  <c r="E353" i="16"/>
  <c r="G352" i="16"/>
  <c r="G351" i="16"/>
  <c r="G350" i="16"/>
  <c r="D349" i="16"/>
  <c r="D12" i="16" s="1"/>
  <c r="C349" i="16"/>
  <c r="C12" i="16" s="1"/>
  <c r="G343" i="16"/>
  <c r="E343" i="16"/>
  <c r="G342" i="16"/>
  <c r="E342" i="16"/>
  <c r="G341" i="16"/>
  <c r="G340" i="16"/>
  <c r="F340" i="16"/>
  <c r="E340" i="16"/>
  <c r="G339" i="16"/>
  <c r="F339" i="16"/>
  <c r="E339" i="16"/>
  <c r="G338" i="16"/>
  <c r="F338" i="16"/>
  <c r="G337" i="16"/>
  <c r="F337" i="16"/>
  <c r="E337" i="16"/>
  <c r="G336" i="16"/>
  <c r="F336" i="16"/>
  <c r="E336" i="16"/>
  <c r="G335" i="16"/>
  <c r="F335" i="16"/>
  <c r="G334" i="16"/>
  <c r="E334" i="16"/>
  <c r="G333" i="16"/>
  <c r="G332" i="16"/>
  <c r="E332" i="16"/>
  <c r="G331" i="16"/>
  <c r="F331" i="16"/>
  <c r="E331" i="16"/>
  <c r="G330" i="16"/>
  <c r="F330" i="16"/>
  <c r="E330" i="16"/>
  <c r="G329" i="16"/>
  <c r="G328" i="16"/>
  <c r="G327" i="16"/>
  <c r="E327" i="16"/>
  <c r="G326" i="16"/>
  <c r="F326" i="16"/>
  <c r="E326" i="16"/>
  <c r="G325" i="16"/>
  <c r="F325" i="16"/>
  <c r="E325" i="16"/>
  <c r="G324" i="16"/>
  <c r="G323" i="16"/>
  <c r="G322" i="16"/>
  <c r="G321" i="16"/>
  <c r="G320" i="16"/>
  <c r="F320" i="16"/>
  <c r="E320" i="16"/>
  <c r="G319" i="16"/>
  <c r="G318" i="16"/>
  <c r="F318" i="16"/>
  <c r="E318" i="16"/>
  <c r="G317" i="16"/>
  <c r="G316" i="16"/>
  <c r="F316" i="16"/>
  <c r="E316" i="16"/>
  <c r="G315" i="16"/>
  <c r="F315" i="16"/>
  <c r="E315" i="16"/>
  <c r="G314" i="16"/>
  <c r="E314" i="16"/>
  <c r="G313" i="16"/>
  <c r="G312" i="16"/>
  <c r="F312" i="16"/>
  <c r="E312" i="16"/>
  <c r="G311" i="16"/>
  <c r="F311" i="16"/>
  <c r="E311" i="16"/>
  <c r="G310" i="16"/>
  <c r="G309" i="16"/>
  <c r="F309" i="16"/>
  <c r="E309" i="16"/>
  <c r="G308" i="16"/>
  <c r="G307" i="16"/>
  <c r="E307" i="16"/>
  <c r="G306" i="16"/>
  <c r="G305" i="16"/>
  <c r="G304" i="16"/>
  <c r="F304" i="16"/>
  <c r="E304" i="16"/>
  <c r="G303" i="16"/>
  <c r="G302" i="16"/>
  <c r="G301" i="16"/>
  <c r="G300" i="16"/>
  <c r="G299" i="16"/>
  <c r="F299" i="16"/>
  <c r="E299" i="16"/>
  <c r="G298" i="16"/>
  <c r="G297" i="16"/>
  <c r="E297" i="16"/>
  <c r="G296" i="16"/>
  <c r="F296" i="16"/>
  <c r="E296" i="16"/>
  <c r="G295" i="16"/>
  <c r="F295" i="16"/>
  <c r="E295" i="16"/>
  <c r="G294" i="16"/>
  <c r="G293" i="16"/>
  <c r="G292" i="16"/>
  <c r="E292" i="16"/>
  <c r="G291" i="16"/>
  <c r="G290" i="16"/>
  <c r="G289" i="16"/>
  <c r="G288" i="16"/>
  <c r="G287" i="16"/>
  <c r="E287" i="16"/>
  <c r="G286" i="16"/>
  <c r="E286" i="16"/>
  <c r="G285" i="16"/>
  <c r="F285" i="16"/>
  <c r="E285" i="16"/>
  <c r="G284" i="16"/>
  <c r="E284" i="16"/>
  <c r="G283" i="16"/>
  <c r="G282" i="16"/>
  <c r="G281" i="16"/>
  <c r="G280" i="16"/>
  <c r="G279" i="16"/>
  <c r="F279" i="16"/>
  <c r="E279" i="16"/>
  <c r="G278" i="16"/>
  <c r="G277" i="16"/>
  <c r="G276" i="16"/>
  <c r="G275" i="16"/>
  <c r="G274" i="16"/>
  <c r="F274" i="16"/>
  <c r="E274" i="16"/>
  <c r="G273" i="16"/>
  <c r="F273" i="16"/>
  <c r="G272" i="16"/>
  <c r="F272" i="16"/>
  <c r="E272" i="16"/>
  <c r="G271" i="16"/>
  <c r="F271" i="16"/>
  <c r="E271" i="16"/>
  <c r="G270" i="16"/>
  <c r="F270" i="16"/>
  <c r="E270" i="16"/>
  <c r="G269" i="16"/>
  <c r="F269" i="16"/>
  <c r="E269" i="16"/>
  <c r="G268" i="16"/>
  <c r="F268" i="16"/>
  <c r="E268" i="16"/>
  <c r="G267" i="16"/>
  <c r="E267" i="16"/>
  <c r="G266" i="16"/>
  <c r="F266" i="16"/>
  <c r="E266" i="16"/>
  <c r="G265" i="16"/>
  <c r="F265" i="16"/>
  <c r="E265" i="16"/>
  <c r="G264" i="16"/>
  <c r="G263" i="16"/>
  <c r="F263" i="16"/>
  <c r="E263" i="16"/>
  <c r="G262" i="16"/>
  <c r="G261" i="16"/>
  <c r="F261" i="16"/>
  <c r="G260" i="16"/>
  <c r="G259" i="16"/>
  <c r="G258" i="16"/>
  <c r="F258" i="16"/>
  <c r="E258" i="16"/>
  <c r="G257" i="16"/>
  <c r="F257" i="16"/>
  <c r="E257" i="16"/>
  <c r="G256" i="16"/>
  <c r="F256" i="16"/>
  <c r="E256" i="16"/>
  <c r="G255" i="16"/>
  <c r="F255" i="16"/>
  <c r="E255" i="16"/>
  <c r="G254" i="16"/>
  <c r="F254" i="16"/>
  <c r="E254" i="16"/>
  <c r="G253" i="16"/>
  <c r="F253" i="16"/>
  <c r="E253" i="16"/>
  <c r="G252" i="16"/>
  <c r="F252" i="16"/>
  <c r="E252" i="16"/>
  <c r="G251" i="16"/>
  <c r="F251" i="16"/>
  <c r="E251" i="16"/>
  <c r="G250" i="16"/>
  <c r="G249" i="16"/>
  <c r="F249" i="16"/>
  <c r="E249" i="16"/>
  <c r="G248" i="16"/>
  <c r="E248" i="16"/>
  <c r="G247" i="16"/>
  <c r="F247" i="16"/>
  <c r="G246" i="16"/>
  <c r="G245" i="16"/>
  <c r="F245" i="16"/>
  <c r="E245" i="16"/>
  <c r="G244" i="16"/>
  <c r="G243" i="16"/>
  <c r="F243" i="16"/>
  <c r="E243" i="16"/>
  <c r="G242" i="16"/>
  <c r="F242" i="16"/>
  <c r="E242" i="16"/>
  <c r="G241" i="16"/>
  <c r="G240" i="16"/>
  <c r="F240" i="16"/>
  <c r="G239" i="16"/>
  <c r="G238" i="16"/>
  <c r="G237" i="16"/>
  <c r="F237" i="16"/>
  <c r="E237" i="16"/>
  <c r="G236" i="16"/>
  <c r="E236" i="16"/>
  <c r="G235" i="16"/>
  <c r="F235" i="16"/>
  <c r="E235" i="16"/>
  <c r="G234" i="16"/>
  <c r="F234" i="16"/>
  <c r="E234" i="16"/>
  <c r="G233" i="16"/>
  <c r="F233" i="16"/>
  <c r="E233" i="16"/>
  <c r="G232" i="16"/>
  <c r="F232" i="16"/>
  <c r="E232" i="16"/>
  <c r="G231" i="16"/>
  <c r="F231" i="16"/>
  <c r="E231" i="16"/>
  <c r="G230" i="16"/>
  <c r="G229" i="16"/>
  <c r="F229" i="16"/>
  <c r="E229" i="16"/>
  <c r="G228" i="16"/>
  <c r="G227" i="16"/>
  <c r="G226" i="16"/>
  <c r="F226" i="16"/>
  <c r="E226" i="16"/>
  <c r="G225" i="16"/>
  <c r="G224" i="16"/>
  <c r="F224" i="16"/>
  <c r="E224" i="16"/>
  <c r="G223" i="16"/>
  <c r="F223" i="16"/>
  <c r="E223" i="16"/>
  <c r="G222" i="16"/>
  <c r="F222" i="16"/>
  <c r="E222" i="16"/>
  <c r="G221" i="16"/>
  <c r="F221" i="16"/>
  <c r="E221" i="16"/>
  <c r="G220" i="16"/>
  <c r="E220" i="16"/>
  <c r="G219" i="16"/>
  <c r="F219" i="16"/>
  <c r="E219" i="16"/>
  <c r="G218" i="16"/>
  <c r="E218" i="16"/>
  <c r="G217" i="16"/>
  <c r="F217" i="16"/>
  <c r="E217" i="16"/>
  <c r="G216" i="16"/>
  <c r="G215" i="16"/>
  <c r="F215" i="16"/>
  <c r="G214" i="16"/>
  <c r="G213" i="16"/>
  <c r="G212" i="16"/>
  <c r="E212" i="16"/>
  <c r="G211" i="16"/>
  <c r="F211" i="16"/>
  <c r="E211" i="16"/>
  <c r="G210" i="16"/>
  <c r="G209" i="16"/>
  <c r="G208" i="16"/>
  <c r="G207" i="16"/>
  <c r="G206" i="16"/>
  <c r="E206" i="16"/>
  <c r="G205" i="16"/>
  <c r="G204" i="16"/>
  <c r="G203" i="16"/>
  <c r="G202" i="16"/>
  <c r="G201" i="16"/>
  <c r="G200" i="16"/>
  <c r="G199" i="16"/>
  <c r="G198" i="16"/>
  <c r="F198" i="16"/>
  <c r="G197" i="16"/>
  <c r="E197" i="16"/>
  <c r="G196" i="16"/>
  <c r="F196" i="16"/>
  <c r="E196" i="16"/>
  <c r="G195" i="16"/>
  <c r="G194" i="16"/>
  <c r="G193" i="16"/>
  <c r="E193" i="16"/>
  <c r="G192" i="16"/>
  <c r="G191" i="16"/>
  <c r="G190" i="16"/>
  <c r="G189" i="16"/>
  <c r="G188" i="16"/>
  <c r="G187" i="16"/>
  <c r="G186" i="16"/>
  <c r="G185" i="16"/>
  <c r="G184" i="16"/>
  <c r="E184" i="16"/>
  <c r="G183" i="16"/>
  <c r="E183" i="16"/>
  <c r="G182" i="16"/>
  <c r="G181" i="16"/>
  <c r="G180" i="16"/>
  <c r="G179" i="16"/>
  <c r="G178" i="16"/>
  <c r="G177" i="16"/>
  <c r="F177" i="16"/>
  <c r="E177" i="16"/>
  <c r="G176" i="16"/>
  <c r="G175" i="16"/>
  <c r="G174" i="16"/>
  <c r="D173" i="16"/>
  <c r="D11" i="16" s="1"/>
  <c r="C173" i="16"/>
  <c r="C11" i="16" s="1"/>
  <c r="G167" i="16"/>
  <c r="F167" i="16"/>
  <c r="E167" i="16"/>
  <c r="G166" i="16"/>
  <c r="E166" i="16"/>
  <c r="G165" i="16"/>
  <c r="F165" i="16"/>
  <c r="E165" i="16"/>
  <c r="G164" i="16"/>
  <c r="G163" i="16"/>
  <c r="E163" i="16"/>
  <c r="G162" i="16"/>
  <c r="F162" i="16"/>
  <c r="E162" i="16"/>
  <c r="G161" i="16"/>
  <c r="G160" i="16"/>
  <c r="G159" i="16"/>
  <c r="G158" i="16"/>
  <c r="G157" i="16"/>
  <c r="E157" i="16"/>
  <c r="G156" i="16"/>
  <c r="E156" i="16"/>
  <c r="G155" i="16"/>
  <c r="G154" i="16"/>
  <c r="F154" i="16"/>
  <c r="E154" i="16"/>
  <c r="G153" i="16"/>
  <c r="G152" i="16"/>
  <c r="E152" i="16"/>
  <c r="G151" i="16"/>
  <c r="F151" i="16"/>
  <c r="E151" i="16"/>
  <c r="G150" i="16"/>
  <c r="F150" i="16"/>
  <c r="E150" i="16"/>
  <c r="G149" i="16"/>
  <c r="F149" i="16"/>
  <c r="E149" i="16"/>
  <c r="G148" i="16"/>
  <c r="G147" i="16"/>
  <c r="F147" i="16"/>
  <c r="E147" i="16"/>
  <c r="G146" i="16"/>
  <c r="F146" i="16"/>
  <c r="E146" i="16"/>
  <c r="G145" i="16"/>
  <c r="F145" i="16"/>
  <c r="G144" i="16"/>
  <c r="F144" i="16"/>
  <c r="G143" i="16"/>
  <c r="G142" i="16"/>
  <c r="G141" i="16"/>
  <c r="G140" i="16"/>
  <c r="F140" i="16"/>
  <c r="E140" i="16"/>
  <c r="G139" i="16"/>
  <c r="F139" i="16"/>
  <c r="G138" i="16"/>
  <c r="F138" i="16"/>
  <c r="G137" i="16"/>
  <c r="G136" i="16"/>
  <c r="G135" i="16"/>
  <c r="G134" i="16"/>
  <c r="G133" i="16"/>
  <c r="G132" i="16"/>
  <c r="G131" i="16"/>
  <c r="G130" i="16"/>
  <c r="F130" i="16"/>
  <c r="G129" i="16"/>
  <c r="G128" i="16"/>
  <c r="G127" i="16"/>
  <c r="F127" i="16"/>
  <c r="E127" i="16"/>
  <c r="G126" i="16"/>
  <c r="G125" i="16"/>
  <c r="G124" i="16"/>
  <c r="G123" i="16"/>
  <c r="G122" i="16"/>
  <c r="F122" i="16"/>
  <c r="G121" i="16"/>
  <c r="G120" i="16"/>
  <c r="G119" i="16"/>
  <c r="F119" i="16"/>
  <c r="E119" i="16"/>
  <c r="G118" i="16"/>
  <c r="E118" i="16"/>
  <c r="G117" i="16"/>
  <c r="F117" i="16"/>
  <c r="G116" i="16"/>
  <c r="G115" i="16"/>
  <c r="G114" i="16"/>
  <c r="G113" i="16"/>
  <c r="G112" i="16"/>
  <c r="G111" i="16"/>
  <c r="G110" i="16"/>
  <c r="E110" i="16"/>
  <c r="G109" i="16"/>
  <c r="G108" i="16"/>
  <c r="G107" i="16"/>
  <c r="F107" i="16"/>
  <c r="E107" i="16"/>
  <c r="G106" i="16"/>
  <c r="G105" i="16"/>
  <c r="F105" i="16"/>
  <c r="E105" i="16"/>
  <c r="G104" i="16"/>
  <c r="G103" i="16"/>
  <c r="G102" i="16"/>
  <c r="G101" i="16"/>
  <c r="F101" i="16"/>
  <c r="G100" i="16"/>
  <c r="F100" i="16"/>
  <c r="E100" i="16"/>
  <c r="G99" i="16"/>
  <c r="G98" i="16"/>
  <c r="F98" i="16"/>
  <c r="E98" i="16"/>
  <c r="G97" i="16"/>
  <c r="F97" i="16"/>
  <c r="G96" i="16"/>
  <c r="G95" i="16"/>
  <c r="G94" i="16"/>
  <c r="G93" i="16"/>
  <c r="G92" i="16"/>
  <c r="G91" i="16"/>
  <c r="G90" i="16"/>
  <c r="G89" i="16"/>
  <c r="G88" i="16"/>
  <c r="G87" i="16"/>
  <c r="G86" i="16"/>
  <c r="F86" i="16"/>
  <c r="E86" i="16"/>
  <c r="G85" i="16"/>
  <c r="E85" i="16"/>
  <c r="G84" i="16"/>
  <c r="F84" i="16"/>
  <c r="G83" i="16"/>
  <c r="F83" i="16"/>
  <c r="E83" i="16"/>
  <c r="G82" i="16"/>
  <c r="G81" i="16"/>
  <c r="G80" i="16"/>
  <c r="G79" i="16"/>
  <c r="G78" i="16"/>
  <c r="G77" i="16"/>
  <c r="G76" i="16"/>
  <c r="D75" i="16"/>
  <c r="D10" i="16" s="1"/>
  <c r="C75" i="16"/>
  <c r="C10" i="16" s="1"/>
  <c r="G69" i="16"/>
  <c r="F69" i="16"/>
  <c r="E69" i="16"/>
  <c r="G68" i="16"/>
  <c r="G67" i="16"/>
  <c r="G66" i="16"/>
  <c r="G65" i="16"/>
  <c r="F65" i="16"/>
  <c r="E65" i="16"/>
  <c r="G64" i="16"/>
  <c r="G63" i="16"/>
  <c r="F63" i="16"/>
  <c r="G62" i="16"/>
  <c r="G61" i="16"/>
  <c r="E61" i="16"/>
  <c r="G60" i="16"/>
  <c r="F60" i="16"/>
  <c r="G59" i="16"/>
  <c r="G58" i="16"/>
  <c r="F58" i="16"/>
  <c r="E58" i="16"/>
  <c r="G57" i="16"/>
  <c r="F57" i="16"/>
  <c r="E57" i="16"/>
  <c r="G56" i="16"/>
  <c r="E56" i="16"/>
  <c r="G55" i="16"/>
  <c r="E55" i="16"/>
  <c r="G54" i="16"/>
  <c r="G53" i="16"/>
  <c r="G52" i="16"/>
  <c r="G51" i="16"/>
  <c r="F51" i="16"/>
  <c r="E51" i="16"/>
  <c r="G50" i="16"/>
  <c r="G49" i="16"/>
  <c r="G48" i="16"/>
  <c r="F48" i="16"/>
  <c r="G47" i="16"/>
  <c r="E47" i="16"/>
  <c r="G46" i="16"/>
  <c r="F46" i="16"/>
  <c r="E46" i="16"/>
  <c r="G45" i="16"/>
  <c r="G44" i="16"/>
  <c r="G43" i="16"/>
  <c r="F43" i="16"/>
  <c r="G42" i="16"/>
  <c r="F42" i="16"/>
  <c r="G41" i="16"/>
  <c r="F41" i="16"/>
  <c r="E41" i="16"/>
  <c r="G40" i="16"/>
  <c r="F40" i="16"/>
  <c r="E40" i="16"/>
  <c r="G39" i="16"/>
  <c r="G38" i="16"/>
  <c r="E38" i="16"/>
  <c r="G37" i="16"/>
  <c r="G36" i="16"/>
  <c r="G35" i="16"/>
  <c r="F35" i="16"/>
  <c r="E35" i="16"/>
  <c r="G34" i="16"/>
  <c r="F34" i="16"/>
  <c r="E34" i="16"/>
  <c r="G33" i="16"/>
  <c r="F33" i="16"/>
  <c r="G32" i="16"/>
  <c r="E32" i="16"/>
  <c r="G31" i="16"/>
  <c r="F31" i="16"/>
  <c r="E31" i="16"/>
  <c r="G30" i="16"/>
  <c r="G29" i="16"/>
  <c r="G28" i="16"/>
  <c r="G27" i="16"/>
  <c r="G26" i="16"/>
  <c r="F26" i="16"/>
  <c r="G25" i="16"/>
  <c r="E25" i="16"/>
  <c r="G24" i="16"/>
  <c r="G23" i="16"/>
  <c r="F23" i="16"/>
  <c r="G22" i="16"/>
  <c r="F22" i="16"/>
  <c r="E22" i="16"/>
  <c r="G21" i="16"/>
  <c r="G20" i="16"/>
  <c r="F20" i="16"/>
  <c r="E20" i="16"/>
  <c r="D19" i="16"/>
  <c r="F66" i="16" s="1"/>
  <c r="C19" i="16"/>
  <c r="G609" i="15"/>
  <c r="G608" i="15"/>
  <c r="G607" i="15"/>
  <c r="F607" i="15"/>
  <c r="E607" i="15"/>
  <c r="G606" i="15"/>
  <c r="F606" i="15"/>
  <c r="G605" i="15"/>
  <c r="G604" i="15"/>
  <c r="F604" i="15"/>
  <c r="E604" i="15"/>
  <c r="G603" i="15"/>
  <c r="G602" i="15"/>
  <c r="E602" i="15"/>
  <c r="G601" i="15"/>
  <c r="G600" i="15"/>
  <c r="G599" i="15"/>
  <c r="G598" i="15"/>
  <c r="G597" i="15"/>
  <c r="G596" i="15"/>
  <c r="F596" i="15"/>
  <c r="E596" i="15"/>
  <c r="G595" i="15"/>
  <c r="F595" i="15"/>
  <c r="E595" i="15"/>
  <c r="G594" i="15"/>
  <c r="F594" i="15"/>
  <c r="E594" i="15"/>
  <c r="G593" i="15"/>
  <c r="F593" i="15"/>
  <c r="G592" i="15"/>
  <c r="G591" i="15"/>
  <c r="F591" i="15"/>
  <c r="G590" i="15"/>
  <c r="E590" i="15"/>
  <c r="G589" i="15"/>
  <c r="F589" i="15"/>
  <c r="E589" i="15"/>
  <c r="G588" i="15"/>
  <c r="F588" i="15"/>
  <c r="E588" i="15"/>
  <c r="G587" i="15"/>
  <c r="F587" i="15"/>
  <c r="G586" i="15"/>
  <c r="G585" i="15"/>
  <c r="G584" i="15"/>
  <c r="G583" i="15"/>
  <c r="D582" i="15"/>
  <c r="D13" i="15" s="1"/>
  <c r="C582" i="15"/>
  <c r="G576" i="15"/>
  <c r="F576" i="15"/>
  <c r="E576" i="15"/>
  <c r="G575" i="15"/>
  <c r="F575" i="15"/>
  <c r="E575" i="15"/>
  <c r="G574" i="15"/>
  <c r="E574" i="15"/>
  <c r="G573" i="15"/>
  <c r="F573" i="15"/>
  <c r="E573" i="15"/>
  <c r="G572" i="15"/>
  <c r="F572" i="15"/>
  <c r="G571" i="15"/>
  <c r="F571" i="15"/>
  <c r="E571" i="15"/>
  <c r="G570" i="15"/>
  <c r="G569" i="15"/>
  <c r="G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G561" i="15"/>
  <c r="G560" i="15"/>
  <c r="G559" i="15"/>
  <c r="G558" i="15"/>
  <c r="F558" i="15"/>
  <c r="E558" i="15"/>
  <c r="G557" i="15"/>
  <c r="F557" i="15"/>
  <c r="E557" i="15"/>
  <c r="G556" i="15"/>
  <c r="F556" i="15"/>
  <c r="E556" i="15"/>
  <c r="G555" i="15"/>
  <c r="F555" i="15"/>
  <c r="E555" i="15"/>
  <c r="G554" i="15"/>
  <c r="G553" i="15"/>
  <c r="F553" i="15"/>
  <c r="E553" i="15"/>
  <c r="G552" i="15"/>
  <c r="F552" i="15"/>
  <c r="E552" i="15"/>
  <c r="G551" i="15"/>
  <c r="G550" i="15"/>
  <c r="F550" i="15"/>
  <c r="E550" i="15"/>
  <c r="G549" i="15"/>
  <c r="F549" i="15"/>
  <c r="E549" i="15"/>
  <c r="G548" i="15"/>
  <c r="G547" i="15"/>
  <c r="F547" i="15"/>
  <c r="E547" i="15"/>
  <c r="G546" i="15"/>
  <c r="F546" i="15"/>
  <c r="E546" i="15"/>
  <c r="G545" i="15"/>
  <c r="F545" i="15"/>
  <c r="E545" i="15"/>
  <c r="G544" i="15"/>
  <c r="F544" i="15"/>
  <c r="E544" i="15"/>
  <c r="G543" i="15"/>
  <c r="F543" i="15"/>
  <c r="G542" i="15"/>
  <c r="E542" i="15"/>
  <c r="G541" i="15"/>
  <c r="F541" i="15"/>
  <c r="E541" i="15"/>
  <c r="G540" i="15"/>
  <c r="F540" i="15"/>
  <c r="E540" i="15"/>
  <c r="G539" i="15"/>
  <c r="G538" i="15"/>
  <c r="G537" i="15"/>
  <c r="F537" i="15"/>
  <c r="E537" i="15"/>
  <c r="G536" i="15"/>
  <c r="G535" i="15"/>
  <c r="G534" i="15"/>
  <c r="F534" i="15"/>
  <c r="E534" i="15"/>
  <c r="G533" i="15"/>
  <c r="F533" i="15"/>
  <c r="E533" i="15"/>
  <c r="G532" i="15"/>
  <c r="G531" i="15"/>
  <c r="F531" i="15"/>
  <c r="E531" i="15"/>
  <c r="G530" i="15"/>
  <c r="F530" i="15"/>
  <c r="E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F519" i="15"/>
  <c r="E519" i="15"/>
  <c r="G518" i="15"/>
  <c r="F518" i="15"/>
  <c r="E518" i="15"/>
  <c r="G517" i="15"/>
  <c r="F517" i="15"/>
  <c r="G516" i="15"/>
  <c r="G515" i="15"/>
  <c r="G514" i="15"/>
  <c r="F514" i="15"/>
  <c r="G513" i="15"/>
  <c r="F513" i="15"/>
  <c r="E513" i="15"/>
  <c r="G512" i="15"/>
  <c r="F512" i="15"/>
  <c r="E512" i="15"/>
  <c r="G511" i="15"/>
  <c r="F511" i="15"/>
  <c r="G510" i="15"/>
  <c r="F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F501" i="15"/>
  <c r="E501" i="15"/>
  <c r="G500" i="15"/>
  <c r="F500" i="15"/>
  <c r="G499" i="15"/>
  <c r="F499" i="15"/>
  <c r="E499" i="15"/>
  <c r="G498" i="15"/>
  <c r="F498" i="15"/>
  <c r="E498" i="15"/>
  <c r="G497" i="15"/>
  <c r="F497" i="15"/>
  <c r="E497" i="15"/>
  <c r="G496" i="15"/>
  <c r="F496" i="15"/>
  <c r="E496" i="15"/>
  <c r="G495" i="15"/>
  <c r="F495" i="15"/>
  <c r="G494" i="15"/>
  <c r="F494" i="15"/>
  <c r="E494" i="15"/>
  <c r="G493" i="15"/>
  <c r="F493" i="15"/>
  <c r="E493" i="15"/>
  <c r="G492" i="15"/>
  <c r="F492" i="15"/>
  <c r="E492" i="15"/>
  <c r="G491" i="15"/>
  <c r="F491" i="15"/>
  <c r="E491" i="15"/>
  <c r="G490" i="15"/>
  <c r="F490" i="15"/>
  <c r="G489" i="15"/>
  <c r="G488" i="15"/>
  <c r="F488" i="15"/>
  <c r="E488" i="15"/>
  <c r="G487" i="15"/>
  <c r="F487" i="15"/>
  <c r="E487" i="15"/>
  <c r="G486" i="15"/>
  <c r="G485" i="15"/>
  <c r="F485" i="15"/>
  <c r="G484" i="15"/>
  <c r="G483" i="15"/>
  <c r="F483" i="15"/>
  <c r="G482" i="15"/>
  <c r="F482" i="15"/>
  <c r="E482" i="15"/>
  <c r="G481" i="15"/>
  <c r="G480" i="15"/>
  <c r="F480" i="15"/>
  <c r="E480" i="15"/>
  <c r="G479" i="15"/>
  <c r="G478" i="15"/>
  <c r="F478" i="15"/>
  <c r="E478" i="15"/>
  <c r="G477" i="15"/>
  <c r="F477" i="15"/>
  <c r="E477" i="15"/>
  <c r="G476" i="15"/>
  <c r="F476" i="15"/>
  <c r="E476" i="15"/>
  <c r="G475" i="15"/>
  <c r="F475" i="15"/>
  <c r="E475" i="15"/>
  <c r="G474" i="15"/>
  <c r="F474" i="15"/>
  <c r="E474" i="15"/>
  <c r="G473" i="15"/>
  <c r="F473" i="15"/>
  <c r="E473" i="15"/>
  <c r="G472" i="15"/>
  <c r="E472" i="15"/>
  <c r="G471" i="15"/>
  <c r="G470" i="15"/>
  <c r="F470" i="15"/>
  <c r="E470" i="15"/>
  <c r="G469" i="15"/>
  <c r="E469" i="15"/>
  <c r="G468" i="15"/>
  <c r="G467" i="15"/>
  <c r="F467" i="15"/>
  <c r="E467" i="15"/>
  <c r="G466" i="15"/>
  <c r="G465" i="15"/>
  <c r="G464" i="15"/>
  <c r="G463" i="15"/>
  <c r="G462" i="15"/>
  <c r="F462" i="15"/>
  <c r="G461" i="15"/>
  <c r="G460" i="15"/>
  <c r="F460" i="15"/>
  <c r="E460" i="15"/>
  <c r="G459" i="15"/>
  <c r="F459" i="15"/>
  <c r="E459" i="15"/>
  <c r="G458" i="15"/>
  <c r="F458" i="15"/>
  <c r="E458" i="15"/>
  <c r="G457" i="15"/>
  <c r="G456" i="15"/>
  <c r="G455" i="15"/>
  <c r="G454" i="15"/>
  <c r="F454" i="15"/>
  <c r="E454" i="15"/>
  <c r="G453" i="15"/>
  <c r="F453" i="15"/>
  <c r="E453" i="15"/>
  <c r="G452" i="15"/>
  <c r="F452" i="15"/>
  <c r="E452" i="15"/>
  <c r="G451" i="15"/>
  <c r="F451" i="15"/>
  <c r="E451" i="15"/>
  <c r="G450" i="15"/>
  <c r="G449" i="15"/>
  <c r="F449" i="15"/>
  <c r="E449" i="15"/>
  <c r="G448" i="15"/>
  <c r="F448" i="15"/>
  <c r="E448" i="15"/>
  <c r="G447" i="15"/>
  <c r="G446" i="15"/>
  <c r="F446" i="15"/>
  <c r="E446" i="15"/>
  <c r="G445" i="15"/>
  <c r="G444" i="15"/>
  <c r="F444" i="15"/>
  <c r="G443" i="15"/>
  <c r="G442" i="15"/>
  <c r="F442" i="15"/>
  <c r="E442" i="15"/>
  <c r="G441" i="15"/>
  <c r="F441" i="15"/>
  <c r="G440" i="15"/>
  <c r="F440" i="15"/>
  <c r="G439" i="15"/>
  <c r="E439" i="15"/>
  <c r="G438" i="15"/>
  <c r="F438" i="15"/>
  <c r="E438" i="15"/>
  <c r="G437" i="15"/>
  <c r="F437" i="15"/>
  <c r="E437" i="15"/>
  <c r="G436" i="15"/>
  <c r="F436" i="15"/>
  <c r="E436" i="15"/>
  <c r="G435" i="15"/>
  <c r="F435" i="15"/>
  <c r="E435" i="15"/>
  <c r="G434" i="15"/>
  <c r="G433" i="15"/>
  <c r="F433" i="15"/>
  <c r="E433" i="15"/>
  <c r="G432" i="15"/>
  <c r="G431" i="15"/>
  <c r="F431" i="15"/>
  <c r="E431" i="15"/>
  <c r="G430" i="15"/>
  <c r="F430" i="15"/>
  <c r="E430" i="15"/>
  <c r="G429" i="15"/>
  <c r="F429" i="15"/>
  <c r="E429" i="15"/>
  <c r="G428" i="15"/>
  <c r="F428" i="15"/>
  <c r="G427" i="15"/>
  <c r="F427" i="15"/>
  <c r="E427" i="15"/>
  <c r="G426" i="15"/>
  <c r="F426" i="15"/>
  <c r="E426" i="15"/>
  <c r="G425" i="15"/>
  <c r="E425" i="15"/>
  <c r="G424" i="15"/>
  <c r="F424" i="15"/>
  <c r="G423" i="15"/>
  <c r="F423" i="15"/>
  <c r="E423" i="15"/>
  <c r="G422" i="15"/>
  <c r="F422" i="15"/>
  <c r="E422" i="15"/>
  <c r="G421" i="15"/>
  <c r="F421" i="15"/>
  <c r="E421" i="15"/>
  <c r="G420" i="15"/>
  <c r="G419" i="15"/>
  <c r="F419" i="15"/>
  <c r="E419" i="15"/>
  <c r="G418" i="15"/>
  <c r="F418" i="15"/>
  <c r="E418" i="15"/>
  <c r="G417" i="15"/>
  <c r="F417" i="15"/>
  <c r="E417" i="15"/>
  <c r="G416" i="15"/>
  <c r="F416" i="15"/>
  <c r="E416" i="15"/>
  <c r="G415" i="15"/>
  <c r="G414" i="15"/>
  <c r="F414" i="15"/>
  <c r="E414" i="15"/>
  <c r="G413" i="15"/>
  <c r="F413" i="15"/>
  <c r="E413" i="15"/>
  <c r="G412" i="15"/>
  <c r="G411" i="15"/>
  <c r="F411" i="15"/>
  <c r="G410" i="15"/>
  <c r="G409" i="15"/>
  <c r="G408" i="15"/>
  <c r="E408" i="15"/>
  <c r="G407" i="15"/>
  <c r="F407" i="15"/>
  <c r="E407" i="15"/>
  <c r="G406" i="15"/>
  <c r="F406" i="15"/>
  <c r="E406" i="15"/>
  <c r="G405" i="15"/>
  <c r="F405" i="15"/>
  <c r="E405" i="15"/>
  <c r="G404" i="15"/>
  <c r="F404" i="15"/>
  <c r="E404" i="15"/>
  <c r="G403" i="15"/>
  <c r="F403" i="15"/>
  <c r="G402" i="15"/>
  <c r="F402" i="15"/>
  <c r="E402" i="15"/>
  <c r="G401" i="15"/>
  <c r="F401" i="15"/>
  <c r="E401" i="15"/>
  <c r="G400" i="15"/>
  <c r="F400" i="15"/>
  <c r="E400" i="15"/>
  <c r="G399" i="15"/>
  <c r="G398" i="15"/>
  <c r="G397" i="15"/>
  <c r="G396" i="15"/>
  <c r="F396" i="15"/>
  <c r="E396" i="15"/>
  <c r="G395" i="15"/>
  <c r="G394" i="15"/>
  <c r="F394" i="15"/>
  <c r="E394" i="15"/>
  <c r="G393" i="15"/>
  <c r="F393" i="15"/>
  <c r="E393" i="15"/>
  <c r="G392" i="15"/>
  <c r="G391" i="15"/>
  <c r="E391" i="15"/>
  <c r="G390" i="15"/>
  <c r="F390" i="15"/>
  <c r="E390" i="15"/>
  <c r="G389" i="15"/>
  <c r="F389" i="15"/>
  <c r="E389" i="15"/>
  <c r="G388" i="15"/>
  <c r="G387" i="15"/>
  <c r="G386" i="15"/>
  <c r="G385" i="15"/>
  <c r="G384" i="15"/>
  <c r="G383" i="15"/>
  <c r="G382" i="15"/>
  <c r="G381" i="15"/>
  <c r="F381" i="15"/>
  <c r="E381" i="15"/>
  <c r="G380" i="15"/>
  <c r="E380" i="15"/>
  <c r="G379" i="15"/>
  <c r="G378" i="15"/>
  <c r="G377" i="15"/>
  <c r="E377" i="15"/>
  <c r="G376" i="15"/>
  <c r="F376" i="15"/>
  <c r="E376" i="15"/>
  <c r="G375" i="15"/>
  <c r="F375" i="15"/>
  <c r="G374" i="15"/>
  <c r="F374" i="15"/>
  <c r="G373" i="15"/>
  <c r="G372" i="15"/>
  <c r="G371" i="15"/>
  <c r="F371" i="15"/>
  <c r="E371" i="15"/>
  <c r="G370" i="15"/>
  <c r="G369" i="15"/>
  <c r="G368" i="15"/>
  <c r="F368" i="15"/>
  <c r="E368" i="15"/>
  <c r="G367" i="15"/>
  <c r="F367" i="15"/>
  <c r="E367" i="15"/>
  <c r="G366" i="15"/>
  <c r="F366" i="15"/>
  <c r="E366" i="15"/>
  <c r="G365" i="15"/>
  <c r="G364" i="15"/>
  <c r="G363" i="15"/>
  <c r="F363" i="15"/>
  <c r="E363" i="15"/>
  <c r="G362" i="15"/>
  <c r="G361" i="15"/>
  <c r="G360" i="15"/>
  <c r="F360" i="15"/>
  <c r="E360" i="15"/>
  <c r="G359" i="15"/>
  <c r="F359" i="15"/>
  <c r="G358" i="15"/>
  <c r="G357" i="15"/>
  <c r="F357" i="15"/>
  <c r="E357" i="15"/>
  <c r="G356" i="15"/>
  <c r="F356" i="15"/>
  <c r="G355" i="15"/>
  <c r="G354" i="15"/>
  <c r="F354" i="15"/>
  <c r="E354" i="15"/>
  <c r="G353" i="15"/>
  <c r="F353" i="15"/>
  <c r="E353" i="15"/>
  <c r="G352" i="15"/>
  <c r="G351" i="15"/>
  <c r="G350" i="15"/>
  <c r="D349" i="15"/>
  <c r="F574" i="15" s="1"/>
  <c r="C349" i="15"/>
  <c r="G343" i="15"/>
  <c r="F343" i="15"/>
  <c r="E343" i="15"/>
  <c r="G342" i="15"/>
  <c r="F342" i="15"/>
  <c r="E342" i="15"/>
  <c r="G341" i="15"/>
  <c r="F341" i="15"/>
  <c r="G340" i="15"/>
  <c r="F340" i="15"/>
  <c r="E340" i="15"/>
  <c r="G339" i="15"/>
  <c r="F339" i="15"/>
  <c r="E339" i="15"/>
  <c r="G338" i="15"/>
  <c r="E338" i="15"/>
  <c r="G337" i="15"/>
  <c r="F337" i="15"/>
  <c r="E337" i="15"/>
  <c r="G336" i="15"/>
  <c r="F336" i="15"/>
  <c r="E336" i="15"/>
  <c r="G335" i="15"/>
  <c r="F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G328" i="15"/>
  <c r="G327" i="15"/>
  <c r="F327" i="15"/>
  <c r="E327" i="15"/>
  <c r="G326" i="15"/>
  <c r="F326" i="15"/>
  <c r="E326" i="15"/>
  <c r="G325" i="15"/>
  <c r="F325" i="15"/>
  <c r="E325" i="15"/>
  <c r="G324" i="15"/>
  <c r="E324" i="15"/>
  <c r="G323" i="15"/>
  <c r="F323" i="15"/>
  <c r="G322" i="15"/>
  <c r="F322" i="15"/>
  <c r="E322" i="15"/>
  <c r="G321" i="15"/>
  <c r="F321" i="15"/>
  <c r="G320" i="15"/>
  <c r="F320" i="15"/>
  <c r="E320" i="15"/>
  <c r="G319" i="15"/>
  <c r="G318" i="15"/>
  <c r="F318" i="15"/>
  <c r="E318" i="15"/>
  <c r="G317" i="15"/>
  <c r="F317" i="15"/>
  <c r="G316" i="15"/>
  <c r="F316" i="15"/>
  <c r="E316" i="15"/>
  <c r="G315" i="15"/>
  <c r="F315" i="15"/>
  <c r="G314" i="15"/>
  <c r="F314" i="15"/>
  <c r="E314" i="15"/>
  <c r="G313" i="15"/>
  <c r="F313" i="15"/>
  <c r="G312" i="15"/>
  <c r="F312" i="15"/>
  <c r="E312" i="15"/>
  <c r="G311" i="15"/>
  <c r="F311" i="15"/>
  <c r="E311" i="15"/>
  <c r="G310" i="15"/>
  <c r="F310" i="15"/>
  <c r="G309" i="15"/>
  <c r="E309" i="15"/>
  <c r="G308" i="15"/>
  <c r="G307" i="15"/>
  <c r="F307" i="15"/>
  <c r="G306" i="15"/>
  <c r="G305" i="15"/>
  <c r="F305" i="15"/>
  <c r="G304" i="15"/>
  <c r="F304" i="15"/>
  <c r="E304" i="15"/>
  <c r="G303" i="15"/>
  <c r="G302" i="15"/>
  <c r="G301" i="15"/>
  <c r="E301" i="15"/>
  <c r="G300" i="15"/>
  <c r="F300" i="15"/>
  <c r="E300" i="15"/>
  <c r="G299" i="15"/>
  <c r="F299" i="15"/>
  <c r="E299" i="15"/>
  <c r="G298" i="15"/>
  <c r="G297" i="15"/>
  <c r="F297" i="15"/>
  <c r="E297" i="15"/>
  <c r="G296" i="15"/>
  <c r="F296" i="15"/>
  <c r="E296" i="15"/>
  <c r="G295" i="15"/>
  <c r="F295" i="15"/>
  <c r="E295" i="15"/>
  <c r="G294" i="15"/>
  <c r="G293" i="15"/>
  <c r="G292" i="15"/>
  <c r="F292" i="15"/>
  <c r="E292" i="15"/>
  <c r="G291" i="15"/>
  <c r="F291" i="15"/>
  <c r="E291" i="15"/>
  <c r="G290" i="15"/>
  <c r="G289" i="15"/>
  <c r="E289" i="15"/>
  <c r="G288" i="15"/>
  <c r="E288" i="15"/>
  <c r="G287" i="15"/>
  <c r="F287" i="15"/>
  <c r="E287" i="15"/>
  <c r="G286" i="15"/>
  <c r="F286" i="15"/>
  <c r="G285" i="15"/>
  <c r="F285" i="15"/>
  <c r="E285" i="15"/>
  <c r="G284" i="15"/>
  <c r="F284" i="15"/>
  <c r="E284" i="15"/>
  <c r="G283" i="15"/>
  <c r="G282" i="15"/>
  <c r="F282" i="15"/>
  <c r="E282" i="15"/>
  <c r="G281" i="15"/>
  <c r="F281" i="15"/>
  <c r="E281" i="15"/>
  <c r="G280" i="15"/>
  <c r="F280" i="15"/>
  <c r="G279" i="15"/>
  <c r="F279" i="15"/>
  <c r="E279" i="15"/>
  <c r="G278" i="15"/>
  <c r="E278" i="15"/>
  <c r="G277" i="15"/>
  <c r="G276" i="15"/>
  <c r="F276" i="15"/>
  <c r="G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G269" i="15"/>
  <c r="F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G263" i="15"/>
  <c r="F263" i="15"/>
  <c r="E263" i="15"/>
  <c r="G262" i="15"/>
  <c r="F262" i="15"/>
  <c r="E262" i="15"/>
  <c r="G261" i="15"/>
  <c r="F261" i="15"/>
  <c r="E261" i="15"/>
  <c r="G260" i="15"/>
  <c r="F260" i="15"/>
  <c r="G259" i="15"/>
  <c r="G258" i="15"/>
  <c r="F258" i="15"/>
  <c r="E258" i="15"/>
  <c r="G257" i="15"/>
  <c r="F257" i="15"/>
  <c r="E257" i="15"/>
  <c r="G256" i="15"/>
  <c r="F256" i="15"/>
  <c r="E256" i="15"/>
  <c r="G255" i="15"/>
  <c r="F255" i="15"/>
  <c r="E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G249" i="15"/>
  <c r="F249" i="15"/>
  <c r="E249" i="15"/>
  <c r="G248" i="15"/>
  <c r="E248" i="15"/>
  <c r="G247" i="15"/>
  <c r="F247" i="15"/>
  <c r="E247" i="15"/>
  <c r="G246" i="15"/>
  <c r="G245" i="15"/>
  <c r="F245" i="15"/>
  <c r="E245" i="15"/>
  <c r="G244" i="15"/>
  <c r="E244" i="15"/>
  <c r="G243" i="15"/>
  <c r="F243" i="15"/>
  <c r="E243" i="15"/>
  <c r="G242" i="15"/>
  <c r="F242" i="15"/>
  <c r="E242" i="15"/>
  <c r="G241" i="15"/>
  <c r="G240" i="15"/>
  <c r="F240" i="15"/>
  <c r="E240" i="15"/>
  <c r="G239" i="15"/>
  <c r="E239" i="15"/>
  <c r="G238" i="15"/>
  <c r="G237" i="15"/>
  <c r="F237" i="15"/>
  <c r="E237" i="15"/>
  <c r="G236" i="15"/>
  <c r="E236" i="15"/>
  <c r="G235" i="15"/>
  <c r="F235" i="15"/>
  <c r="E235" i="15"/>
  <c r="G234" i="15"/>
  <c r="F234" i="15"/>
  <c r="E234" i="15"/>
  <c r="G233" i="15"/>
  <c r="E233" i="15"/>
  <c r="G232" i="15"/>
  <c r="E232" i="15"/>
  <c r="G231" i="15"/>
  <c r="F231" i="15"/>
  <c r="E231" i="15"/>
  <c r="G230" i="15"/>
  <c r="G229" i="15"/>
  <c r="F229" i="15"/>
  <c r="E229" i="15"/>
  <c r="G228" i="15"/>
  <c r="G227" i="15"/>
  <c r="E227" i="15"/>
  <c r="G226" i="15"/>
  <c r="F226" i="15"/>
  <c r="E226" i="15"/>
  <c r="G225" i="15"/>
  <c r="G224" i="15"/>
  <c r="F224" i="15"/>
  <c r="E224" i="15"/>
  <c r="G223" i="15"/>
  <c r="F223" i="15"/>
  <c r="E223" i="15"/>
  <c r="G222" i="15"/>
  <c r="E222" i="15"/>
  <c r="G221" i="15"/>
  <c r="F221" i="15"/>
  <c r="E221" i="15"/>
  <c r="G220" i="15"/>
  <c r="F220" i="15"/>
  <c r="E220" i="15"/>
  <c r="G219" i="15"/>
  <c r="F219" i="15"/>
  <c r="E219" i="15"/>
  <c r="G218" i="15"/>
  <c r="E218" i="15"/>
  <c r="G217" i="15"/>
  <c r="F217" i="15"/>
  <c r="E217" i="15"/>
  <c r="G216" i="15"/>
  <c r="F216" i="15"/>
  <c r="E216" i="15"/>
  <c r="G215" i="15"/>
  <c r="F215" i="15"/>
  <c r="G214" i="15"/>
  <c r="G213" i="15"/>
  <c r="G212" i="15"/>
  <c r="E212" i="15"/>
  <c r="G211" i="15"/>
  <c r="G210" i="15"/>
  <c r="G209" i="15"/>
  <c r="F209" i="15"/>
  <c r="E209" i="15"/>
  <c r="G208" i="15"/>
  <c r="G207" i="15"/>
  <c r="F207" i="15"/>
  <c r="E207" i="15"/>
  <c r="G206" i="15"/>
  <c r="G205" i="15"/>
  <c r="G204" i="15"/>
  <c r="G203" i="15"/>
  <c r="G202" i="15"/>
  <c r="G201" i="15"/>
  <c r="G200" i="15"/>
  <c r="G199" i="15"/>
  <c r="G198" i="15"/>
  <c r="F198" i="15"/>
  <c r="E198" i="15"/>
  <c r="G197" i="15"/>
  <c r="F197" i="15"/>
  <c r="E197" i="15"/>
  <c r="G196" i="15"/>
  <c r="F196" i="15"/>
  <c r="E196" i="15"/>
  <c r="G195" i="15"/>
  <c r="F195" i="15"/>
  <c r="E195" i="15"/>
  <c r="G194" i="15"/>
  <c r="G193" i="15"/>
  <c r="E193" i="15"/>
  <c r="G192" i="15"/>
  <c r="E192" i="15"/>
  <c r="G191" i="15"/>
  <c r="F191" i="15"/>
  <c r="G190" i="15"/>
  <c r="F190" i="15"/>
  <c r="E190" i="15"/>
  <c r="G189" i="15"/>
  <c r="F189" i="15"/>
  <c r="E189" i="15"/>
  <c r="G188" i="15"/>
  <c r="E188" i="15"/>
  <c r="G187" i="15"/>
  <c r="F187" i="15"/>
  <c r="G186" i="15"/>
  <c r="G185" i="15"/>
  <c r="F185" i="15"/>
  <c r="E185" i="15"/>
  <c r="G184" i="15"/>
  <c r="F184" i="15"/>
  <c r="E184" i="15"/>
  <c r="G183" i="15"/>
  <c r="F183" i="15"/>
  <c r="E183" i="15"/>
  <c r="G182" i="15"/>
  <c r="F182" i="15"/>
  <c r="G181" i="15"/>
  <c r="G180" i="15"/>
  <c r="F180" i="15"/>
  <c r="E180" i="15"/>
  <c r="G179" i="15"/>
  <c r="G178" i="15"/>
  <c r="G177" i="15"/>
  <c r="F177" i="15"/>
  <c r="E177" i="15"/>
  <c r="G176" i="15"/>
  <c r="F176" i="15"/>
  <c r="G175" i="15"/>
  <c r="F175" i="15"/>
  <c r="G174" i="15"/>
  <c r="D173" i="15"/>
  <c r="D11" i="15" s="1"/>
  <c r="C173" i="15"/>
  <c r="C11" i="15" s="1"/>
  <c r="G167" i="15"/>
  <c r="F167" i="15"/>
  <c r="E167" i="15"/>
  <c r="G166" i="15"/>
  <c r="F166" i="15"/>
  <c r="E166" i="15"/>
  <c r="G165" i="15"/>
  <c r="E165" i="15"/>
  <c r="G164" i="15"/>
  <c r="G163" i="15"/>
  <c r="F163" i="15"/>
  <c r="E163" i="15"/>
  <c r="G162" i="15"/>
  <c r="E162" i="15"/>
  <c r="G161" i="15"/>
  <c r="F161" i="15"/>
  <c r="G160" i="15"/>
  <c r="F160" i="15"/>
  <c r="E160" i="15"/>
  <c r="G159" i="15"/>
  <c r="F159" i="15"/>
  <c r="E159" i="15"/>
  <c r="G158" i="15"/>
  <c r="F158" i="15"/>
  <c r="G157" i="15"/>
  <c r="F157" i="15"/>
  <c r="E157" i="15"/>
  <c r="G156" i="15"/>
  <c r="F156" i="15"/>
  <c r="E156" i="15"/>
  <c r="G155" i="15"/>
  <c r="G154" i="15"/>
  <c r="F154" i="15"/>
  <c r="E154" i="15"/>
  <c r="G153" i="15"/>
  <c r="G152" i="15"/>
  <c r="F152" i="15"/>
  <c r="G151" i="15"/>
  <c r="F151" i="15"/>
  <c r="E151" i="15"/>
  <c r="G150" i="15"/>
  <c r="F150" i="15"/>
  <c r="E150" i="15"/>
  <c r="G149" i="15"/>
  <c r="F149" i="15"/>
  <c r="G148" i="15"/>
  <c r="F148" i="15"/>
  <c r="G147" i="15"/>
  <c r="F147" i="15"/>
  <c r="E147" i="15"/>
  <c r="G146" i="15"/>
  <c r="F146" i="15"/>
  <c r="E146" i="15"/>
  <c r="G145" i="15"/>
  <c r="F145" i="15"/>
  <c r="E145" i="15"/>
  <c r="G144" i="15"/>
  <c r="E144" i="15"/>
  <c r="G143" i="15"/>
  <c r="G142" i="15"/>
  <c r="E142" i="15"/>
  <c r="G141" i="15"/>
  <c r="E141" i="15"/>
  <c r="G140" i="15"/>
  <c r="E140" i="15"/>
  <c r="G139" i="15"/>
  <c r="G138" i="15"/>
  <c r="F138" i="15"/>
  <c r="E138" i="15"/>
  <c r="G137" i="15"/>
  <c r="G136" i="15"/>
  <c r="F136" i="15"/>
  <c r="G135" i="15"/>
  <c r="G134" i="15"/>
  <c r="G133" i="15"/>
  <c r="E133" i="15"/>
  <c r="G132" i="15"/>
  <c r="G131" i="15"/>
  <c r="G130" i="15"/>
  <c r="E130" i="15"/>
  <c r="G129" i="15"/>
  <c r="G128" i="15"/>
  <c r="G127" i="15"/>
  <c r="F127" i="15"/>
  <c r="E127" i="15"/>
  <c r="G126" i="15"/>
  <c r="G125" i="15"/>
  <c r="G124" i="15"/>
  <c r="E124" i="15"/>
  <c r="G123" i="15"/>
  <c r="G122" i="15"/>
  <c r="F122" i="15"/>
  <c r="E122" i="15"/>
  <c r="G121" i="15"/>
  <c r="G120" i="15"/>
  <c r="G119" i="15"/>
  <c r="F119" i="15"/>
  <c r="E119" i="15"/>
  <c r="G118" i="15"/>
  <c r="F118" i="15"/>
  <c r="E118" i="15"/>
  <c r="G117" i="15"/>
  <c r="G116" i="15"/>
  <c r="G115" i="15"/>
  <c r="G114" i="15"/>
  <c r="G113" i="15"/>
  <c r="G112" i="15"/>
  <c r="G111" i="15"/>
  <c r="G110" i="15"/>
  <c r="G109" i="15"/>
  <c r="F109" i="15"/>
  <c r="G108" i="15"/>
  <c r="E108" i="15"/>
  <c r="G107" i="15"/>
  <c r="F107" i="15"/>
  <c r="E107" i="15"/>
  <c r="G106" i="15"/>
  <c r="G105" i="15"/>
  <c r="E105" i="15"/>
  <c r="G104" i="15"/>
  <c r="G103" i="15"/>
  <c r="G102" i="15"/>
  <c r="F102" i="15"/>
  <c r="G101" i="15"/>
  <c r="F101" i="15"/>
  <c r="E101" i="15"/>
  <c r="G100" i="15"/>
  <c r="F100" i="15"/>
  <c r="E100" i="15"/>
  <c r="G99" i="15"/>
  <c r="G98" i="15"/>
  <c r="F98" i="15"/>
  <c r="E98" i="15"/>
  <c r="G97" i="15"/>
  <c r="F97" i="15"/>
  <c r="G96" i="15"/>
  <c r="F96" i="15"/>
  <c r="G95" i="15"/>
  <c r="E95" i="15"/>
  <c r="G94" i="15"/>
  <c r="F94" i="15"/>
  <c r="G93" i="15"/>
  <c r="G92" i="15"/>
  <c r="G91" i="15"/>
  <c r="G90" i="15"/>
  <c r="G89" i="15"/>
  <c r="G88" i="15"/>
  <c r="G87" i="15"/>
  <c r="G86" i="15"/>
  <c r="F86" i="15"/>
  <c r="E86" i="15"/>
  <c r="G85" i="15"/>
  <c r="F85" i="15"/>
  <c r="E85" i="15"/>
  <c r="G84" i="15"/>
  <c r="G83" i="15"/>
  <c r="F83" i="15"/>
  <c r="E83" i="15"/>
  <c r="G82" i="15"/>
  <c r="G81" i="15"/>
  <c r="F81" i="15"/>
  <c r="G80" i="15"/>
  <c r="G79" i="15"/>
  <c r="G78" i="15"/>
  <c r="G77" i="15"/>
  <c r="G76" i="15"/>
  <c r="D75" i="15"/>
  <c r="F165" i="15" s="1"/>
  <c r="C75" i="15"/>
  <c r="G69" i="15"/>
  <c r="E69" i="15"/>
  <c r="G68" i="15"/>
  <c r="G67" i="15"/>
  <c r="G66" i="15"/>
  <c r="F66" i="15"/>
  <c r="E66" i="15"/>
  <c r="G65" i="15"/>
  <c r="F65" i="15"/>
  <c r="E65" i="15"/>
  <c r="G64" i="15"/>
  <c r="G63" i="15"/>
  <c r="E63" i="15"/>
  <c r="G62" i="15"/>
  <c r="F62" i="15"/>
  <c r="E62" i="15"/>
  <c r="G61" i="15"/>
  <c r="F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G53" i="15"/>
  <c r="F53" i="15"/>
  <c r="E53" i="15"/>
  <c r="G52" i="15"/>
  <c r="F52" i="15"/>
  <c r="E52" i="15"/>
  <c r="G51" i="15"/>
  <c r="F51" i="15"/>
  <c r="E51" i="15"/>
  <c r="G50" i="15"/>
  <c r="G49" i="15"/>
  <c r="E49" i="15"/>
  <c r="G48" i="15"/>
  <c r="F48" i="15"/>
  <c r="E48" i="15"/>
  <c r="G47" i="15"/>
  <c r="F47" i="15"/>
  <c r="E47" i="15"/>
  <c r="G46" i="15"/>
  <c r="F46" i="15"/>
  <c r="E46" i="15"/>
  <c r="G45" i="15"/>
  <c r="E45" i="15"/>
  <c r="G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G37" i="15"/>
  <c r="F37" i="15"/>
  <c r="G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G29" i="15"/>
  <c r="G28" i="15"/>
  <c r="G27" i="15"/>
  <c r="F27" i="15"/>
  <c r="G26" i="15"/>
  <c r="F26" i="15"/>
  <c r="E26" i="15"/>
  <c r="G25" i="15"/>
  <c r="F25" i="15"/>
  <c r="G24" i="15"/>
  <c r="F24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D19" i="15"/>
  <c r="F63" i="15" s="1"/>
  <c r="C19" i="15"/>
  <c r="C9" i="15" s="1"/>
  <c r="C13" i="15"/>
  <c r="G609" i="14"/>
  <c r="F609" i="14"/>
  <c r="E609" i="14"/>
  <c r="G608" i="14"/>
  <c r="F608" i="14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E602" i="14"/>
  <c r="G601" i="14"/>
  <c r="F601" i="14"/>
  <c r="E601" i="14"/>
  <c r="G600" i="14"/>
  <c r="G599" i="14"/>
  <c r="F599" i="14"/>
  <c r="E599" i="14"/>
  <c r="G598" i="14"/>
  <c r="F598" i="14"/>
  <c r="E598" i="14"/>
  <c r="G597" i="14"/>
  <c r="F597" i="14"/>
  <c r="E597" i="14"/>
  <c r="G596" i="14"/>
  <c r="F596" i="14"/>
  <c r="E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F590" i="14"/>
  <c r="E590" i="14"/>
  <c r="G589" i="14"/>
  <c r="F589" i="14"/>
  <c r="E589" i="14"/>
  <c r="G588" i="14"/>
  <c r="F588" i="14"/>
  <c r="E588" i="14"/>
  <c r="G587" i="14"/>
  <c r="F587" i="14"/>
  <c r="G586" i="14"/>
  <c r="G585" i="14"/>
  <c r="G584" i="14"/>
  <c r="E584" i="14"/>
  <c r="G583" i="14"/>
  <c r="F583" i="14"/>
  <c r="E583" i="14"/>
  <c r="D582" i="14"/>
  <c r="F602" i="14" s="1"/>
  <c r="C582" i="14"/>
  <c r="G576" i="14"/>
  <c r="F576" i="14"/>
  <c r="E576" i="14"/>
  <c r="G575" i="14"/>
  <c r="F575" i="14"/>
  <c r="E575" i="14"/>
  <c r="G574" i="14"/>
  <c r="F574" i="14"/>
  <c r="E574" i="14"/>
  <c r="G573" i="14"/>
  <c r="F573" i="14"/>
  <c r="E573" i="14"/>
  <c r="G572" i="14"/>
  <c r="F572" i="14"/>
  <c r="E572" i="14"/>
  <c r="G571" i="14"/>
  <c r="F571" i="14"/>
  <c r="E571" i="14"/>
  <c r="G570" i="14"/>
  <c r="F570" i="14"/>
  <c r="E570" i="14"/>
  <c r="G569" i="14"/>
  <c r="F569" i="14"/>
  <c r="E569" i="14"/>
  <c r="G568" i="14"/>
  <c r="F568" i="14"/>
  <c r="G567" i="14"/>
  <c r="F567" i="14"/>
  <c r="E567" i="14"/>
  <c r="G566" i="14"/>
  <c r="F566" i="14"/>
  <c r="E566" i="14"/>
  <c r="G565" i="14"/>
  <c r="F565" i="14"/>
  <c r="E565" i="14"/>
  <c r="G564" i="14"/>
  <c r="F564" i="14"/>
  <c r="E564" i="14"/>
  <c r="G563" i="14"/>
  <c r="F563" i="14"/>
  <c r="E563" i="14"/>
  <c r="G562" i="14"/>
  <c r="F562" i="14"/>
  <c r="E562" i="14"/>
  <c r="G561" i="14"/>
  <c r="E561" i="14"/>
  <c r="G560" i="14"/>
  <c r="F560" i="14"/>
  <c r="E560" i="14"/>
  <c r="G559" i="14"/>
  <c r="F559" i="14"/>
  <c r="E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E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F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F490" i="14"/>
  <c r="E490" i="14"/>
  <c r="G489" i="14"/>
  <c r="F489" i="14"/>
  <c r="E489" i="14"/>
  <c r="G488" i="14"/>
  <c r="F488" i="14"/>
  <c r="E488" i="14"/>
  <c r="G487" i="14"/>
  <c r="F487" i="14"/>
  <c r="E487" i="14"/>
  <c r="G486" i="14"/>
  <c r="F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E481" i="14"/>
  <c r="G480" i="14"/>
  <c r="F480" i="14"/>
  <c r="E480" i="14"/>
  <c r="G479" i="14"/>
  <c r="F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F459" i="14"/>
  <c r="E459" i="14"/>
  <c r="G458" i="14"/>
  <c r="F458" i="14"/>
  <c r="E458" i="14"/>
  <c r="G457" i="14"/>
  <c r="F457" i="14"/>
  <c r="E457" i="14"/>
  <c r="G456" i="14"/>
  <c r="F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E442" i="14"/>
  <c r="G441" i="14"/>
  <c r="F441" i="14"/>
  <c r="E441" i="14"/>
  <c r="G440" i="14"/>
  <c r="F440" i="14"/>
  <c r="E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E429" i="14"/>
  <c r="G428" i="14"/>
  <c r="E428" i="14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G423" i="14"/>
  <c r="F423" i="14"/>
  <c r="E423" i="14"/>
  <c r="G422" i="14"/>
  <c r="F422" i="14"/>
  <c r="E422" i="14"/>
  <c r="G421" i="14"/>
  <c r="F421" i="14"/>
  <c r="E421" i="14"/>
  <c r="G420" i="14"/>
  <c r="G419" i="14"/>
  <c r="F419" i="14"/>
  <c r="E419" i="14"/>
  <c r="G418" i="14"/>
  <c r="F418" i="14"/>
  <c r="E418" i="14"/>
  <c r="G417" i="14"/>
  <c r="F417" i="14"/>
  <c r="E417" i="14"/>
  <c r="G416" i="14"/>
  <c r="F416" i="14"/>
  <c r="G415" i="14"/>
  <c r="F415" i="14"/>
  <c r="E415" i="14"/>
  <c r="G414" i="14"/>
  <c r="F414" i="14"/>
  <c r="E414" i="14"/>
  <c r="G413" i="14"/>
  <c r="F413" i="14"/>
  <c r="E413" i="14"/>
  <c r="G412" i="14"/>
  <c r="F412" i="14"/>
  <c r="E412" i="14"/>
  <c r="G411" i="14"/>
  <c r="F411" i="14"/>
  <c r="E411" i="14"/>
  <c r="G410" i="14"/>
  <c r="G409" i="14"/>
  <c r="G408" i="14"/>
  <c r="F408" i="14"/>
  <c r="G407" i="14"/>
  <c r="F407" i="14"/>
  <c r="E407" i="14"/>
  <c r="G406" i="14"/>
  <c r="F406" i="14"/>
  <c r="E406" i="14"/>
  <c r="G405" i="14"/>
  <c r="F405" i="14"/>
  <c r="E405" i="14"/>
  <c r="G404" i="14"/>
  <c r="F404" i="14"/>
  <c r="E404" i="14"/>
  <c r="G403" i="14"/>
  <c r="F403" i="14"/>
  <c r="E403" i="14"/>
  <c r="G402" i="14"/>
  <c r="F402" i="14"/>
  <c r="G401" i="14"/>
  <c r="F401" i="14"/>
  <c r="E401" i="14"/>
  <c r="G400" i="14"/>
  <c r="F400" i="14"/>
  <c r="E400" i="14"/>
  <c r="G399" i="14"/>
  <c r="G398" i="14"/>
  <c r="G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G390" i="14"/>
  <c r="F390" i="14"/>
  <c r="E390" i="14"/>
  <c r="G389" i="14"/>
  <c r="F389" i="14"/>
  <c r="E389" i="14"/>
  <c r="G388" i="14"/>
  <c r="G387" i="14"/>
  <c r="F387" i="14"/>
  <c r="G386" i="14"/>
  <c r="F386" i="14"/>
  <c r="E386" i="14"/>
  <c r="G385" i="14"/>
  <c r="F385" i="14"/>
  <c r="G384" i="14"/>
  <c r="G383" i="14"/>
  <c r="G382" i="14"/>
  <c r="F382" i="14"/>
  <c r="E382" i="14"/>
  <c r="G381" i="14"/>
  <c r="F381" i="14"/>
  <c r="E381" i="14"/>
  <c r="G380" i="14"/>
  <c r="F380" i="14"/>
  <c r="E380" i="14"/>
  <c r="G379" i="14"/>
  <c r="F379" i="14"/>
  <c r="G378" i="14"/>
  <c r="F378" i="14"/>
  <c r="G377" i="14"/>
  <c r="F377" i="14"/>
  <c r="E377" i="14"/>
  <c r="G376" i="14"/>
  <c r="F376" i="14"/>
  <c r="E376" i="14"/>
  <c r="G375" i="14"/>
  <c r="F375" i="14"/>
  <c r="G374" i="14"/>
  <c r="F374" i="14"/>
  <c r="G373" i="14"/>
  <c r="F373" i="14"/>
  <c r="G372" i="14"/>
  <c r="F372" i="14"/>
  <c r="E372" i="14"/>
  <c r="G371" i="14"/>
  <c r="F371" i="14"/>
  <c r="E371" i="14"/>
  <c r="G370" i="14"/>
  <c r="E370" i="14"/>
  <c r="G369" i="14"/>
  <c r="G368" i="14"/>
  <c r="F368" i="14"/>
  <c r="E368" i="14"/>
  <c r="G367" i="14"/>
  <c r="F367" i="14"/>
  <c r="E367" i="14"/>
  <c r="G366" i="14"/>
  <c r="F366" i="14"/>
  <c r="E366" i="14"/>
  <c r="G365" i="14"/>
  <c r="F365" i="14"/>
  <c r="E365" i="14"/>
  <c r="G364" i="14"/>
  <c r="F364" i="14"/>
  <c r="G363" i="14"/>
  <c r="F363" i="14"/>
  <c r="E363" i="14"/>
  <c r="G362" i="14"/>
  <c r="F362" i="14"/>
  <c r="G361" i="14"/>
  <c r="G360" i="14"/>
  <c r="F360" i="14"/>
  <c r="E360" i="14"/>
  <c r="G359" i="14"/>
  <c r="F359" i="14"/>
  <c r="G358" i="14"/>
  <c r="F358" i="14"/>
  <c r="G357" i="14"/>
  <c r="F357" i="14"/>
  <c r="E357" i="14"/>
  <c r="G356" i="14"/>
  <c r="G355" i="14"/>
  <c r="G354" i="14"/>
  <c r="F354" i="14"/>
  <c r="E354" i="14"/>
  <c r="G353" i="14"/>
  <c r="F353" i="14"/>
  <c r="E353" i="14"/>
  <c r="G352" i="14"/>
  <c r="E352" i="14"/>
  <c r="G351" i="14"/>
  <c r="F351" i="14"/>
  <c r="G350" i="14"/>
  <c r="F350" i="14"/>
  <c r="D349" i="14"/>
  <c r="D12" i="14" s="1"/>
  <c r="C349" i="14"/>
  <c r="C12" i="14" s="1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E294" i="14"/>
  <c r="G293" i="14"/>
  <c r="F293" i="14"/>
  <c r="E293" i="14"/>
  <c r="G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E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G276" i="14"/>
  <c r="F276" i="14"/>
  <c r="G275" i="14"/>
  <c r="F275" i="14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E212" i="14"/>
  <c r="G211" i="14"/>
  <c r="F211" i="14"/>
  <c r="E211" i="14"/>
  <c r="G210" i="14"/>
  <c r="F210" i="14"/>
  <c r="G209" i="14"/>
  <c r="F209" i="14"/>
  <c r="E209" i="14"/>
  <c r="G208" i="14"/>
  <c r="F208" i="14"/>
  <c r="G207" i="14"/>
  <c r="F207" i="14"/>
  <c r="E207" i="14"/>
  <c r="G206" i="14"/>
  <c r="F206" i="14"/>
  <c r="E206" i="14"/>
  <c r="G205" i="14"/>
  <c r="F205" i="14"/>
  <c r="E205" i="14"/>
  <c r="G204" i="14"/>
  <c r="F204" i="14"/>
  <c r="G203" i="14"/>
  <c r="F203" i="14"/>
  <c r="E203" i="14"/>
  <c r="G202" i="14"/>
  <c r="F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G186" i="14"/>
  <c r="F186" i="14"/>
  <c r="G185" i="14"/>
  <c r="F185" i="14"/>
  <c r="E185" i="14"/>
  <c r="G184" i="14"/>
  <c r="F184" i="14"/>
  <c r="E184" i="14"/>
  <c r="G183" i="14"/>
  <c r="F183" i="14"/>
  <c r="E183" i="14"/>
  <c r="G182" i="14"/>
  <c r="F182" i="14"/>
  <c r="E182" i="14"/>
  <c r="G181" i="14"/>
  <c r="E181" i="14"/>
  <c r="G180" i="14"/>
  <c r="F180" i="14"/>
  <c r="E180" i="14"/>
  <c r="G179" i="14"/>
  <c r="G178" i="14"/>
  <c r="F178" i="14"/>
  <c r="E178" i="14"/>
  <c r="G177" i="14"/>
  <c r="F177" i="14"/>
  <c r="E177" i="14"/>
  <c r="G176" i="14"/>
  <c r="F176" i="14"/>
  <c r="E176" i="14"/>
  <c r="G175" i="14"/>
  <c r="F175" i="14"/>
  <c r="E175" i="14"/>
  <c r="G174" i="14"/>
  <c r="D173" i="14"/>
  <c r="C173" i="14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E143" i="14"/>
  <c r="G142" i="14"/>
  <c r="F142" i="14"/>
  <c r="E142" i="14"/>
  <c r="G141" i="14"/>
  <c r="F141" i="14"/>
  <c r="E141" i="14"/>
  <c r="G140" i="14"/>
  <c r="F140" i="14"/>
  <c r="E140" i="14"/>
  <c r="G139" i="14"/>
  <c r="F139" i="14"/>
  <c r="E139" i="14"/>
  <c r="G138" i="14"/>
  <c r="F138" i="14"/>
  <c r="G137" i="14"/>
  <c r="E137" i="14"/>
  <c r="G136" i="14"/>
  <c r="F136" i="14"/>
  <c r="E136" i="14"/>
  <c r="G135" i="14"/>
  <c r="E135" i="14"/>
  <c r="G134" i="14"/>
  <c r="F134" i="14"/>
  <c r="E134" i="14"/>
  <c r="G133" i="14"/>
  <c r="F133" i="14"/>
  <c r="G132" i="14"/>
  <c r="G131" i="14"/>
  <c r="G130" i="14"/>
  <c r="F130" i="14"/>
  <c r="E130" i="14"/>
  <c r="G129" i="14"/>
  <c r="F129" i="14"/>
  <c r="E129" i="14"/>
  <c r="G128" i="14"/>
  <c r="F128" i="14"/>
  <c r="G127" i="14"/>
  <c r="F127" i="14"/>
  <c r="E127" i="14"/>
  <c r="G126" i="14"/>
  <c r="G125" i="14"/>
  <c r="G124" i="14"/>
  <c r="F124" i="14"/>
  <c r="E124" i="14"/>
  <c r="G123" i="14"/>
  <c r="F123" i="14"/>
  <c r="G122" i="14"/>
  <c r="F122" i="14"/>
  <c r="E122" i="14"/>
  <c r="G121" i="14"/>
  <c r="E121" i="14"/>
  <c r="G120" i="14"/>
  <c r="G119" i="14"/>
  <c r="F119" i="14"/>
  <c r="E119" i="14"/>
  <c r="G118" i="14"/>
  <c r="F118" i="14"/>
  <c r="E118" i="14"/>
  <c r="G117" i="14"/>
  <c r="F117" i="14"/>
  <c r="E117" i="14"/>
  <c r="G116" i="14"/>
  <c r="G115" i="14"/>
  <c r="F115" i="14"/>
  <c r="G114" i="14"/>
  <c r="F114" i="14"/>
  <c r="G113" i="14"/>
  <c r="F113" i="14"/>
  <c r="E113" i="14"/>
  <c r="G112" i="14"/>
  <c r="F112" i="14"/>
  <c r="E112" i="14"/>
  <c r="G111" i="14"/>
  <c r="F111" i="14"/>
  <c r="E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F106" i="14"/>
  <c r="G105" i="14"/>
  <c r="F105" i="14"/>
  <c r="E105" i="14"/>
  <c r="G104" i="14"/>
  <c r="F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E98" i="14"/>
  <c r="G97" i="14"/>
  <c r="F97" i="14"/>
  <c r="E97" i="14"/>
  <c r="G96" i="14"/>
  <c r="F96" i="14"/>
  <c r="E96" i="14"/>
  <c r="G95" i="14"/>
  <c r="F95" i="14"/>
  <c r="E95" i="14"/>
  <c r="G94" i="14"/>
  <c r="F94" i="14"/>
  <c r="E94" i="14"/>
  <c r="G93" i="14"/>
  <c r="E93" i="14"/>
  <c r="G92" i="14"/>
  <c r="F92" i="14"/>
  <c r="E92" i="14"/>
  <c r="G91" i="14"/>
  <c r="E91" i="14"/>
  <c r="G90" i="14"/>
  <c r="F90" i="14"/>
  <c r="G89" i="14"/>
  <c r="E89" i="14"/>
  <c r="G88" i="14"/>
  <c r="F88" i="14"/>
  <c r="E88" i="14"/>
  <c r="G87" i="14"/>
  <c r="G86" i="14"/>
  <c r="F86" i="14"/>
  <c r="E86" i="14"/>
  <c r="G85" i="14"/>
  <c r="F85" i="14"/>
  <c r="E85" i="14"/>
  <c r="G84" i="14"/>
  <c r="F84" i="14"/>
  <c r="G83" i="14"/>
  <c r="F83" i="14"/>
  <c r="E83" i="14"/>
  <c r="G82" i="14"/>
  <c r="F82" i="14"/>
  <c r="E82" i="14"/>
  <c r="G81" i="14"/>
  <c r="F81" i="14"/>
  <c r="G80" i="14"/>
  <c r="G79" i="14"/>
  <c r="F79" i="14"/>
  <c r="E79" i="14"/>
  <c r="G78" i="14"/>
  <c r="F78" i="14"/>
  <c r="E78" i="14"/>
  <c r="G77" i="14"/>
  <c r="F77" i="14"/>
  <c r="E77" i="14"/>
  <c r="G76" i="14"/>
  <c r="F76" i="14"/>
  <c r="D75" i="14"/>
  <c r="D10" i="14" s="1"/>
  <c r="C75" i="14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E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C19" i="14"/>
  <c r="D13" i="14"/>
  <c r="C13" i="14"/>
  <c r="G609" i="13"/>
  <c r="G608" i="13"/>
  <c r="G607" i="13"/>
  <c r="F607" i="13"/>
  <c r="G606" i="13"/>
  <c r="F606" i="13"/>
  <c r="E606" i="13"/>
  <c r="G605" i="13"/>
  <c r="G604" i="13"/>
  <c r="F604" i="13"/>
  <c r="E604" i="13"/>
  <c r="G603" i="13"/>
  <c r="G602" i="13"/>
  <c r="E602" i="13"/>
  <c r="G601" i="13"/>
  <c r="G600" i="13"/>
  <c r="G599" i="13"/>
  <c r="G598" i="13"/>
  <c r="G597" i="13"/>
  <c r="G596" i="13"/>
  <c r="F596" i="13"/>
  <c r="E596" i="13"/>
  <c r="G595" i="13"/>
  <c r="F595" i="13"/>
  <c r="E595" i="13"/>
  <c r="G594" i="13"/>
  <c r="F594" i="13"/>
  <c r="E594" i="13"/>
  <c r="G593" i="13"/>
  <c r="G592" i="13"/>
  <c r="G591" i="13"/>
  <c r="E591" i="13"/>
  <c r="G590" i="13"/>
  <c r="E590" i="13"/>
  <c r="G589" i="13"/>
  <c r="E589" i="13"/>
  <c r="G588" i="13"/>
  <c r="F588" i="13"/>
  <c r="E588" i="13"/>
  <c r="G587" i="13"/>
  <c r="G586" i="13"/>
  <c r="G585" i="13"/>
  <c r="G584" i="13"/>
  <c r="G583" i="13"/>
  <c r="D582" i="13"/>
  <c r="D13" i="13" s="1"/>
  <c r="C582" i="13"/>
  <c r="C13" i="13" s="1"/>
  <c r="G576" i="13"/>
  <c r="F576" i="13"/>
  <c r="E576" i="13"/>
  <c r="G575" i="13"/>
  <c r="F575" i="13"/>
  <c r="E575" i="13"/>
  <c r="G574" i="13"/>
  <c r="F574" i="13"/>
  <c r="G573" i="13"/>
  <c r="F573" i="13"/>
  <c r="E573" i="13"/>
  <c r="G572" i="13"/>
  <c r="E572" i="13"/>
  <c r="G571" i="13"/>
  <c r="F571" i="13"/>
  <c r="E571" i="13"/>
  <c r="G570" i="13"/>
  <c r="G569" i="13"/>
  <c r="G568" i="13"/>
  <c r="G567" i="13"/>
  <c r="F567" i="13"/>
  <c r="E567" i="13"/>
  <c r="G566" i="13"/>
  <c r="E566" i="13"/>
  <c r="G565" i="13"/>
  <c r="F565" i="13"/>
  <c r="E565" i="13"/>
  <c r="G564" i="13"/>
  <c r="F564" i="13"/>
  <c r="E564" i="13"/>
  <c r="G563" i="13"/>
  <c r="F563" i="13"/>
  <c r="E563" i="13"/>
  <c r="G562" i="13"/>
  <c r="E562" i="13"/>
  <c r="G561" i="13"/>
  <c r="G560" i="13"/>
  <c r="G559" i="13"/>
  <c r="G558" i="13"/>
  <c r="F558" i="13"/>
  <c r="E558" i="13"/>
  <c r="G557" i="13"/>
  <c r="F557" i="13"/>
  <c r="E557" i="13"/>
  <c r="G556" i="13"/>
  <c r="G555" i="13"/>
  <c r="F555" i="13"/>
  <c r="E555" i="13"/>
  <c r="G554" i="13"/>
  <c r="G553" i="13"/>
  <c r="F553" i="13"/>
  <c r="E553" i="13"/>
  <c r="G552" i="13"/>
  <c r="F552" i="13"/>
  <c r="G551" i="13"/>
  <c r="G550" i="13"/>
  <c r="F550" i="13"/>
  <c r="E550" i="13"/>
  <c r="G549" i="13"/>
  <c r="F549" i="13"/>
  <c r="G548" i="13"/>
  <c r="E548" i="13"/>
  <c r="G547" i="13"/>
  <c r="F547" i="13"/>
  <c r="E547" i="13"/>
  <c r="G546" i="13"/>
  <c r="F546" i="13"/>
  <c r="E546" i="13"/>
  <c r="G545" i="13"/>
  <c r="F545" i="13"/>
  <c r="E545" i="13"/>
  <c r="G544" i="13"/>
  <c r="F544" i="13"/>
  <c r="E544" i="13"/>
  <c r="G543" i="13"/>
  <c r="F543" i="13"/>
  <c r="G542" i="13"/>
  <c r="F542" i="13"/>
  <c r="E542" i="13"/>
  <c r="G541" i="13"/>
  <c r="F541" i="13"/>
  <c r="E541" i="13"/>
  <c r="G540" i="13"/>
  <c r="F540" i="13"/>
  <c r="E540" i="13"/>
  <c r="G539" i="13"/>
  <c r="G538" i="13"/>
  <c r="G537" i="13"/>
  <c r="F537" i="13"/>
  <c r="E537" i="13"/>
  <c r="G536" i="13"/>
  <c r="F536" i="13"/>
  <c r="E536" i="13"/>
  <c r="G535" i="13"/>
  <c r="G534" i="13"/>
  <c r="F534" i="13"/>
  <c r="G533" i="13"/>
  <c r="F533" i="13"/>
  <c r="E533" i="13"/>
  <c r="G532" i="13"/>
  <c r="F532" i="13"/>
  <c r="E532" i="13"/>
  <c r="G531" i="13"/>
  <c r="E531" i="13"/>
  <c r="G530" i="13"/>
  <c r="F530" i="13"/>
  <c r="E530" i="13"/>
  <c r="G529" i="13"/>
  <c r="F529" i="13"/>
  <c r="E529" i="13"/>
  <c r="G528" i="13"/>
  <c r="F528" i="13"/>
  <c r="E528" i="13"/>
  <c r="G527" i="13"/>
  <c r="F527" i="13"/>
  <c r="E527" i="13"/>
  <c r="G526" i="13"/>
  <c r="F526" i="13"/>
  <c r="E526" i="13"/>
  <c r="G525" i="13"/>
  <c r="F525" i="13"/>
  <c r="E525" i="13"/>
  <c r="G524" i="13"/>
  <c r="G523" i="13"/>
  <c r="G522" i="13"/>
  <c r="E522" i="13"/>
  <c r="G521" i="13"/>
  <c r="F521" i="13"/>
  <c r="G520" i="13"/>
  <c r="F520" i="13"/>
  <c r="E520" i="13"/>
  <c r="G519" i="13"/>
  <c r="F519" i="13"/>
  <c r="E519" i="13"/>
  <c r="G518" i="13"/>
  <c r="F518" i="13"/>
  <c r="E518" i="13"/>
  <c r="G517" i="13"/>
  <c r="G516" i="13"/>
  <c r="F516" i="13"/>
  <c r="E516" i="13"/>
  <c r="G515" i="13"/>
  <c r="F515" i="13"/>
  <c r="G514" i="13"/>
  <c r="F514" i="13"/>
  <c r="E514" i="13"/>
  <c r="G513" i="13"/>
  <c r="F513" i="13"/>
  <c r="E513" i="13"/>
  <c r="G512" i="13"/>
  <c r="F512" i="13"/>
  <c r="E512" i="13"/>
  <c r="G511" i="13"/>
  <c r="E511" i="13"/>
  <c r="G510" i="13"/>
  <c r="F510" i="13"/>
  <c r="E510" i="13"/>
  <c r="G509" i="13"/>
  <c r="F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F501" i="13"/>
  <c r="G500" i="13"/>
  <c r="G499" i="13"/>
  <c r="F499" i="13"/>
  <c r="E499" i="13"/>
  <c r="G498" i="13"/>
  <c r="G497" i="13"/>
  <c r="F497" i="13"/>
  <c r="E497" i="13"/>
  <c r="G496" i="13"/>
  <c r="F496" i="13"/>
  <c r="E496" i="13"/>
  <c r="G495" i="13"/>
  <c r="E495" i="13"/>
  <c r="G494" i="13"/>
  <c r="F494" i="13"/>
  <c r="G493" i="13"/>
  <c r="F493" i="13"/>
  <c r="E493" i="13"/>
  <c r="G492" i="13"/>
  <c r="F492" i="13"/>
  <c r="G491" i="13"/>
  <c r="F491" i="13"/>
  <c r="E491" i="13"/>
  <c r="G490" i="13"/>
  <c r="G489" i="13"/>
  <c r="G488" i="13"/>
  <c r="E488" i="13"/>
  <c r="G487" i="13"/>
  <c r="F487" i="13"/>
  <c r="E487" i="13"/>
  <c r="G486" i="13"/>
  <c r="F486" i="13"/>
  <c r="E486" i="13"/>
  <c r="G485" i="13"/>
  <c r="G484" i="13"/>
  <c r="G483" i="13"/>
  <c r="G482" i="13"/>
  <c r="F482" i="13"/>
  <c r="E482" i="13"/>
  <c r="G481" i="13"/>
  <c r="G480" i="13"/>
  <c r="F480" i="13"/>
  <c r="E480" i="13"/>
  <c r="G479" i="13"/>
  <c r="G478" i="13"/>
  <c r="F478" i="13"/>
  <c r="E478" i="13"/>
  <c r="G477" i="13"/>
  <c r="F477" i="13"/>
  <c r="E477" i="13"/>
  <c r="G476" i="13"/>
  <c r="F476" i="13"/>
  <c r="E476" i="13"/>
  <c r="G475" i="13"/>
  <c r="G474" i="13"/>
  <c r="F474" i="13"/>
  <c r="E474" i="13"/>
  <c r="G473" i="13"/>
  <c r="F473" i="13"/>
  <c r="E473" i="13"/>
  <c r="G472" i="13"/>
  <c r="F472" i="13"/>
  <c r="E472" i="13"/>
  <c r="G471" i="13"/>
  <c r="G470" i="13"/>
  <c r="E470" i="13"/>
  <c r="G469" i="13"/>
  <c r="G468" i="13"/>
  <c r="E468" i="13"/>
  <c r="G467" i="13"/>
  <c r="F467" i="13"/>
  <c r="E467" i="13"/>
  <c r="G466" i="13"/>
  <c r="G465" i="13"/>
  <c r="G464" i="13"/>
  <c r="G463" i="13"/>
  <c r="E463" i="13"/>
  <c r="G462" i="13"/>
  <c r="F462" i="13"/>
  <c r="E462" i="13"/>
  <c r="G461" i="13"/>
  <c r="F461" i="13"/>
  <c r="G460" i="13"/>
  <c r="F460" i="13"/>
  <c r="E460" i="13"/>
  <c r="G459" i="13"/>
  <c r="F459" i="13"/>
  <c r="G458" i="13"/>
  <c r="G457" i="13"/>
  <c r="F457" i="13"/>
  <c r="G456" i="13"/>
  <c r="G455" i="13"/>
  <c r="G454" i="13"/>
  <c r="F454" i="13"/>
  <c r="E454" i="13"/>
  <c r="G453" i="13"/>
  <c r="F453" i="13"/>
  <c r="G452" i="13"/>
  <c r="F452" i="13"/>
  <c r="E452" i="13"/>
  <c r="G451" i="13"/>
  <c r="F451" i="13"/>
  <c r="G450" i="13"/>
  <c r="F450" i="13"/>
  <c r="E450" i="13"/>
  <c r="G449" i="13"/>
  <c r="F449" i="13"/>
  <c r="E449" i="13"/>
  <c r="G448" i="13"/>
  <c r="E448" i="13"/>
  <c r="G447" i="13"/>
  <c r="F447" i="13"/>
  <c r="E447" i="13"/>
  <c r="G446" i="13"/>
  <c r="F446" i="13"/>
  <c r="E446" i="13"/>
  <c r="G445" i="13"/>
  <c r="G444" i="13"/>
  <c r="F444" i="13"/>
  <c r="E444" i="13"/>
  <c r="G443" i="13"/>
  <c r="G442" i="13"/>
  <c r="G441" i="13"/>
  <c r="G440" i="13"/>
  <c r="F440" i="13"/>
  <c r="E440" i="13"/>
  <c r="G439" i="13"/>
  <c r="F439" i="13"/>
  <c r="E439" i="13"/>
  <c r="G438" i="13"/>
  <c r="E438" i="13"/>
  <c r="G437" i="13"/>
  <c r="E437" i="13"/>
  <c r="G436" i="13"/>
  <c r="G435" i="13"/>
  <c r="F435" i="13"/>
  <c r="E435" i="13"/>
  <c r="G434" i="13"/>
  <c r="G433" i="13"/>
  <c r="F433" i="13"/>
  <c r="E433" i="13"/>
  <c r="G432" i="13"/>
  <c r="G431" i="13"/>
  <c r="F431" i="13"/>
  <c r="E431" i="13"/>
  <c r="G430" i="13"/>
  <c r="F430" i="13"/>
  <c r="E430" i="13"/>
  <c r="G429" i="13"/>
  <c r="F429" i="13"/>
  <c r="E429" i="13"/>
  <c r="G428" i="13"/>
  <c r="F428" i="13"/>
  <c r="E428" i="13"/>
  <c r="G427" i="13"/>
  <c r="F427" i="13"/>
  <c r="E427" i="13"/>
  <c r="G426" i="13"/>
  <c r="F426" i="13"/>
  <c r="E426" i="13"/>
  <c r="G425" i="13"/>
  <c r="E425" i="13"/>
  <c r="G424" i="13"/>
  <c r="E424" i="13"/>
  <c r="G423" i="13"/>
  <c r="E423" i="13"/>
  <c r="G422" i="13"/>
  <c r="F422" i="13"/>
  <c r="E422" i="13"/>
  <c r="G421" i="13"/>
  <c r="F421" i="13"/>
  <c r="E421" i="13"/>
  <c r="G420" i="13"/>
  <c r="G419" i="13"/>
  <c r="F419" i="13"/>
  <c r="E419" i="13"/>
  <c r="G418" i="13"/>
  <c r="F418" i="13"/>
  <c r="E418" i="13"/>
  <c r="G417" i="13"/>
  <c r="F417" i="13"/>
  <c r="E417" i="13"/>
  <c r="G416" i="13"/>
  <c r="F416" i="13"/>
  <c r="G415" i="13"/>
  <c r="F415" i="13"/>
  <c r="E415" i="13"/>
  <c r="G414" i="13"/>
  <c r="F414" i="13"/>
  <c r="E414" i="13"/>
  <c r="G413" i="13"/>
  <c r="F413" i="13"/>
  <c r="E413" i="13"/>
  <c r="G412" i="13"/>
  <c r="G411" i="13"/>
  <c r="F411" i="13"/>
  <c r="G410" i="13"/>
  <c r="G409" i="13"/>
  <c r="G408" i="13"/>
  <c r="G407" i="13"/>
  <c r="F407" i="13"/>
  <c r="E407" i="13"/>
  <c r="G406" i="13"/>
  <c r="F406" i="13"/>
  <c r="E406" i="13"/>
  <c r="G405" i="13"/>
  <c r="E405" i="13"/>
  <c r="G404" i="13"/>
  <c r="F404" i="13"/>
  <c r="E404" i="13"/>
  <c r="G403" i="13"/>
  <c r="E403" i="13"/>
  <c r="G402" i="13"/>
  <c r="E402" i="13"/>
  <c r="G401" i="13"/>
  <c r="F401" i="13"/>
  <c r="E401" i="13"/>
  <c r="G400" i="13"/>
  <c r="F400" i="13"/>
  <c r="E400" i="13"/>
  <c r="G399" i="13"/>
  <c r="G398" i="13"/>
  <c r="G397" i="13"/>
  <c r="G396" i="13"/>
  <c r="F396" i="13"/>
  <c r="E396" i="13"/>
  <c r="G395" i="13"/>
  <c r="G394" i="13"/>
  <c r="F394" i="13"/>
  <c r="E394" i="13"/>
  <c r="G393" i="13"/>
  <c r="F393" i="13"/>
  <c r="E393" i="13"/>
  <c r="G392" i="13"/>
  <c r="F392" i="13"/>
  <c r="E392" i="13"/>
  <c r="G391" i="13"/>
  <c r="G390" i="13"/>
  <c r="F390" i="13"/>
  <c r="E390" i="13"/>
  <c r="G389" i="13"/>
  <c r="F389" i="13"/>
  <c r="G388" i="13"/>
  <c r="G387" i="13"/>
  <c r="G386" i="13"/>
  <c r="G385" i="13"/>
  <c r="F385" i="13"/>
  <c r="E385" i="13"/>
  <c r="G384" i="13"/>
  <c r="G383" i="13"/>
  <c r="G382" i="13"/>
  <c r="G381" i="13"/>
  <c r="F381" i="13"/>
  <c r="E381" i="13"/>
  <c r="G380" i="13"/>
  <c r="E380" i="13"/>
  <c r="G379" i="13"/>
  <c r="E379" i="13"/>
  <c r="G378" i="13"/>
  <c r="G377" i="13"/>
  <c r="F377" i="13"/>
  <c r="E377" i="13"/>
  <c r="G376" i="13"/>
  <c r="F376" i="13"/>
  <c r="E376" i="13"/>
  <c r="G375" i="13"/>
  <c r="F375" i="13"/>
  <c r="E375" i="13"/>
  <c r="G374" i="13"/>
  <c r="G373" i="13"/>
  <c r="G372" i="13"/>
  <c r="E372" i="13"/>
  <c r="G371" i="13"/>
  <c r="F371" i="13"/>
  <c r="E371" i="13"/>
  <c r="G370" i="13"/>
  <c r="G369" i="13"/>
  <c r="G368" i="13"/>
  <c r="F368" i="13"/>
  <c r="E368" i="13"/>
  <c r="G367" i="13"/>
  <c r="E367" i="13"/>
  <c r="G366" i="13"/>
  <c r="F366" i="13"/>
  <c r="E366" i="13"/>
  <c r="G365" i="13"/>
  <c r="G364" i="13"/>
  <c r="G363" i="13"/>
  <c r="F363" i="13"/>
  <c r="E363" i="13"/>
  <c r="G362" i="13"/>
  <c r="G361" i="13"/>
  <c r="G360" i="13"/>
  <c r="F360" i="13"/>
  <c r="E360" i="13"/>
  <c r="G359" i="13"/>
  <c r="G358" i="13"/>
  <c r="G357" i="13"/>
  <c r="F357" i="13"/>
  <c r="E357" i="13"/>
  <c r="G356" i="13"/>
  <c r="G355" i="13"/>
  <c r="G354" i="13"/>
  <c r="F354" i="13"/>
  <c r="E354" i="13"/>
  <c r="G353" i="13"/>
  <c r="F353" i="13"/>
  <c r="E353" i="13"/>
  <c r="G352" i="13"/>
  <c r="G351" i="13"/>
  <c r="G350" i="13"/>
  <c r="D349" i="13"/>
  <c r="C349" i="13"/>
  <c r="C12" i="13" s="1"/>
  <c r="G343" i="13"/>
  <c r="F343" i="13"/>
  <c r="E343" i="13"/>
  <c r="G342" i="13"/>
  <c r="F342" i="13"/>
  <c r="E342" i="13"/>
  <c r="G341" i="13"/>
  <c r="G340" i="13"/>
  <c r="F340" i="13"/>
  <c r="E340" i="13"/>
  <c r="G339" i="13"/>
  <c r="F339" i="13"/>
  <c r="E339" i="13"/>
  <c r="G338" i="13"/>
  <c r="F338" i="13"/>
  <c r="G337" i="13"/>
  <c r="F337" i="13"/>
  <c r="E337" i="13"/>
  <c r="G336" i="13"/>
  <c r="F336" i="13"/>
  <c r="E336" i="13"/>
  <c r="G335" i="13"/>
  <c r="G334" i="13"/>
  <c r="F334" i="13"/>
  <c r="E334" i="13"/>
  <c r="G333" i="13"/>
  <c r="F333" i="13"/>
  <c r="E333" i="13"/>
  <c r="G332" i="13"/>
  <c r="E332" i="13"/>
  <c r="G331" i="13"/>
  <c r="F331" i="13"/>
  <c r="E331" i="13"/>
  <c r="G330" i="13"/>
  <c r="F330" i="13"/>
  <c r="G329" i="13"/>
  <c r="E329" i="13"/>
  <c r="G328" i="13"/>
  <c r="G327" i="13"/>
  <c r="F327" i="13"/>
  <c r="E327" i="13"/>
  <c r="G326" i="13"/>
  <c r="F326" i="13"/>
  <c r="E326" i="13"/>
  <c r="G325" i="13"/>
  <c r="F325" i="13"/>
  <c r="E325" i="13"/>
  <c r="G324" i="13"/>
  <c r="F324" i="13"/>
  <c r="G323" i="13"/>
  <c r="F323" i="13"/>
  <c r="E323" i="13"/>
  <c r="G322" i="13"/>
  <c r="E322" i="13"/>
  <c r="G321" i="13"/>
  <c r="F321" i="13"/>
  <c r="G320" i="13"/>
  <c r="F320" i="13"/>
  <c r="E320" i="13"/>
  <c r="G319" i="13"/>
  <c r="G318" i="13"/>
  <c r="F318" i="13"/>
  <c r="E318" i="13"/>
  <c r="G317" i="13"/>
  <c r="G316" i="13"/>
  <c r="F316" i="13"/>
  <c r="E316" i="13"/>
  <c r="G315" i="13"/>
  <c r="F315" i="13"/>
  <c r="E315" i="13"/>
  <c r="G314" i="13"/>
  <c r="F314" i="13"/>
  <c r="E314" i="13"/>
  <c r="G313" i="13"/>
  <c r="G312" i="13"/>
  <c r="F312" i="13"/>
  <c r="E312" i="13"/>
  <c r="G311" i="13"/>
  <c r="F311" i="13"/>
  <c r="E311" i="13"/>
  <c r="G310" i="13"/>
  <c r="E310" i="13"/>
  <c r="G309" i="13"/>
  <c r="F309" i="13"/>
  <c r="E309" i="13"/>
  <c r="G308" i="13"/>
  <c r="G307" i="13"/>
  <c r="F307" i="13"/>
  <c r="G306" i="13"/>
  <c r="F306" i="13"/>
  <c r="E306" i="13"/>
  <c r="G305" i="13"/>
  <c r="G304" i="13"/>
  <c r="F304" i="13"/>
  <c r="E304" i="13"/>
  <c r="G303" i="13"/>
  <c r="F303" i="13"/>
  <c r="E303" i="13"/>
  <c r="G302" i="13"/>
  <c r="G301" i="13"/>
  <c r="G300" i="13"/>
  <c r="F300" i="13"/>
  <c r="E300" i="13"/>
  <c r="G299" i="13"/>
  <c r="F299" i="13"/>
  <c r="E299" i="13"/>
  <c r="G298" i="13"/>
  <c r="F298" i="13"/>
  <c r="E298" i="13"/>
  <c r="G297" i="13"/>
  <c r="E297" i="13"/>
  <c r="G296" i="13"/>
  <c r="F296" i="13"/>
  <c r="E296" i="13"/>
  <c r="G295" i="13"/>
  <c r="F295" i="13"/>
  <c r="E295" i="13"/>
  <c r="G294" i="13"/>
  <c r="G293" i="13"/>
  <c r="F293" i="13"/>
  <c r="G292" i="13"/>
  <c r="F292" i="13"/>
  <c r="E292" i="13"/>
  <c r="G291" i="13"/>
  <c r="F291" i="13"/>
  <c r="G290" i="13"/>
  <c r="G289" i="13"/>
  <c r="G288" i="13"/>
  <c r="G287" i="13"/>
  <c r="E287" i="13"/>
  <c r="G286" i="13"/>
  <c r="G285" i="13"/>
  <c r="F285" i="13"/>
  <c r="E285" i="13"/>
  <c r="G284" i="13"/>
  <c r="F284" i="13"/>
  <c r="E284" i="13"/>
  <c r="G283" i="13"/>
  <c r="E283" i="13"/>
  <c r="G282" i="13"/>
  <c r="G281" i="13"/>
  <c r="F281" i="13"/>
  <c r="E281" i="13"/>
  <c r="G280" i="13"/>
  <c r="G279" i="13"/>
  <c r="F279" i="13"/>
  <c r="E279" i="13"/>
  <c r="G278" i="13"/>
  <c r="F278" i="13"/>
  <c r="E278" i="13"/>
  <c r="G277" i="13"/>
  <c r="G276" i="13"/>
  <c r="G275" i="13"/>
  <c r="G274" i="13"/>
  <c r="F274" i="13"/>
  <c r="E274" i="13"/>
  <c r="G273" i="13"/>
  <c r="F273" i="13"/>
  <c r="E273" i="13"/>
  <c r="G272" i="13"/>
  <c r="F272" i="13"/>
  <c r="E272" i="13"/>
  <c r="G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E264" i="13"/>
  <c r="G263" i="13"/>
  <c r="F263" i="13"/>
  <c r="E263" i="13"/>
  <c r="G262" i="13"/>
  <c r="F262" i="13"/>
  <c r="G261" i="13"/>
  <c r="F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E251" i="13"/>
  <c r="G250" i="13"/>
  <c r="E250" i="13"/>
  <c r="G249" i="13"/>
  <c r="F249" i="13"/>
  <c r="E249" i="13"/>
  <c r="G248" i="13"/>
  <c r="F248" i="13"/>
  <c r="E248" i="13"/>
  <c r="G247" i="13"/>
  <c r="F247" i="13"/>
  <c r="E247" i="13"/>
  <c r="G246" i="13"/>
  <c r="F246" i="13"/>
  <c r="E246" i="13"/>
  <c r="G245" i="13"/>
  <c r="F245" i="13"/>
  <c r="E245" i="13"/>
  <c r="G244" i="13"/>
  <c r="G243" i="13"/>
  <c r="F243" i="13"/>
  <c r="E243" i="13"/>
  <c r="G242" i="13"/>
  <c r="F242" i="13"/>
  <c r="E242" i="13"/>
  <c r="G241" i="13"/>
  <c r="G240" i="13"/>
  <c r="E240" i="13"/>
  <c r="G239" i="13"/>
  <c r="E239" i="13"/>
  <c r="G238" i="13"/>
  <c r="G237" i="13"/>
  <c r="F237" i="13"/>
  <c r="E237" i="13"/>
  <c r="G236" i="13"/>
  <c r="F236" i="13"/>
  <c r="E236" i="13"/>
  <c r="G235" i="13"/>
  <c r="F235" i="13"/>
  <c r="E235" i="13"/>
  <c r="G234" i="13"/>
  <c r="F234" i="13"/>
  <c r="E234" i="13"/>
  <c r="G233" i="13"/>
  <c r="F233" i="13"/>
  <c r="E233" i="13"/>
  <c r="G232" i="13"/>
  <c r="E232" i="13"/>
  <c r="G231" i="13"/>
  <c r="F231" i="13"/>
  <c r="E231" i="13"/>
  <c r="G230" i="13"/>
  <c r="F230" i="13"/>
  <c r="G229" i="13"/>
  <c r="F229" i="13"/>
  <c r="G228" i="13"/>
  <c r="G227" i="13"/>
  <c r="F227" i="13"/>
  <c r="G226" i="13"/>
  <c r="F226" i="13"/>
  <c r="E226" i="13"/>
  <c r="G225" i="13"/>
  <c r="G224" i="13"/>
  <c r="F224" i="13"/>
  <c r="E224" i="13"/>
  <c r="G223" i="13"/>
  <c r="F223" i="13"/>
  <c r="E223" i="13"/>
  <c r="G222" i="13"/>
  <c r="F222" i="13"/>
  <c r="G221" i="13"/>
  <c r="F221" i="13"/>
  <c r="E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G215" i="13"/>
  <c r="F215" i="13"/>
  <c r="E215" i="13"/>
  <c r="G214" i="13"/>
  <c r="G213" i="13"/>
  <c r="G212" i="13"/>
  <c r="F212" i="13"/>
  <c r="E212" i="13"/>
  <c r="G211" i="13"/>
  <c r="F211" i="13"/>
  <c r="E211" i="13"/>
  <c r="G210" i="13"/>
  <c r="G209" i="13"/>
  <c r="E209" i="13"/>
  <c r="G208" i="13"/>
  <c r="F208" i="13"/>
  <c r="G207" i="13"/>
  <c r="F207" i="13"/>
  <c r="E207" i="13"/>
  <c r="G206" i="13"/>
  <c r="G205" i="13"/>
  <c r="G204" i="13"/>
  <c r="G203" i="13"/>
  <c r="G202" i="13"/>
  <c r="G201" i="13"/>
  <c r="G200" i="13"/>
  <c r="G199" i="13"/>
  <c r="G198" i="13"/>
  <c r="F198" i="13"/>
  <c r="E198" i="13"/>
  <c r="G197" i="13"/>
  <c r="E197" i="13"/>
  <c r="G196" i="13"/>
  <c r="F196" i="13"/>
  <c r="E196" i="13"/>
  <c r="G195" i="13"/>
  <c r="E195" i="13"/>
  <c r="G194" i="13"/>
  <c r="G193" i="13"/>
  <c r="E193" i="13"/>
  <c r="G192" i="13"/>
  <c r="E192" i="13"/>
  <c r="G191" i="13"/>
  <c r="E191" i="13"/>
  <c r="G190" i="13"/>
  <c r="F190" i="13"/>
  <c r="E190" i="13"/>
  <c r="G189" i="13"/>
  <c r="E189" i="13"/>
  <c r="G188" i="13"/>
  <c r="G187" i="13"/>
  <c r="G186" i="13"/>
  <c r="G185" i="13"/>
  <c r="F185" i="13"/>
  <c r="E185" i="13"/>
  <c r="G184" i="13"/>
  <c r="F184" i="13"/>
  <c r="E184" i="13"/>
  <c r="G183" i="13"/>
  <c r="F183" i="13"/>
  <c r="E183" i="13"/>
  <c r="G182" i="13"/>
  <c r="E182" i="13"/>
  <c r="G181" i="13"/>
  <c r="G180" i="13"/>
  <c r="F180" i="13"/>
  <c r="E180" i="13"/>
  <c r="G179" i="13"/>
  <c r="G178" i="13"/>
  <c r="G177" i="13"/>
  <c r="F177" i="13"/>
  <c r="E177" i="13"/>
  <c r="G176" i="13"/>
  <c r="G175" i="13"/>
  <c r="G174" i="13"/>
  <c r="D173" i="13"/>
  <c r="C173" i="13"/>
  <c r="E341" i="13" s="1"/>
  <c r="H341" i="13" s="1"/>
  <c r="G167" i="13"/>
  <c r="F167" i="13"/>
  <c r="E167" i="13"/>
  <c r="G166" i="13"/>
  <c r="F166" i="13"/>
  <c r="E166" i="13"/>
  <c r="G165" i="13"/>
  <c r="F165" i="13"/>
  <c r="G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F159" i="13"/>
  <c r="E159" i="13"/>
  <c r="G158" i="13"/>
  <c r="G157" i="13"/>
  <c r="F157" i="13"/>
  <c r="E157" i="13"/>
  <c r="G156" i="13"/>
  <c r="F156" i="13"/>
  <c r="E156" i="13"/>
  <c r="G155" i="13"/>
  <c r="F155" i="13"/>
  <c r="G154" i="13"/>
  <c r="F154" i="13"/>
  <c r="E154" i="13"/>
  <c r="G153" i="13"/>
  <c r="G152" i="13"/>
  <c r="F152" i="13"/>
  <c r="E152" i="13"/>
  <c r="G151" i="13"/>
  <c r="F151" i="13"/>
  <c r="E151" i="13"/>
  <c r="G150" i="13"/>
  <c r="F150" i="13"/>
  <c r="E150" i="13"/>
  <c r="G149" i="13"/>
  <c r="F149" i="13"/>
  <c r="E149" i="13"/>
  <c r="G148" i="13"/>
  <c r="E148" i="13"/>
  <c r="G147" i="13"/>
  <c r="F147" i="13"/>
  <c r="E147" i="13"/>
  <c r="G146" i="13"/>
  <c r="F146" i="13"/>
  <c r="E146" i="13"/>
  <c r="G145" i="13"/>
  <c r="E145" i="13"/>
  <c r="G144" i="13"/>
  <c r="E144" i="13"/>
  <c r="G143" i="13"/>
  <c r="F143" i="13"/>
  <c r="G142" i="13"/>
  <c r="G141" i="13"/>
  <c r="F141" i="13"/>
  <c r="G140" i="13"/>
  <c r="F140" i="13"/>
  <c r="E140" i="13"/>
  <c r="G139" i="13"/>
  <c r="F139" i="13"/>
  <c r="E139" i="13"/>
  <c r="G138" i="13"/>
  <c r="E138" i="13"/>
  <c r="G137" i="13"/>
  <c r="G136" i="13"/>
  <c r="G135" i="13"/>
  <c r="G134" i="13"/>
  <c r="F134" i="13"/>
  <c r="G133" i="13"/>
  <c r="F133" i="13"/>
  <c r="G132" i="13"/>
  <c r="F132" i="13"/>
  <c r="G131" i="13"/>
  <c r="G130" i="13"/>
  <c r="E130" i="13"/>
  <c r="G129" i="13"/>
  <c r="G128" i="13"/>
  <c r="G127" i="13"/>
  <c r="F127" i="13"/>
  <c r="E127" i="13"/>
  <c r="G126" i="13"/>
  <c r="G125" i="13"/>
  <c r="G124" i="13"/>
  <c r="G123" i="13"/>
  <c r="G122" i="13"/>
  <c r="F122" i="13"/>
  <c r="E122" i="13"/>
  <c r="G121" i="13"/>
  <c r="G120" i="13"/>
  <c r="G119" i="13"/>
  <c r="F119" i="13"/>
  <c r="E119" i="13"/>
  <c r="G118" i="13"/>
  <c r="F118" i="13"/>
  <c r="E118" i="13"/>
  <c r="G117" i="13"/>
  <c r="F117" i="13"/>
  <c r="E117" i="13"/>
  <c r="G116" i="13"/>
  <c r="G115" i="13"/>
  <c r="G114" i="13"/>
  <c r="E114" i="13"/>
  <c r="G113" i="13"/>
  <c r="G112" i="13"/>
  <c r="G111" i="13"/>
  <c r="G110" i="13"/>
  <c r="E110" i="13"/>
  <c r="G109" i="13"/>
  <c r="F109" i="13"/>
  <c r="E109" i="13"/>
  <c r="G108" i="13"/>
  <c r="E108" i="13"/>
  <c r="G107" i="13"/>
  <c r="F107" i="13"/>
  <c r="E107" i="13"/>
  <c r="G106" i="13"/>
  <c r="E106" i="13"/>
  <c r="G105" i="13"/>
  <c r="F105" i="13"/>
  <c r="E105" i="13"/>
  <c r="G104" i="13"/>
  <c r="G103" i="13"/>
  <c r="G102" i="13"/>
  <c r="F102" i="13"/>
  <c r="E102" i="13"/>
  <c r="G101" i="13"/>
  <c r="F101" i="13"/>
  <c r="G100" i="13"/>
  <c r="F100" i="13"/>
  <c r="E100" i="13"/>
  <c r="G99" i="13"/>
  <c r="G98" i="13"/>
  <c r="F98" i="13"/>
  <c r="E98" i="13"/>
  <c r="G97" i="13"/>
  <c r="F97" i="13"/>
  <c r="E97" i="13"/>
  <c r="G96" i="13"/>
  <c r="G95" i="13"/>
  <c r="E95" i="13"/>
  <c r="G94" i="13"/>
  <c r="F94" i="13"/>
  <c r="G93" i="13"/>
  <c r="E93" i="13"/>
  <c r="G92" i="13"/>
  <c r="G91" i="13"/>
  <c r="G90" i="13"/>
  <c r="G89" i="13"/>
  <c r="G88" i="13"/>
  <c r="G87" i="13"/>
  <c r="G86" i="13"/>
  <c r="F86" i="13"/>
  <c r="E86" i="13"/>
  <c r="G85" i="13"/>
  <c r="G84" i="13"/>
  <c r="G83" i="13"/>
  <c r="F83" i="13"/>
  <c r="E83" i="13"/>
  <c r="G82" i="13"/>
  <c r="E82" i="13"/>
  <c r="G81" i="13"/>
  <c r="E81" i="13"/>
  <c r="G80" i="13"/>
  <c r="G79" i="13"/>
  <c r="G78" i="13"/>
  <c r="G77" i="13"/>
  <c r="G76" i="13"/>
  <c r="D75" i="13"/>
  <c r="F164" i="13" s="1"/>
  <c r="C75" i="13"/>
  <c r="G69" i="13"/>
  <c r="F69" i="13"/>
  <c r="G68" i="13"/>
  <c r="F68" i="13"/>
  <c r="E68" i="13"/>
  <c r="G67" i="13"/>
  <c r="F67" i="13"/>
  <c r="E67" i="13"/>
  <c r="G66" i="13"/>
  <c r="F66" i="13"/>
  <c r="E66" i="13"/>
  <c r="G65" i="13"/>
  <c r="F65" i="13"/>
  <c r="E65" i="13"/>
  <c r="G64" i="13"/>
  <c r="G63" i="13"/>
  <c r="F63" i="13"/>
  <c r="E63" i="13"/>
  <c r="G62" i="13"/>
  <c r="E62" i="13"/>
  <c r="G61" i="13"/>
  <c r="E61" i="13"/>
  <c r="G60" i="13"/>
  <c r="F60" i="13"/>
  <c r="E60" i="13"/>
  <c r="G59" i="13"/>
  <c r="F59" i="13"/>
  <c r="E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F54" i="13"/>
  <c r="E54" i="13"/>
  <c r="G53" i="13"/>
  <c r="F53" i="13"/>
  <c r="E53" i="13"/>
  <c r="G52" i="13"/>
  <c r="F52" i="13"/>
  <c r="E52" i="13"/>
  <c r="G51" i="13"/>
  <c r="F51" i="13"/>
  <c r="E51" i="13"/>
  <c r="G50" i="13"/>
  <c r="G49" i="13"/>
  <c r="E49" i="13"/>
  <c r="G48" i="13"/>
  <c r="F48" i="13"/>
  <c r="E48" i="13"/>
  <c r="G47" i="13"/>
  <c r="F47" i="13"/>
  <c r="E47" i="13"/>
  <c r="G46" i="13"/>
  <c r="F46" i="13"/>
  <c r="E46" i="13"/>
  <c r="G45" i="13"/>
  <c r="G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F39" i="13"/>
  <c r="G38" i="13"/>
  <c r="E38" i="13"/>
  <c r="G37" i="13"/>
  <c r="F37" i="13"/>
  <c r="E37" i="13"/>
  <c r="G36" i="13"/>
  <c r="G35" i="13"/>
  <c r="F35" i="13"/>
  <c r="E35" i="13"/>
  <c r="G34" i="13"/>
  <c r="F34" i="13"/>
  <c r="E34" i="13"/>
  <c r="G33" i="13"/>
  <c r="F33" i="13"/>
  <c r="G32" i="13"/>
  <c r="F32" i="13"/>
  <c r="E32" i="13"/>
  <c r="G31" i="13"/>
  <c r="F31" i="13"/>
  <c r="E31" i="13"/>
  <c r="G30" i="13"/>
  <c r="G29" i="13"/>
  <c r="F29" i="13"/>
  <c r="G28" i="13"/>
  <c r="E28" i="13"/>
  <c r="G27" i="13"/>
  <c r="G26" i="13"/>
  <c r="F26" i="13"/>
  <c r="E26" i="13"/>
  <c r="G25" i="13"/>
  <c r="E25" i="13"/>
  <c r="G24" i="13"/>
  <c r="E24" i="13"/>
  <c r="G23" i="13"/>
  <c r="E23" i="13"/>
  <c r="G22" i="13"/>
  <c r="F22" i="13"/>
  <c r="E22" i="13"/>
  <c r="G21" i="13"/>
  <c r="E21" i="13"/>
  <c r="G20" i="13"/>
  <c r="F20" i="13"/>
  <c r="E20" i="13"/>
  <c r="D19" i="13"/>
  <c r="D9" i="13" s="1"/>
  <c r="C19" i="13"/>
  <c r="E69" i="13" s="1"/>
  <c r="D11" i="13"/>
  <c r="G609" i="12"/>
  <c r="G608" i="12"/>
  <c r="G607" i="12"/>
  <c r="F607" i="12"/>
  <c r="E607" i="12"/>
  <c r="G606" i="12"/>
  <c r="F606" i="12"/>
  <c r="E606" i="12"/>
  <c r="G605" i="12"/>
  <c r="F605" i="12"/>
  <c r="G604" i="12"/>
  <c r="F604" i="12"/>
  <c r="E604" i="12"/>
  <c r="G603" i="12"/>
  <c r="F603" i="12"/>
  <c r="E603" i="12"/>
  <c r="G602" i="12"/>
  <c r="F602" i="12"/>
  <c r="E602" i="12"/>
  <c r="G601" i="12"/>
  <c r="G600" i="12"/>
  <c r="G599" i="12"/>
  <c r="G598" i="12"/>
  <c r="G597" i="12"/>
  <c r="F597" i="12"/>
  <c r="E597" i="12"/>
  <c r="G596" i="12"/>
  <c r="F596" i="12"/>
  <c r="E596" i="12"/>
  <c r="G595" i="12"/>
  <c r="F595" i="12"/>
  <c r="E595" i="12"/>
  <c r="G594" i="12"/>
  <c r="F594" i="12"/>
  <c r="E594" i="12"/>
  <c r="G593" i="12"/>
  <c r="G592" i="12"/>
  <c r="E592" i="12"/>
  <c r="G591" i="12"/>
  <c r="F591" i="12"/>
  <c r="G590" i="12"/>
  <c r="G589" i="12"/>
  <c r="E589" i="12"/>
  <c r="G588" i="12"/>
  <c r="F588" i="12"/>
  <c r="E588" i="12"/>
  <c r="G587" i="12"/>
  <c r="F587" i="12"/>
  <c r="E587" i="12"/>
  <c r="G586" i="12"/>
  <c r="G585" i="12"/>
  <c r="G584" i="12"/>
  <c r="F584" i="12"/>
  <c r="G583" i="12"/>
  <c r="E583" i="12"/>
  <c r="D582" i="12"/>
  <c r="F609" i="12" s="1"/>
  <c r="C582" i="12"/>
  <c r="G576" i="12"/>
  <c r="F576" i="12"/>
  <c r="E576" i="12"/>
  <c r="G575" i="12"/>
  <c r="F575" i="12"/>
  <c r="E575" i="12"/>
  <c r="G574" i="12"/>
  <c r="F574" i="12"/>
  <c r="E574" i="12"/>
  <c r="G573" i="12"/>
  <c r="F573" i="12"/>
  <c r="E573" i="12"/>
  <c r="G572" i="12"/>
  <c r="F572" i="12"/>
  <c r="E572" i="12"/>
  <c r="G571" i="12"/>
  <c r="F571" i="12"/>
  <c r="E571" i="12"/>
  <c r="G570" i="12"/>
  <c r="F570" i="12"/>
  <c r="G569" i="12"/>
  <c r="F569" i="12"/>
  <c r="G568" i="12"/>
  <c r="G567" i="12"/>
  <c r="F567" i="12"/>
  <c r="E567" i="12"/>
  <c r="G566" i="12"/>
  <c r="F566" i="12"/>
  <c r="E566" i="12"/>
  <c r="G565" i="12"/>
  <c r="F565" i="12"/>
  <c r="E565" i="12"/>
  <c r="G564" i="12"/>
  <c r="F564" i="12"/>
  <c r="E564" i="12"/>
  <c r="G563" i="12"/>
  <c r="F563" i="12"/>
  <c r="E563" i="12"/>
  <c r="G562" i="12"/>
  <c r="F562" i="12"/>
  <c r="E562" i="12"/>
  <c r="G561" i="12"/>
  <c r="G560" i="12"/>
  <c r="F560" i="12"/>
  <c r="E560" i="12"/>
  <c r="G559" i="12"/>
  <c r="G558" i="12"/>
  <c r="F558" i="12"/>
  <c r="E558" i="12"/>
  <c r="G557" i="12"/>
  <c r="F557" i="12"/>
  <c r="E557" i="12"/>
  <c r="G556" i="12"/>
  <c r="E556" i="12"/>
  <c r="G555" i="12"/>
  <c r="F555" i="12"/>
  <c r="E555" i="12"/>
  <c r="G554" i="12"/>
  <c r="F554" i="12"/>
  <c r="G553" i="12"/>
  <c r="F553" i="12"/>
  <c r="E553" i="12"/>
  <c r="G552" i="12"/>
  <c r="F552" i="12"/>
  <c r="E552" i="12"/>
  <c r="G551" i="12"/>
  <c r="F551" i="12"/>
  <c r="E551" i="12"/>
  <c r="G550" i="12"/>
  <c r="F550" i="12"/>
  <c r="E550" i="12"/>
  <c r="G549" i="12"/>
  <c r="E549" i="12"/>
  <c r="G548" i="12"/>
  <c r="F548" i="12"/>
  <c r="E548" i="12"/>
  <c r="G547" i="12"/>
  <c r="F547" i="12"/>
  <c r="E547" i="12"/>
  <c r="G546" i="12"/>
  <c r="F546" i="12"/>
  <c r="E546" i="12"/>
  <c r="G545" i="12"/>
  <c r="F545" i="12"/>
  <c r="E545" i="12"/>
  <c r="G544" i="12"/>
  <c r="E544" i="12"/>
  <c r="G543" i="12"/>
  <c r="F543" i="12"/>
  <c r="E543" i="12"/>
  <c r="G542" i="12"/>
  <c r="F542" i="12"/>
  <c r="E542" i="12"/>
  <c r="G541" i="12"/>
  <c r="F541" i="12"/>
  <c r="E541" i="12"/>
  <c r="G540" i="12"/>
  <c r="F540" i="12"/>
  <c r="E540" i="12"/>
  <c r="G539" i="12"/>
  <c r="G538" i="12"/>
  <c r="G537" i="12"/>
  <c r="F537" i="12"/>
  <c r="E537" i="12"/>
  <c r="G536" i="12"/>
  <c r="F536" i="12"/>
  <c r="E536" i="12"/>
  <c r="G535" i="12"/>
  <c r="F535" i="12"/>
  <c r="G534" i="12"/>
  <c r="F534" i="12"/>
  <c r="E534" i="12"/>
  <c r="G533" i="12"/>
  <c r="F533" i="12"/>
  <c r="E533" i="12"/>
  <c r="G532" i="12"/>
  <c r="F532" i="12"/>
  <c r="E532" i="12"/>
  <c r="G531" i="12"/>
  <c r="F531" i="12"/>
  <c r="E531" i="12"/>
  <c r="G530" i="12"/>
  <c r="F530" i="12"/>
  <c r="E530" i="12"/>
  <c r="G529" i="12"/>
  <c r="F529" i="12"/>
  <c r="E529" i="12"/>
  <c r="G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F520" i="12"/>
  <c r="G519" i="12"/>
  <c r="F519" i="12"/>
  <c r="E519" i="12"/>
  <c r="G518" i="12"/>
  <c r="F518" i="12"/>
  <c r="E518" i="12"/>
  <c r="G517" i="12"/>
  <c r="E517" i="12"/>
  <c r="G516" i="12"/>
  <c r="F516" i="12"/>
  <c r="G515" i="12"/>
  <c r="G514" i="12"/>
  <c r="F514" i="12"/>
  <c r="E514" i="12"/>
  <c r="G513" i="12"/>
  <c r="F513" i="12"/>
  <c r="E513" i="12"/>
  <c r="G512" i="12"/>
  <c r="F512" i="12"/>
  <c r="E512" i="12"/>
  <c r="G511" i="12"/>
  <c r="F511" i="12"/>
  <c r="G510" i="12"/>
  <c r="G509" i="12"/>
  <c r="F509" i="12"/>
  <c r="E509" i="12"/>
  <c r="G508" i="12"/>
  <c r="F508" i="12"/>
  <c r="E508" i="12"/>
  <c r="G507" i="12"/>
  <c r="F507" i="12"/>
  <c r="G506" i="12"/>
  <c r="F506" i="12"/>
  <c r="E506" i="12"/>
  <c r="G505" i="12"/>
  <c r="F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E501" i="12"/>
  <c r="G500" i="12"/>
  <c r="F500" i="12"/>
  <c r="E500" i="12"/>
  <c r="G499" i="12"/>
  <c r="F499" i="12"/>
  <c r="E499" i="12"/>
  <c r="G498" i="12"/>
  <c r="G497" i="12"/>
  <c r="F497" i="12"/>
  <c r="G496" i="12"/>
  <c r="F496" i="12"/>
  <c r="E496" i="12"/>
  <c r="G495" i="12"/>
  <c r="F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G488" i="12"/>
  <c r="F488" i="12"/>
  <c r="E488" i="12"/>
  <c r="G487" i="12"/>
  <c r="F487" i="12"/>
  <c r="E487" i="12"/>
  <c r="G486" i="12"/>
  <c r="G485" i="12"/>
  <c r="F485" i="12"/>
  <c r="E485" i="12"/>
  <c r="G484" i="12"/>
  <c r="G483" i="12"/>
  <c r="F483" i="12"/>
  <c r="E483" i="12"/>
  <c r="G482" i="12"/>
  <c r="F482" i="12"/>
  <c r="E482" i="12"/>
  <c r="G481" i="12"/>
  <c r="F481" i="12"/>
  <c r="E481" i="12"/>
  <c r="G480" i="12"/>
  <c r="F480" i="12"/>
  <c r="E480" i="12"/>
  <c r="G479" i="12"/>
  <c r="G478" i="12"/>
  <c r="F478" i="12"/>
  <c r="E478" i="12"/>
  <c r="G477" i="12"/>
  <c r="F477" i="12"/>
  <c r="E477" i="12"/>
  <c r="G476" i="12"/>
  <c r="F476" i="12"/>
  <c r="G475" i="12"/>
  <c r="F475" i="12"/>
  <c r="E475" i="12"/>
  <c r="G474" i="12"/>
  <c r="F474" i="12"/>
  <c r="E474" i="12"/>
  <c r="G473" i="12"/>
  <c r="F473" i="12"/>
  <c r="E473" i="12"/>
  <c r="G472" i="12"/>
  <c r="F472" i="12"/>
  <c r="E472" i="12"/>
  <c r="G471" i="12"/>
  <c r="G470" i="12"/>
  <c r="F470" i="12"/>
  <c r="E470" i="12"/>
  <c r="G469" i="12"/>
  <c r="F469" i="12"/>
  <c r="E469" i="12"/>
  <c r="G468" i="12"/>
  <c r="F468" i="12"/>
  <c r="E468" i="12"/>
  <c r="G467" i="12"/>
  <c r="F467" i="12"/>
  <c r="E467" i="12"/>
  <c r="G466" i="12"/>
  <c r="F466" i="12"/>
  <c r="E466" i="12"/>
  <c r="G465" i="12"/>
  <c r="G464" i="12"/>
  <c r="F464" i="12"/>
  <c r="E464" i="12"/>
  <c r="G463" i="12"/>
  <c r="F463" i="12"/>
  <c r="E463" i="12"/>
  <c r="G462" i="12"/>
  <c r="F462" i="12"/>
  <c r="E462" i="12"/>
  <c r="G461" i="12"/>
  <c r="F461" i="12"/>
  <c r="E461" i="12"/>
  <c r="G460" i="12"/>
  <c r="F460" i="12"/>
  <c r="E460" i="12"/>
  <c r="G459" i="12"/>
  <c r="G458" i="12"/>
  <c r="G457" i="12"/>
  <c r="G456" i="12"/>
  <c r="G455" i="12"/>
  <c r="G454" i="12"/>
  <c r="F454" i="12"/>
  <c r="E454" i="12"/>
  <c r="G453" i="12"/>
  <c r="E453" i="12"/>
  <c r="G452" i="12"/>
  <c r="F452" i="12"/>
  <c r="E452" i="12"/>
  <c r="G451" i="12"/>
  <c r="F451" i="12"/>
  <c r="E451" i="12"/>
  <c r="G450" i="12"/>
  <c r="F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G444" i="12"/>
  <c r="F444" i="12"/>
  <c r="E444" i="12"/>
  <c r="G443" i="12"/>
  <c r="G442" i="12"/>
  <c r="F442" i="12"/>
  <c r="G441" i="12"/>
  <c r="F441" i="12"/>
  <c r="E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E434" i="12"/>
  <c r="G433" i="12"/>
  <c r="F433" i="12"/>
  <c r="E433" i="12"/>
  <c r="G432" i="12"/>
  <c r="F432" i="12"/>
  <c r="E432" i="12"/>
  <c r="G431" i="12"/>
  <c r="F431" i="12"/>
  <c r="E431" i="12"/>
  <c r="G430" i="12"/>
  <c r="F430" i="12"/>
  <c r="E430" i="12"/>
  <c r="G429" i="12"/>
  <c r="F429" i="12"/>
  <c r="E429" i="12"/>
  <c r="G428" i="12"/>
  <c r="F428" i="12"/>
  <c r="G427" i="12"/>
  <c r="F427" i="12"/>
  <c r="E427" i="12"/>
  <c r="G426" i="12"/>
  <c r="F426" i="12"/>
  <c r="E426" i="12"/>
  <c r="G425" i="12"/>
  <c r="F425" i="12"/>
  <c r="E425" i="12"/>
  <c r="G424" i="12"/>
  <c r="F424" i="12"/>
  <c r="E424" i="12"/>
  <c r="G423" i="12"/>
  <c r="F423" i="12"/>
  <c r="G422" i="12"/>
  <c r="E422" i="12"/>
  <c r="G421" i="12"/>
  <c r="F421" i="12"/>
  <c r="E421" i="12"/>
  <c r="G420" i="12"/>
  <c r="G419" i="12"/>
  <c r="F419" i="12"/>
  <c r="E419" i="12"/>
  <c r="G418" i="12"/>
  <c r="F418" i="12"/>
  <c r="E418" i="12"/>
  <c r="G417" i="12"/>
  <c r="F417" i="12"/>
  <c r="G416" i="12"/>
  <c r="F416" i="12"/>
  <c r="E416" i="12"/>
  <c r="G415" i="12"/>
  <c r="E415" i="12"/>
  <c r="G414" i="12"/>
  <c r="F414" i="12"/>
  <c r="E414" i="12"/>
  <c r="G413" i="12"/>
  <c r="F413" i="12"/>
  <c r="G412" i="12"/>
  <c r="F412" i="12"/>
  <c r="E412" i="12"/>
  <c r="G411" i="12"/>
  <c r="F411" i="12"/>
  <c r="G410" i="12"/>
  <c r="G409" i="12"/>
  <c r="G408" i="12"/>
  <c r="F408" i="12"/>
  <c r="G407" i="12"/>
  <c r="F407" i="12"/>
  <c r="E407" i="12"/>
  <c r="G406" i="12"/>
  <c r="F406" i="12"/>
  <c r="E406" i="12"/>
  <c r="G405" i="12"/>
  <c r="F405" i="12"/>
  <c r="G404" i="12"/>
  <c r="F404" i="12"/>
  <c r="E404" i="12"/>
  <c r="G403" i="12"/>
  <c r="G402" i="12"/>
  <c r="F402" i="12"/>
  <c r="E402" i="12"/>
  <c r="G401" i="12"/>
  <c r="E401" i="12"/>
  <c r="G400" i="12"/>
  <c r="F400" i="12"/>
  <c r="E400" i="12"/>
  <c r="G399" i="12"/>
  <c r="G398" i="12"/>
  <c r="G397" i="12"/>
  <c r="G396" i="12"/>
  <c r="F396" i="12"/>
  <c r="E396" i="12"/>
  <c r="G395" i="12"/>
  <c r="G394" i="12"/>
  <c r="F394" i="12"/>
  <c r="E394" i="12"/>
  <c r="G393" i="12"/>
  <c r="F393" i="12"/>
  <c r="E393" i="12"/>
  <c r="G392" i="12"/>
  <c r="F392" i="12"/>
  <c r="E392" i="12"/>
  <c r="G391" i="12"/>
  <c r="G390" i="12"/>
  <c r="F390" i="12"/>
  <c r="E390" i="12"/>
  <c r="G389" i="12"/>
  <c r="F389" i="12"/>
  <c r="E389" i="12"/>
  <c r="G388" i="12"/>
  <c r="G387" i="12"/>
  <c r="E387" i="12"/>
  <c r="G386" i="12"/>
  <c r="F386" i="12"/>
  <c r="G385" i="12"/>
  <c r="F385" i="12"/>
  <c r="E385" i="12"/>
  <c r="G384" i="12"/>
  <c r="G383" i="12"/>
  <c r="G382" i="12"/>
  <c r="F382" i="12"/>
  <c r="G381" i="12"/>
  <c r="F381" i="12"/>
  <c r="E381" i="12"/>
  <c r="G380" i="12"/>
  <c r="E380" i="12"/>
  <c r="G379" i="12"/>
  <c r="G378" i="12"/>
  <c r="F378" i="12"/>
  <c r="E378" i="12"/>
  <c r="G377" i="12"/>
  <c r="F377" i="12"/>
  <c r="E377" i="12"/>
  <c r="G376" i="12"/>
  <c r="E376" i="12"/>
  <c r="G375" i="12"/>
  <c r="F375" i="12"/>
  <c r="E375" i="12"/>
  <c r="G374" i="12"/>
  <c r="G373" i="12"/>
  <c r="G372" i="12"/>
  <c r="G371" i="12"/>
  <c r="F371" i="12"/>
  <c r="E371" i="12"/>
  <c r="G370" i="12"/>
  <c r="F370" i="12"/>
  <c r="G369" i="12"/>
  <c r="G368" i="12"/>
  <c r="F368" i="12"/>
  <c r="E368" i="12"/>
  <c r="G367" i="12"/>
  <c r="F367" i="12"/>
  <c r="E367" i="12"/>
  <c r="G366" i="12"/>
  <c r="F366" i="12"/>
  <c r="G365" i="12"/>
  <c r="G364" i="12"/>
  <c r="G363" i="12"/>
  <c r="F363" i="12"/>
  <c r="E363" i="12"/>
  <c r="G362" i="12"/>
  <c r="G361" i="12"/>
  <c r="G360" i="12"/>
  <c r="F360" i="12"/>
  <c r="E360" i="12"/>
  <c r="G359" i="12"/>
  <c r="G358" i="12"/>
  <c r="G357" i="12"/>
  <c r="E357" i="12"/>
  <c r="G356" i="12"/>
  <c r="G355" i="12"/>
  <c r="G354" i="12"/>
  <c r="F354" i="12"/>
  <c r="E354" i="12"/>
  <c r="G353" i="12"/>
  <c r="F353" i="12"/>
  <c r="E353" i="12"/>
  <c r="G352" i="12"/>
  <c r="F352" i="12"/>
  <c r="G351" i="12"/>
  <c r="G350" i="12"/>
  <c r="D349" i="12"/>
  <c r="D12" i="12" s="1"/>
  <c r="C349" i="12"/>
  <c r="E570" i="12" s="1"/>
  <c r="H570" i="12" s="1"/>
  <c r="G343" i="12"/>
  <c r="F343" i="12"/>
  <c r="E343" i="12"/>
  <c r="G342" i="12"/>
  <c r="F342" i="12"/>
  <c r="E342" i="12"/>
  <c r="G341" i="12"/>
  <c r="F341" i="12"/>
  <c r="E341" i="12"/>
  <c r="G340" i="12"/>
  <c r="F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F334" i="12"/>
  <c r="E334" i="12"/>
  <c r="G333" i="12"/>
  <c r="F333" i="12"/>
  <c r="G332" i="12"/>
  <c r="F332" i="12"/>
  <c r="E332" i="12"/>
  <c r="G331" i="12"/>
  <c r="F331" i="12"/>
  <c r="E331" i="12"/>
  <c r="G330" i="12"/>
  <c r="F330" i="12"/>
  <c r="E330" i="12"/>
  <c r="G329" i="12"/>
  <c r="E329" i="12"/>
  <c r="G328" i="12"/>
  <c r="G327" i="12"/>
  <c r="F327" i="12"/>
  <c r="E327" i="12"/>
  <c r="G326" i="12"/>
  <c r="F326" i="12"/>
  <c r="E326" i="12"/>
  <c r="G325" i="12"/>
  <c r="F325" i="12"/>
  <c r="E325" i="12"/>
  <c r="G324" i="12"/>
  <c r="F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G318" i="12"/>
  <c r="F318" i="12"/>
  <c r="E318" i="12"/>
  <c r="G317" i="12"/>
  <c r="F317" i="12"/>
  <c r="G316" i="12"/>
  <c r="F316" i="12"/>
  <c r="E316" i="12"/>
  <c r="G315" i="12"/>
  <c r="F315" i="12"/>
  <c r="E315" i="12"/>
  <c r="G314" i="12"/>
  <c r="F314" i="12"/>
  <c r="E314" i="12"/>
  <c r="G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G307" i="12"/>
  <c r="F307" i="12"/>
  <c r="E307" i="12"/>
  <c r="G306" i="12"/>
  <c r="F306" i="12"/>
  <c r="E306" i="12"/>
  <c r="G305" i="12"/>
  <c r="G304" i="12"/>
  <c r="F304" i="12"/>
  <c r="E304" i="12"/>
  <c r="G303" i="12"/>
  <c r="F303" i="12"/>
  <c r="E303" i="12"/>
  <c r="G302" i="12"/>
  <c r="F302" i="12"/>
  <c r="E302" i="12"/>
  <c r="G301" i="12"/>
  <c r="F301" i="12"/>
  <c r="E301" i="12"/>
  <c r="G300" i="12"/>
  <c r="E300" i="12"/>
  <c r="G299" i="12"/>
  <c r="F299" i="12"/>
  <c r="E299" i="12"/>
  <c r="G298" i="12"/>
  <c r="F298" i="12"/>
  <c r="G297" i="12"/>
  <c r="F297" i="12"/>
  <c r="E297" i="12"/>
  <c r="G296" i="12"/>
  <c r="F296" i="12"/>
  <c r="G295" i="12"/>
  <c r="F295" i="12"/>
  <c r="E295" i="12"/>
  <c r="G294" i="12"/>
  <c r="F294" i="12"/>
  <c r="G293" i="12"/>
  <c r="F293" i="12"/>
  <c r="G292" i="12"/>
  <c r="E292" i="12"/>
  <c r="G291" i="12"/>
  <c r="F291" i="12"/>
  <c r="E291" i="12"/>
  <c r="G290" i="12"/>
  <c r="F290" i="12"/>
  <c r="G289" i="12"/>
  <c r="E289" i="12"/>
  <c r="G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G281" i="12"/>
  <c r="F281" i="12"/>
  <c r="E281" i="12"/>
  <c r="G280" i="12"/>
  <c r="F280" i="12"/>
  <c r="E280" i="12"/>
  <c r="G279" i="12"/>
  <c r="F279" i="12"/>
  <c r="E279" i="12"/>
  <c r="G278" i="12"/>
  <c r="E278" i="12"/>
  <c r="G277" i="12"/>
  <c r="F277" i="12"/>
  <c r="G276" i="12"/>
  <c r="G275" i="12"/>
  <c r="G274" i="12"/>
  <c r="F274" i="12"/>
  <c r="E274" i="12"/>
  <c r="G273" i="12"/>
  <c r="F273" i="12"/>
  <c r="E273" i="12"/>
  <c r="G272" i="12"/>
  <c r="F272" i="12"/>
  <c r="E272" i="12"/>
  <c r="G271" i="12"/>
  <c r="F271" i="12"/>
  <c r="E271" i="12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E265" i="12"/>
  <c r="G264" i="12"/>
  <c r="G263" i="12"/>
  <c r="F263" i="12"/>
  <c r="E263" i="12"/>
  <c r="G262" i="12"/>
  <c r="F262" i="12"/>
  <c r="G261" i="12"/>
  <c r="F261" i="12"/>
  <c r="E261" i="12"/>
  <c r="G260" i="12"/>
  <c r="F260" i="12"/>
  <c r="E260" i="12"/>
  <c r="G259" i="12"/>
  <c r="E259" i="12"/>
  <c r="G258" i="12"/>
  <c r="F258" i="12"/>
  <c r="E258" i="12"/>
  <c r="G257" i="12"/>
  <c r="F257" i="12"/>
  <c r="E257" i="12"/>
  <c r="G256" i="12"/>
  <c r="F256" i="12"/>
  <c r="E256" i="12"/>
  <c r="G255" i="12"/>
  <c r="F255" i="12"/>
  <c r="E255" i="12"/>
  <c r="G254" i="12"/>
  <c r="F254" i="12"/>
  <c r="E254" i="12"/>
  <c r="G253" i="12"/>
  <c r="F253" i="12"/>
  <c r="E253" i="12"/>
  <c r="G252" i="12"/>
  <c r="F252" i="12"/>
  <c r="E252" i="12"/>
  <c r="G251" i="12"/>
  <c r="F251" i="12"/>
  <c r="G250" i="12"/>
  <c r="F250" i="12"/>
  <c r="E250" i="12"/>
  <c r="G249" i="12"/>
  <c r="F249" i="12"/>
  <c r="E249" i="12"/>
  <c r="G248" i="12"/>
  <c r="F248" i="12"/>
  <c r="G247" i="12"/>
  <c r="F247" i="12"/>
  <c r="E247" i="12"/>
  <c r="G246" i="12"/>
  <c r="F246" i="12"/>
  <c r="G245" i="12"/>
  <c r="F245" i="12"/>
  <c r="E245" i="12"/>
  <c r="G244" i="12"/>
  <c r="F244" i="12"/>
  <c r="E244" i="12"/>
  <c r="G243" i="12"/>
  <c r="F243" i="12"/>
  <c r="E243" i="12"/>
  <c r="G242" i="12"/>
  <c r="F242" i="12"/>
  <c r="E242" i="12"/>
  <c r="G241" i="12"/>
  <c r="G240" i="12"/>
  <c r="F240" i="12"/>
  <c r="E240" i="12"/>
  <c r="G239" i="12"/>
  <c r="F239" i="12"/>
  <c r="G238" i="12"/>
  <c r="G237" i="12"/>
  <c r="F237" i="12"/>
  <c r="E237" i="12"/>
  <c r="G236" i="12"/>
  <c r="F236" i="12"/>
  <c r="G235" i="12"/>
  <c r="F235" i="12"/>
  <c r="E235" i="12"/>
  <c r="G234" i="12"/>
  <c r="F234" i="12"/>
  <c r="E234" i="12"/>
  <c r="G233" i="12"/>
  <c r="F233" i="12"/>
  <c r="G232" i="12"/>
  <c r="F232" i="12"/>
  <c r="E232" i="12"/>
  <c r="G231" i="12"/>
  <c r="F231" i="12"/>
  <c r="E231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F219" i="12"/>
  <c r="E219" i="12"/>
  <c r="G218" i="12"/>
  <c r="E218" i="12"/>
  <c r="G217" i="12"/>
  <c r="F217" i="12"/>
  <c r="E217" i="12"/>
  <c r="G216" i="12"/>
  <c r="F216" i="12"/>
  <c r="E216" i="12"/>
  <c r="G215" i="12"/>
  <c r="F215" i="12"/>
  <c r="E215" i="12"/>
  <c r="G214" i="12"/>
  <c r="G213" i="12"/>
  <c r="G212" i="12"/>
  <c r="F212" i="12"/>
  <c r="E212" i="12"/>
  <c r="G211" i="12"/>
  <c r="F211" i="12"/>
  <c r="E211" i="12"/>
  <c r="G210" i="12"/>
  <c r="G209" i="12"/>
  <c r="G208" i="12"/>
  <c r="G207" i="12"/>
  <c r="F207" i="12"/>
  <c r="E207" i="12"/>
  <c r="G206" i="12"/>
  <c r="F206" i="12"/>
  <c r="G205" i="12"/>
  <c r="G204" i="12"/>
  <c r="G203" i="12"/>
  <c r="G202" i="12"/>
  <c r="G201" i="12"/>
  <c r="G200" i="12"/>
  <c r="G199" i="12"/>
  <c r="G198" i="12"/>
  <c r="F198" i="12"/>
  <c r="E198" i="12"/>
  <c r="G197" i="12"/>
  <c r="F197" i="12"/>
  <c r="E197" i="12"/>
  <c r="G196" i="12"/>
  <c r="F196" i="12"/>
  <c r="E196" i="12"/>
  <c r="G195" i="12"/>
  <c r="F195" i="12"/>
  <c r="E195" i="12"/>
  <c r="G194" i="12"/>
  <c r="F194" i="12"/>
  <c r="G193" i="12"/>
  <c r="E193" i="12"/>
  <c r="G192" i="12"/>
  <c r="F192" i="12"/>
  <c r="G191" i="12"/>
  <c r="E191" i="12"/>
  <c r="G190" i="12"/>
  <c r="F190" i="12"/>
  <c r="E190" i="12"/>
  <c r="G189" i="12"/>
  <c r="F189" i="12"/>
  <c r="E189" i="12"/>
  <c r="G188" i="12"/>
  <c r="G187" i="12"/>
  <c r="G186" i="12"/>
  <c r="G185" i="12"/>
  <c r="F185" i="12"/>
  <c r="E185" i="12"/>
  <c r="G184" i="12"/>
  <c r="F184" i="12"/>
  <c r="E184" i="12"/>
  <c r="G183" i="12"/>
  <c r="F183" i="12"/>
  <c r="E183" i="12"/>
  <c r="G182" i="12"/>
  <c r="F182" i="12"/>
  <c r="E182" i="12"/>
  <c r="G181" i="12"/>
  <c r="F181" i="12"/>
  <c r="G180" i="12"/>
  <c r="F180" i="12"/>
  <c r="E180" i="12"/>
  <c r="G179" i="12"/>
  <c r="G178" i="12"/>
  <c r="G177" i="12"/>
  <c r="F177" i="12"/>
  <c r="E177" i="12"/>
  <c r="G176" i="12"/>
  <c r="F176" i="12"/>
  <c r="G175" i="12"/>
  <c r="F175" i="12"/>
  <c r="G174" i="12"/>
  <c r="D173" i="12"/>
  <c r="F329" i="12" s="1"/>
  <c r="C173" i="12"/>
  <c r="C11" i="12" s="1"/>
  <c r="G167" i="12"/>
  <c r="F167" i="12"/>
  <c r="E167" i="12"/>
  <c r="G166" i="12"/>
  <c r="F166" i="12"/>
  <c r="E166" i="12"/>
  <c r="G165" i="12"/>
  <c r="F165" i="12"/>
  <c r="E165" i="12"/>
  <c r="G164" i="12"/>
  <c r="E164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G158" i="12"/>
  <c r="G157" i="12"/>
  <c r="F157" i="12"/>
  <c r="E157" i="12"/>
  <c r="G156" i="12"/>
  <c r="F156" i="12"/>
  <c r="E156" i="12"/>
  <c r="G155" i="12"/>
  <c r="F155" i="12"/>
  <c r="G154" i="12"/>
  <c r="G153" i="12"/>
  <c r="F153" i="12"/>
  <c r="G152" i="12"/>
  <c r="F152" i="12"/>
  <c r="G151" i="12"/>
  <c r="F151" i="12"/>
  <c r="E151" i="12"/>
  <c r="G150" i="12"/>
  <c r="F150" i="12"/>
  <c r="E150" i="12"/>
  <c r="G149" i="12"/>
  <c r="F149" i="12"/>
  <c r="E149" i="12"/>
  <c r="G148" i="12"/>
  <c r="G147" i="12"/>
  <c r="F147" i="12"/>
  <c r="E147" i="12"/>
  <c r="G146" i="12"/>
  <c r="F146" i="12"/>
  <c r="E146" i="12"/>
  <c r="G145" i="12"/>
  <c r="F145" i="12"/>
  <c r="G144" i="12"/>
  <c r="F144" i="12"/>
  <c r="E144" i="12"/>
  <c r="G143" i="12"/>
  <c r="G142" i="12"/>
  <c r="F142" i="12"/>
  <c r="G141" i="12"/>
  <c r="F141" i="12"/>
  <c r="E141" i="12"/>
  <c r="G140" i="12"/>
  <c r="F140" i="12"/>
  <c r="E140" i="12"/>
  <c r="G139" i="12"/>
  <c r="F139" i="12"/>
  <c r="E139" i="12"/>
  <c r="G138" i="12"/>
  <c r="F138" i="12"/>
  <c r="E138" i="12"/>
  <c r="G137" i="12"/>
  <c r="G136" i="12"/>
  <c r="G135" i="12"/>
  <c r="F135" i="12"/>
  <c r="G134" i="12"/>
  <c r="F134" i="12"/>
  <c r="E134" i="12"/>
  <c r="G133" i="12"/>
  <c r="F133" i="12"/>
  <c r="G132" i="12"/>
  <c r="G131" i="12"/>
  <c r="G130" i="12"/>
  <c r="F130" i="12"/>
  <c r="E130" i="12"/>
  <c r="G129" i="12"/>
  <c r="F129" i="12"/>
  <c r="G128" i="12"/>
  <c r="G127" i="12"/>
  <c r="F127" i="12"/>
  <c r="E127" i="12"/>
  <c r="G126" i="12"/>
  <c r="G125" i="12"/>
  <c r="G124" i="12"/>
  <c r="F124" i="12"/>
  <c r="E124" i="12"/>
  <c r="G123" i="12"/>
  <c r="F123" i="12"/>
  <c r="E123" i="12"/>
  <c r="G122" i="12"/>
  <c r="F122" i="12"/>
  <c r="E122" i="12"/>
  <c r="G121" i="12"/>
  <c r="F121" i="12"/>
  <c r="E121" i="12"/>
  <c r="G120" i="12"/>
  <c r="G119" i="12"/>
  <c r="F119" i="12"/>
  <c r="E119" i="12"/>
  <c r="G118" i="12"/>
  <c r="F118" i="12"/>
  <c r="E118" i="12"/>
  <c r="G117" i="12"/>
  <c r="G116" i="12"/>
  <c r="F116" i="12"/>
  <c r="G115" i="12"/>
  <c r="G114" i="12"/>
  <c r="F114" i="12"/>
  <c r="E114" i="12"/>
  <c r="G113" i="12"/>
  <c r="G112" i="12"/>
  <c r="E112" i="12"/>
  <c r="G111" i="12"/>
  <c r="G110" i="12"/>
  <c r="F110" i="12"/>
  <c r="E110" i="12"/>
  <c r="G109" i="12"/>
  <c r="F109" i="12"/>
  <c r="E109" i="12"/>
  <c r="G108" i="12"/>
  <c r="F108" i="12"/>
  <c r="E108" i="12"/>
  <c r="G107" i="12"/>
  <c r="F107" i="12"/>
  <c r="E107" i="12"/>
  <c r="G106" i="12"/>
  <c r="F106" i="12"/>
  <c r="G105" i="12"/>
  <c r="F105" i="12"/>
  <c r="E105" i="12"/>
  <c r="G104" i="12"/>
  <c r="G103" i="12"/>
  <c r="G102" i="12"/>
  <c r="F102" i="12"/>
  <c r="E102" i="12"/>
  <c r="G101" i="12"/>
  <c r="E101" i="12"/>
  <c r="G100" i="12"/>
  <c r="F100" i="12"/>
  <c r="E100" i="12"/>
  <c r="G99" i="12"/>
  <c r="G98" i="12"/>
  <c r="F98" i="12"/>
  <c r="E98" i="12"/>
  <c r="G97" i="12"/>
  <c r="F97" i="12"/>
  <c r="E97" i="12"/>
  <c r="G96" i="12"/>
  <c r="F96" i="12"/>
  <c r="E96" i="12"/>
  <c r="G95" i="12"/>
  <c r="F95" i="12"/>
  <c r="G94" i="12"/>
  <c r="G93" i="12"/>
  <c r="G92" i="12"/>
  <c r="F92" i="12"/>
  <c r="G91" i="12"/>
  <c r="G90" i="12"/>
  <c r="F90" i="12"/>
  <c r="G89" i="12"/>
  <c r="G88" i="12"/>
  <c r="F88" i="12"/>
  <c r="G87" i="12"/>
  <c r="F87" i="12"/>
  <c r="G86" i="12"/>
  <c r="F86" i="12"/>
  <c r="E86" i="12"/>
  <c r="G85" i="12"/>
  <c r="F85" i="12"/>
  <c r="E85" i="12"/>
  <c r="G84" i="12"/>
  <c r="F84" i="12"/>
  <c r="E84" i="12"/>
  <c r="G83" i="12"/>
  <c r="F83" i="12"/>
  <c r="E83" i="12"/>
  <c r="G82" i="12"/>
  <c r="G81" i="12"/>
  <c r="G80" i="12"/>
  <c r="G79" i="12"/>
  <c r="G78" i="12"/>
  <c r="F78" i="12"/>
  <c r="G77" i="12"/>
  <c r="F77" i="12"/>
  <c r="G76" i="12"/>
  <c r="D75" i="12"/>
  <c r="D10" i="12" s="1"/>
  <c r="C75" i="12"/>
  <c r="E159" i="12" s="1"/>
  <c r="H159" i="12" s="1"/>
  <c r="G69" i="12"/>
  <c r="E69" i="12"/>
  <c r="G68" i="12"/>
  <c r="F68" i="12"/>
  <c r="E68" i="12"/>
  <c r="G67" i="12"/>
  <c r="F67" i="12"/>
  <c r="G66" i="12"/>
  <c r="F66" i="12"/>
  <c r="E66" i="12"/>
  <c r="G65" i="12"/>
  <c r="F65" i="12"/>
  <c r="E65" i="12"/>
  <c r="G64" i="12"/>
  <c r="E64" i="12"/>
  <c r="G63" i="12"/>
  <c r="F63" i="12"/>
  <c r="E63" i="12"/>
  <c r="G62" i="12"/>
  <c r="F62" i="12"/>
  <c r="G61" i="12"/>
  <c r="F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E54" i="12"/>
  <c r="G53" i="12"/>
  <c r="F53" i="12"/>
  <c r="E53" i="12"/>
  <c r="G52" i="12"/>
  <c r="F52" i="12"/>
  <c r="E52" i="12"/>
  <c r="G51" i="12"/>
  <c r="F51" i="12"/>
  <c r="E51" i="12"/>
  <c r="G50" i="12"/>
  <c r="G49" i="12"/>
  <c r="F49" i="12"/>
  <c r="G48" i="12"/>
  <c r="F48" i="12"/>
  <c r="E48" i="12"/>
  <c r="G47" i="12"/>
  <c r="F47" i="12"/>
  <c r="E47" i="12"/>
  <c r="G46" i="12"/>
  <c r="F46" i="12"/>
  <c r="E46" i="12"/>
  <c r="G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F39" i="12"/>
  <c r="E39" i="12"/>
  <c r="G38" i="12"/>
  <c r="F38" i="12"/>
  <c r="E38" i="12"/>
  <c r="G37" i="12"/>
  <c r="F37" i="12"/>
  <c r="G36" i="12"/>
  <c r="G35" i="12"/>
  <c r="F35" i="12"/>
  <c r="E35" i="12"/>
  <c r="G34" i="12"/>
  <c r="F34" i="12"/>
  <c r="E34" i="12"/>
  <c r="G33" i="12"/>
  <c r="F33" i="12"/>
  <c r="E33" i="12"/>
  <c r="G32" i="12"/>
  <c r="E32" i="12"/>
  <c r="G31" i="12"/>
  <c r="F31" i="12"/>
  <c r="E31" i="12"/>
  <c r="G30" i="12"/>
  <c r="F30" i="12"/>
  <c r="G29" i="12"/>
  <c r="F29" i="12"/>
  <c r="E29" i="12"/>
  <c r="G28" i="12"/>
  <c r="F28" i="12"/>
  <c r="E28" i="12"/>
  <c r="G27" i="12"/>
  <c r="F27" i="12"/>
  <c r="G26" i="12"/>
  <c r="F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C19" i="12"/>
  <c r="C9" i="12" s="1"/>
  <c r="C13" i="12"/>
  <c r="G609" i="11"/>
  <c r="G608" i="11"/>
  <c r="G607" i="11"/>
  <c r="F607" i="11"/>
  <c r="E607" i="11"/>
  <c r="G606" i="11"/>
  <c r="F606" i="11"/>
  <c r="E606" i="11"/>
  <c r="G605" i="11"/>
  <c r="F605" i="11"/>
  <c r="G604" i="11"/>
  <c r="F604" i="11"/>
  <c r="E604" i="11"/>
  <c r="G603" i="11"/>
  <c r="F603" i="11"/>
  <c r="G602" i="11"/>
  <c r="G601" i="11"/>
  <c r="G600" i="11"/>
  <c r="G599" i="11"/>
  <c r="E599" i="11"/>
  <c r="G598" i="11"/>
  <c r="G597" i="11"/>
  <c r="G596" i="11"/>
  <c r="F596" i="11"/>
  <c r="E596" i="11"/>
  <c r="G595" i="11"/>
  <c r="F595" i="11"/>
  <c r="E595" i="11"/>
  <c r="G594" i="11"/>
  <c r="F594" i="11"/>
  <c r="E594" i="11"/>
  <c r="G593" i="11"/>
  <c r="F593" i="11"/>
  <c r="G592" i="11"/>
  <c r="G591" i="11"/>
  <c r="E591" i="11"/>
  <c r="G590" i="11"/>
  <c r="F590" i="11"/>
  <c r="E590" i="11"/>
  <c r="G589" i="11"/>
  <c r="G588" i="11"/>
  <c r="F588" i="11"/>
  <c r="E588" i="11"/>
  <c r="G587" i="11"/>
  <c r="F587" i="11"/>
  <c r="E587" i="11"/>
  <c r="G586" i="11"/>
  <c r="G585" i="11"/>
  <c r="G584" i="11"/>
  <c r="G583" i="11"/>
  <c r="F583" i="11"/>
  <c r="E583" i="11"/>
  <c r="D582" i="11"/>
  <c r="F609" i="11" s="1"/>
  <c r="C582" i="11"/>
  <c r="E609" i="11" s="1"/>
  <c r="G576" i="11"/>
  <c r="F576" i="11"/>
  <c r="E576" i="11"/>
  <c r="G575" i="11"/>
  <c r="F575" i="11"/>
  <c r="E575" i="11"/>
  <c r="G574" i="11"/>
  <c r="F574" i="11"/>
  <c r="E574" i="11"/>
  <c r="G573" i="11"/>
  <c r="F573" i="11"/>
  <c r="E573" i="11"/>
  <c r="G572" i="11"/>
  <c r="F572" i="11"/>
  <c r="E572" i="11"/>
  <c r="G571" i="11"/>
  <c r="F571" i="11"/>
  <c r="E571" i="11"/>
  <c r="G570" i="11"/>
  <c r="F570" i="11"/>
  <c r="E570" i="11"/>
  <c r="G569" i="11"/>
  <c r="G568" i="11"/>
  <c r="G567" i="11"/>
  <c r="F567" i="11"/>
  <c r="E567" i="11"/>
  <c r="G566" i="11"/>
  <c r="F566" i="11"/>
  <c r="G565" i="11"/>
  <c r="F565" i="11"/>
  <c r="E565" i="11"/>
  <c r="G564" i="11"/>
  <c r="F564" i="11"/>
  <c r="E564" i="11"/>
  <c r="G563" i="11"/>
  <c r="F563" i="11"/>
  <c r="E563" i="11"/>
  <c r="G562" i="11"/>
  <c r="F562" i="11"/>
  <c r="G561" i="11"/>
  <c r="G560" i="11"/>
  <c r="G559" i="11"/>
  <c r="G558" i="11"/>
  <c r="F558" i="11"/>
  <c r="E558" i="11"/>
  <c r="G557" i="11"/>
  <c r="F557" i="11"/>
  <c r="E557" i="11"/>
  <c r="G556" i="11"/>
  <c r="F556" i="11"/>
  <c r="G555" i="11"/>
  <c r="F555" i="11"/>
  <c r="E555" i="11"/>
  <c r="G554" i="11"/>
  <c r="G553" i="11"/>
  <c r="F553" i="11"/>
  <c r="E553" i="11"/>
  <c r="G552" i="11"/>
  <c r="F552" i="11"/>
  <c r="E552" i="11"/>
  <c r="G551" i="11"/>
  <c r="E551" i="11"/>
  <c r="G550" i="11"/>
  <c r="F550" i="11"/>
  <c r="E550" i="11"/>
  <c r="G549" i="11"/>
  <c r="F549" i="11"/>
  <c r="E549" i="11"/>
  <c r="G548" i="11"/>
  <c r="F548" i="11"/>
  <c r="E548" i="11"/>
  <c r="G547" i="11"/>
  <c r="F547" i="11"/>
  <c r="E547" i="11"/>
  <c r="G546" i="11"/>
  <c r="F546" i="11"/>
  <c r="E546" i="11"/>
  <c r="G545" i="11"/>
  <c r="F545" i="11"/>
  <c r="E545" i="11"/>
  <c r="G544" i="11"/>
  <c r="F544" i="11"/>
  <c r="E544" i="11"/>
  <c r="G543" i="11"/>
  <c r="F543" i="11"/>
  <c r="E543" i="11"/>
  <c r="G542" i="11"/>
  <c r="F542" i="11"/>
  <c r="E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E536" i="11"/>
  <c r="G535" i="11"/>
  <c r="F535" i="11"/>
  <c r="G534" i="11"/>
  <c r="F534" i="11"/>
  <c r="E534" i="11"/>
  <c r="G533" i="11"/>
  <c r="F533" i="11"/>
  <c r="E533" i="11"/>
  <c r="G532" i="11"/>
  <c r="G531" i="11"/>
  <c r="F531" i="11"/>
  <c r="E531" i="11"/>
  <c r="G530" i="11"/>
  <c r="F530" i="11"/>
  <c r="E530" i="11"/>
  <c r="G529" i="11"/>
  <c r="F529" i="11"/>
  <c r="E529" i="11"/>
  <c r="G528" i="1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F524" i="11"/>
  <c r="E524" i="11"/>
  <c r="G523" i="11"/>
  <c r="F523" i="11"/>
  <c r="E523" i="11"/>
  <c r="G522" i="11"/>
  <c r="F522" i="11"/>
  <c r="E522" i="11"/>
  <c r="G521" i="11"/>
  <c r="F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F516" i="11"/>
  <c r="E516" i="11"/>
  <c r="G515" i="11"/>
  <c r="E515" i="11"/>
  <c r="G514" i="11"/>
  <c r="F514" i="11"/>
  <c r="E514" i="11"/>
  <c r="G513" i="11"/>
  <c r="F513" i="11"/>
  <c r="E513" i="11"/>
  <c r="G512" i="11"/>
  <c r="F512" i="11"/>
  <c r="E512" i="11"/>
  <c r="G511" i="11"/>
  <c r="F511" i="11"/>
  <c r="G510" i="11"/>
  <c r="E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F499" i="11"/>
  <c r="E499" i="11"/>
  <c r="G498" i="11"/>
  <c r="F498" i="11"/>
  <c r="E498" i="11"/>
  <c r="G497" i="11"/>
  <c r="E497" i="11"/>
  <c r="G496" i="11"/>
  <c r="F496" i="11"/>
  <c r="E496" i="11"/>
  <c r="G495" i="11"/>
  <c r="F495" i="11"/>
  <c r="E495" i="11"/>
  <c r="G494" i="11"/>
  <c r="F494" i="11"/>
  <c r="E494" i="11"/>
  <c r="G493" i="11"/>
  <c r="F493" i="11"/>
  <c r="E493" i="11"/>
  <c r="G492" i="11"/>
  <c r="F492" i="11"/>
  <c r="G491" i="11"/>
  <c r="F491" i="11"/>
  <c r="E491" i="11"/>
  <c r="G490" i="11"/>
  <c r="E490" i="11"/>
  <c r="G489" i="11"/>
  <c r="E489" i="11"/>
  <c r="G488" i="11"/>
  <c r="F488" i="11"/>
  <c r="E488" i="11"/>
  <c r="G487" i="11"/>
  <c r="F487" i="11"/>
  <c r="E487" i="11"/>
  <c r="G486" i="11"/>
  <c r="F486" i="11"/>
  <c r="E486" i="11"/>
  <c r="G485" i="11"/>
  <c r="G484" i="11"/>
  <c r="F484" i="11"/>
  <c r="G483" i="11"/>
  <c r="F483" i="11"/>
  <c r="E483" i="11"/>
  <c r="G482" i="11"/>
  <c r="F482" i="11"/>
  <c r="E482" i="11"/>
  <c r="G481" i="11"/>
  <c r="E481" i="11"/>
  <c r="G480" i="11"/>
  <c r="F480" i="11"/>
  <c r="E480" i="11"/>
  <c r="G479" i="11"/>
  <c r="G478" i="11"/>
  <c r="F478" i="11"/>
  <c r="E478" i="11"/>
  <c r="G477" i="11"/>
  <c r="F477" i="11"/>
  <c r="E477" i="11"/>
  <c r="G476" i="11"/>
  <c r="F476" i="11"/>
  <c r="E476" i="11"/>
  <c r="G475" i="11"/>
  <c r="F475" i="11"/>
  <c r="E475" i="11"/>
  <c r="G474" i="11"/>
  <c r="F474" i="11"/>
  <c r="E474" i="11"/>
  <c r="G473" i="11"/>
  <c r="F473" i="11"/>
  <c r="E473" i="11"/>
  <c r="G472" i="11"/>
  <c r="F472" i="11"/>
  <c r="G471" i="11"/>
  <c r="G470" i="11"/>
  <c r="F470" i="11"/>
  <c r="E470" i="11"/>
  <c r="G469" i="11"/>
  <c r="E469" i="11"/>
  <c r="G468" i="11"/>
  <c r="G467" i="11"/>
  <c r="F467" i="11"/>
  <c r="E467" i="11"/>
  <c r="G466" i="11"/>
  <c r="G465" i="11"/>
  <c r="G464" i="11"/>
  <c r="G463" i="11"/>
  <c r="F463" i="11"/>
  <c r="E463" i="11"/>
  <c r="G462" i="11"/>
  <c r="F462" i="11"/>
  <c r="E462" i="11"/>
  <c r="G461" i="11"/>
  <c r="F461" i="11"/>
  <c r="E461" i="11"/>
  <c r="G460" i="11"/>
  <c r="F460" i="11"/>
  <c r="E460" i="11"/>
  <c r="G459" i="11"/>
  <c r="F459" i="11"/>
  <c r="G458" i="11"/>
  <c r="F458" i="11"/>
  <c r="E458" i="11"/>
  <c r="G457" i="11"/>
  <c r="F457" i="11"/>
  <c r="E457" i="11"/>
  <c r="G456" i="11"/>
  <c r="G455" i="11"/>
  <c r="F455" i="11"/>
  <c r="G454" i="11"/>
  <c r="F454" i="11"/>
  <c r="E454" i="11"/>
  <c r="G453" i="11"/>
  <c r="G452" i="11"/>
  <c r="F452" i="11"/>
  <c r="E452" i="11"/>
  <c r="G451" i="11"/>
  <c r="F451" i="11"/>
  <c r="E451" i="11"/>
  <c r="G450" i="11"/>
  <c r="F450" i="11"/>
  <c r="E450" i="11"/>
  <c r="G449" i="11"/>
  <c r="F449" i="11"/>
  <c r="E449" i="11"/>
  <c r="G448" i="11"/>
  <c r="F448" i="11"/>
  <c r="E448" i="11"/>
  <c r="G447" i="11"/>
  <c r="F447" i="11"/>
  <c r="E447" i="11"/>
  <c r="G446" i="11"/>
  <c r="F446" i="11"/>
  <c r="E446" i="11"/>
  <c r="G445" i="11"/>
  <c r="G444" i="11"/>
  <c r="F444" i="11"/>
  <c r="E444" i="11"/>
  <c r="G443" i="11"/>
  <c r="F443" i="11"/>
  <c r="E443" i="11"/>
  <c r="G442" i="11"/>
  <c r="G441" i="11"/>
  <c r="G440" i="11"/>
  <c r="F440" i="11"/>
  <c r="E440" i="11"/>
  <c r="G439" i="11"/>
  <c r="E439" i="11"/>
  <c r="G438" i="11"/>
  <c r="E438" i="11"/>
  <c r="G437" i="11"/>
  <c r="E437" i="11"/>
  <c r="G436" i="11"/>
  <c r="E436" i="11"/>
  <c r="G435" i="11"/>
  <c r="F435" i="11"/>
  <c r="E435" i="11"/>
  <c r="G434" i="11"/>
  <c r="G433" i="11"/>
  <c r="F433" i="11"/>
  <c r="E433" i="11"/>
  <c r="G432" i="11"/>
  <c r="G431" i="11"/>
  <c r="F431" i="11"/>
  <c r="E431" i="11"/>
  <c r="G430" i="11"/>
  <c r="F430" i="11"/>
  <c r="E430" i="11"/>
  <c r="G429" i="11"/>
  <c r="F429" i="11"/>
  <c r="E429" i="11"/>
  <c r="G428" i="11"/>
  <c r="F428" i="11"/>
  <c r="E428" i="11"/>
  <c r="G427" i="11"/>
  <c r="F427" i="11"/>
  <c r="E427" i="11"/>
  <c r="G426" i="11"/>
  <c r="F426" i="11"/>
  <c r="E426" i="11"/>
  <c r="G425" i="11"/>
  <c r="F425" i="11"/>
  <c r="E425" i="11"/>
  <c r="G424" i="11"/>
  <c r="F424" i="11"/>
  <c r="E424" i="11"/>
  <c r="G423" i="11"/>
  <c r="F423" i="11"/>
  <c r="E423" i="11"/>
  <c r="G422" i="11"/>
  <c r="F422" i="11"/>
  <c r="E422" i="11"/>
  <c r="G421" i="11"/>
  <c r="F421" i="11"/>
  <c r="E421" i="11"/>
  <c r="G420" i="11"/>
  <c r="G419" i="11"/>
  <c r="F419" i="11"/>
  <c r="E419" i="11"/>
  <c r="G418" i="11"/>
  <c r="F418" i="11"/>
  <c r="E418" i="11"/>
  <c r="G417" i="11"/>
  <c r="F417" i="11"/>
  <c r="E417" i="11"/>
  <c r="G416" i="11"/>
  <c r="F416" i="11"/>
  <c r="G415" i="11"/>
  <c r="F415" i="11"/>
  <c r="E415" i="11"/>
  <c r="G414" i="11"/>
  <c r="F414" i="11"/>
  <c r="E414" i="11"/>
  <c r="G413" i="11"/>
  <c r="F413" i="11"/>
  <c r="E413" i="11"/>
  <c r="G412" i="11"/>
  <c r="G411" i="11"/>
  <c r="F411" i="11"/>
  <c r="E411" i="11"/>
  <c r="G410" i="11"/>
  <c r="G409" i="11"/>
  <c r="G408" i="11"/>
  <c r="F408" i="11"/>
  <c r="E408" i="11"/>
  <c r="G407" i="11"/>
  <c r="F407" i="11"/>
  <c r="E407" i="11"/>
  <c r="G406" i="11"/>
  <c r="F406" i="11"/>
  <c r="E406" i="11"/>
  <c r="G405" i="11"/>
  <c r="F405" i="11"/>
  <c r="E405" i="11"/>
  <c r="G404" i="11"/>
  <c r="F404" i="11"/>
  <c r="E404" i="11"/>
  <c r="G403" i="11"/>
  <c r="F403" i="11"/>
  <c r="G402" i="11"/>
  <c r="F402" i="11"/>
  <c r="E402" i="11"/>
  <c r="G401" i="11"/>
  <c r="F401" i="11"/>
  <c r="E401" i="11"/>
  <c r="G400" i="11"/>
  <c r="F400" i="11"/>
  <c r="E400" i="11"/>
  <c r="G399" i="11"/>
  <c r="F399" i="11"/>
  <c r="G398" i="11"/>
  <c r="G397" i="11"/>
  <c r="F397" i="11"/>
  <c r="G396" i="11"/>
  <c r="F396" i="11"/>
  <c r="E396" i="11"/>
  <c r="G395" i="11"/>
  <c r="F395" i="11"/>
  <c r="G394" i="11"/>
  <c r="F394" i="11"/>
  <c r="E394" i="11"/>
  <c r="G393" i="11"/>
  <c r="F393" i="11"/>
  <c r="E393" i="11"/>
  <c r="G392" i="11"/>
  <c r="F392" i="11"/>
  <c r="E392" i="11"/>
  <c r="G391" i="11"/>
  <c r="F391" i="11"/>
  <c r="E391" i="11"/>
  <c r="G390" i="11"/>
  <c r="F390" i="11"/>
  <c r="E390" i="11"/>
  <c r="G389" i="11"/>
  <c r="F389" i="11"/>
  <c r="E389" i="11"/>
  <c r="G388" i="11"/>
  <c r="G387" i="11"/>
  <c r="F387" i="11"/>
  <c r="E387" i="11"/>
  <c r="G386" i="11"/>
  <c r="F386" i="11"/>
  <c r="E386" i="11"/>
  <c r="G385" i="11"/>
  <c r="F385" i="11"/>
  <c r="E385" i="11"/>
  <c r="G384" i="11"/>
  <c r="G383" i="11"/>
  <c r="F383" i="11"/>
  <c r="E383" i="11"/>
  <c r="G382" i="11"/>
  <c r="E382" i="11"/>
  <c r="G381" i="11"/>
  <c r="F381" i="11"/>
  <c r="E381" i="11"/>
  <c r="G380" i="11"/>
  <c r="F380" i="11"/>
  <c r="E380" i="11"/>
  <c r="G379" i="11"/>
  <c r="G378" i="11"/>
  <c r="E378" i="11"/>
  <c r="G377" i="11"/>
  <c r="F377" i="11"/>
  <c r="E377" i="11"/>
  <c r="G376" i="11"/>
  <c r="F376" i="11"/>
  <c r="E376" i="11"/>
  <c r="G375" i="11"/>
  <c r="F375" i="11"/>
  <c r="E375" i="11"/>
  <c r="G374" i="11"/>
  <c r="G373" i="11"/>
  <c r="G372" i="11"/>
  <c r="F372" i="11"/>
  <c r="G371" i="11"/>
  <c r="F371" i="11"/>
  <c r="E371" i="11"/>
  <c r="G370" i="11"/>
  <c r="F370" i="11"/>
  <c r="E370" i="11"/>
  <c r="G369" i="11"/>
  <c r="F369" i="11"/>
  <c r="G368" i="11"/>
  <c r="F368" i="11"/>
  <c r="E368" i="11"/>
  <c r="G367" i="11"/>
  <c r="F367" i="11"/>
  <c r="E367" i="11"/>
  <c r="G366" i="11"/>
  <c r="F366" i="11"/>
  <c r="E366" i="11"/>
  <c r="G365" i="11"/>
  <c r="E365" i="11"/>
  <c r="G364" i="11"/>
  <c r="F364" i="11"/>
  <c r="E364" i="11"/>
  <c r="G363" i="11"/>
  <c r="F363" i="11"/>
  <c r="E363" i="11"/>
  <c r="G362" i="11"/>
  <c r="G361" i="11"/>
  <c r="G360" i="11"/>
  <c r="F360" i="11"/>
  <c r="E360" i="11"/>
  <c r="G359" i="11"/>
  <c r="G358" i="11"/>
  <c r="F358" i="11"/>
  <c r="E358" i="11"/>
  <c r="G357" i="11"/>
  <c r="F357" i="11"/>
  <c r="E357" i="11"/>
  <c r="G356" i="11"/>
  <c r="F356" i="11"/>
  <c r="E356" i="11"/>
  <c r="G355" i="11"/>
  <c r="G354" i="11"/>
  <c r="F354" i="11"/>
  <c r="E354" i="11"/>
  <c r="G353" i="11"/>
  <c r="F353" i="11"/>
  <c r="E353" i="11"/>
  <c r="G352" i="11"/>
  <c r="F352" i="11"/>
  <c r="E352" i="11"/>
  <c r="G351" i="11"/>
  <c r="F351" i="11"/>
  <c r="E351" i="11"/>
  <c r="G350" i="11"/>
  <c r="D349" i="11"/>
  <c r="D12" i="11" s="1"/>
  <c r="C349" i="11"/>
  <c r="C12" i="11" s="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G337" i="11"/>
  <c r="F337" i="11"/>
  <c r="E337" i="11"/>
  <c r="G336" i="11"/>
  <c r="F336" i="11"/>
  <c r="E336" i="11"/>
  <c r="G335" i="11"/>
  <c r="F335" i="11"/>
  <c r="E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E329" i="11"/>
  <c r="G328" i="11"/>
  <c r="F328" i="11"/>
  <c r="E328" i="11"/>
  <c r="G327" i="11"/>
  <c r="F327" i="11"/>
  <c r="E327" i="11"/>
  <c r="G326" i="11"/>
  <c r="F326" i="11"/>
  <c r="E326" i="11"/>
  <c r="G325" i="11"/>
  <c r="F325" i="11"/>
  <c r="E325" i="11"/>
  <c r="G324" i="11"/>
  <c r="F324" i="11"/>
  <c r="G323" i="11"/>
  <c r="F323" i="11"/>
  <c r="E323" i="11"/>
  <c r="G322" i="11"/>
  <c r="F322" i="11"/>
  <c r="E322" i="11"/>
  <c r="G321" i="11"/>
  <c r="G320" i="11"/>
  <c r="F320" i="11"/>
  <c r="G319" i="11"/>
  <c r="G318" i="11"/>
  <c r="F318" i="11"/>
  <c r="E318" i="11"/>
  <c r="G317" i="11"/>
  <c r="G316" i="11"/>
  <c r="F316" i="11"/>
  <c r="E316" i="11"/>
  <c r="G315" i="11"/>
  <c r="F315" i="11"/>
  <c r="G314" i="11"/>
  <c r="E314" i="11"/>
  <c r="G313" i="11"/>
  <c r="F313" i="11"/>
  <c r="E313" i="11"/>
  <c r="G312" i="11"/>
  <c r="F312" i="11"/>
  <c r="E312" i="11"/>
  <c r="G311" i="11"/>
  <c r="F311" i="11"/>
  <c r="E311" i="11"/>
  <c r="G310" i="11"/>
  <c r="F310" i="11"/>
  <c r="E310" i="11"/>
  <c r="G309" i="11"/>
  <c r="F309" i="11"/>
  <c r="E309" i="11"/>
  <c r="G308" i="11"/>
  <c r="E308" i="11"/>
  <c r="G307" i="11"/>
  <c r="F307" i="11"/>
  <c r="E307" i="11"/>
  <c r="G306" i="11"/>
  <c r="F306" i="11"/>
  <c r="E306" i="11"/>
  <c r="G305" i="11"/>
  <c r="G304" i="11"/>
  <c r="E304" i="11"/>
  <c r="G303" i="11"/>
  <c r="F303" i="11"/>
  <c r="E303" i="11"/>
  <c r="G302" i="11"/>
  <c r="G301" i="11"/>
  <c r="E301" i="11"/>
  <c r="G300" i="11"/>
  <c r="F300" i="11"/>
  <c r="E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G293" i="11"/>
  <c r="F293" i="11"/>
  <c r="E293" i="11"/>
  <c r="G292" i="11"/>
  <c r="F292" i="11"/>
  <c r="E292" i="11"/>
  <c r="G291" i="11"/>
  <c r="F291" i="11"/>
  <c r="E291" i="11"/>
  <c r="G290" i="11"/>
  <c r="F290" i="11"/>
  <c r="E290" i="11"/>
  <c r="G289" i="11"/>
  <c r="F289" i="11"/>
  <c r="E289" i="11"/>
  <c r="G288" i="11"/>
  <c r="E288" i="11"/>
  <c r="G287" i="11"/>
  <c r="F287" i="11"/>
  <c r="E287" i="11"/>
  <c r="G286" i="11"/>
  <c r="F286" i="11"/>
  <c r="E286" i="11"/>
  <c r="G285" i="11"/>
  <c r="F285" i="11"/>
  <c r="E285" i="11"/>
  <c r="G284" i="11"/>
  <c r="F284" i="11"/>
  <c r="E284" i="11"/>
  <c r="G283" i="11"/>
  <c r="G282" i="11"/>
  <c r="F282" i="11"/>
  <c r="E282" i="11"/>
  <c r="G281" i="11"/>
  <c r="F281" i="11"/>
  <c r="E281" i="11"/>
  <c r="G280" i="11"/>
  <c r="F280" i="11"/>
  <c r="E280" i="11"/>
  <c r="G279" i="11"/>
  <c r="F279" i="11"/>
  <c r="E279" i="11"/>
  <c r="G278" i="11"/>
  <c r="F278" i="11"/>
  <c r="E278" i="11"/>
  <c r="G277" i="11"/>
  <c r="F277" i="11"/>
  <c r="E277" i="11"/>
  <c r="G276" i="11"/>
  <c r="E276" i="1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E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E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E251" i="11"/>
  <c r="G250" i="11"/>
  <c r="F250" i="11"/>
  <c r="E250" i="11"/>
  <c r="G249" i="11"/>
  <c r="F249" i="11"/>
  <c r="E249" i="11"/>
  <c r="G248" i="11"/>
  <c r="F248" i="11"/>
  <c r="E248" i="11"/>
  <c r="G247" i="11"/>
  <c r="F247" i="11"/>
  <c r="E247" i="11"/>
  <c r="G246" i="11"/>
  <c r="F246" i="11"/>
  <c r="G245" i="11"/>
  <c r="F245" i="11"/>
  <c r="E245" i="11"/>
  <c r="G244" i="11"/>
  <c r="F244" i="11"/>
  <c r="E244" i="11"/>
  <c r="G243" i="11"/>
  <c r="F243" i="11"/>
  <c r="E243" i="11"/>
  <c r="G242" i="11"/>
  <c r="F242" i="11"/>
  <c r="E242" i="11"/>
  <c r="G241" i="11"/>
  <c r="G240" i="11"/>
  <c r="F240" i="11"/>
  <c r="E240" i="11"/>
  <c r="G239" i="11"/>
  <c r="F239" i="11"/>
  <c r="E239" i="11"/>
  <c r="G238" i="11"/>
  <c r="F238" i="11"/>
  <c r="G237" i="11"/>
  <c r="F237" i="11"/>
  <c r="E237" i="11"/>
  <c r="G236" i="11"/>
  <c r="F236" i="11"/>
  <c r="E236" i="11"/>
  <c r="G235" i="11"/>
  <c r="F235" i="11"/>
  <c r="E235" i="11"/>
  <c r="G234" i="11"/>
  <c r="F234" i="11"/>
  <c r="E234" i="11"/>
  <c r="G233" i="11"/>
  <c r="F233" i="11"/>
  <c r="E233" i="11"/>
  <c r="G232" i="11"/>
  <c r="F232" i="11"/>
  <c r="E232" i="11"/>
  <c r="G231" i="11"/>
  <c r="F231" i="11"/>
  <c r="E231" i="11"/>
  <c r="G230" i="11"/>
  <c r="F230" i="11"/>
  <c r="E230" i="11"/>
  <c r="G229" i="11"/>
  <c r="F229" i="11"/>
  <c r="E229" i="11"/>
  <c r="G228" i="11"/>
  <c r="F228" i="11"/>
  <c r="E228" i="11"/>
  <c r="G227" i="11"/>
  <c r="F227" i="11"/>
  <c r="E227" i="11"/>
  <c r="G226" i="11"/>
  <c r="F226" i="11"/>
  <c r="E226" i="11"/>
  <c r="G225" i="11"/>
  <c r="G224" i="11"/>
  <c r="F224" i="11"/>
  <c r="E224" i="11"/>
  <c r="G223" i="11"/>
  <c r="F223" i="11"/>
  <c r="G222" i="11"/>
  <c r="F222" i="11"/>
  <c r="E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E216" i="11"/>
  <c r="G215" i="11"/>
  <c r="G214" i="11"/>
  <c r="G213" i="11"/>
  <c r="G212" i="11"/>
  <c r="F212" i="11"/>
  <c r="E212" i="11"/>
  <c r="G211" i="11"/>
  <c r="F211" i="11"/>
  <c r="E211" i="11"/>
  <c r="G210" i="11"/>
  <c r="G209" i="11"/>
  <c r="G208" i="11"/>
  <c r="G207" i="11"/>
  <c r="F207" i="11"/>
  <c r="E207" i="11"/>
  <c r="G206" i="11"/>
  <c r="G205" i="11"/>
  <c r="F205" i="11"/>
  <c r="E205" i="11"/>
  <c r="G204" i="11"/>
  <c r="G203" i="11"/>
  <c r="G202" i="11"/>
  <c r="G201" i="11"/>
  <c r="G200" i="11"/>
  <c r="G199" i="11"/>
  <c r="G198" i="11"/>
  <c r="F198" i="11"/>
  <c r="E198" i="11"/>
  <c r="G197" i="11"/>
  <c r="G196" i="11"/>
  <c r="F196" i="11"/>
  <c r="E196" i="11"/>
  <c r="G195" i="11"/>
  <c r="F195" i="11"/>
  <c r="E195" i="11"/>
  <c r="G194" i="11"/>
  <c r="E194" i="11"/>
  <c r="G193" i="11"/>
  <c r="E193" i="11"/>
  <c r="G192" i="11"/>
  <c r="F192" i="11"/>
  <c r="E192" i="11"/>
  <c r="G191" i="11"/>
  <c r="F191" i="11"/>
  <c r="E191" i="11"/>
  <c r="G190" i="11"/>
  <c r="F190" i="11"/>
  <c r="E190" i="11"/>
  <c r="G189" i="11"/>
  <c r="F189" i="11"/>
  <c r="E189" i="11"/>
  <c r="G188" i="11"/>
  <c r="F188" i="11"/>
  <c r="E188" i="11"/>
  <c r="G187" i="11"/>
  <c r="F187" i="11"/>
  <c r="G186" i="11"/>
  <c r="G185" i="11"/>
  <c r="F185" i="11"/>
  <c r="E185" i="11"/>
  <c r="G184" i="11"/>
  <c r="F184" i="11"/>
  <c r="E184" i="11"/>
  <c r="G183" i="11"/>
  <c r="F183" i="11"/>
  <c r="E183" i="11"/>
  <c r="G182" i="11"/>
  <c r="E182" i="11"/>
  <c r="G181" i="11"/>
  <c r="G180" i="11"/>
  <c r="F180" i="11"/>
  <c r="E180" i="11"/>
  <c r="G179" i="11"/>
  <c r="G178" i="11"/>
  <c r="G177" i="11"/>
  <c r="F177" i="11"/>
  <c r="E177" i="11"/>
  <c r="G176" i="11"/>
  <c r="F176" i="11"/>
  <c r="E176" i="11"/>
  <c r="G175" i="11"/>
  <c r="F175" i="11"/>
  <c r="E175" i="11"/>
  <c r="G174" i="11"/>
  <c r="D173" i="11"/>
  <c r="C173" i="11"/>
  <c r="E338" i="11" s="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E148" i="11"/>
  <c r="G147" i="11"/>
  <c r="F147" i="11"/>
  <c r="E147" i="11"/>
  <c r="G146" i="11"/>
  <c r="F146" i="11"/>
  <c r="E146" i="11"/>
  <c r="G145" i="11"/>
  <c r="F145" i="11"/>
  <c r="E145" i="11"/>
  <c r="G144" i="11"/>
  <c r="F144" i="11"/>
  <c r="E144" i="11"/>
  <c r="G143" i="11"/>
  <c r="F143" i="11"/>
  <c r="E143" i="11"/>
  <c r="G142" i="11"/>
  <c r="F142" i="11"/>
  <c r="E142" i="11"/>
  <c r="G141" i="11"/>
  <c r="F141" i="11"/>
  <c r="E141" i="11"/>
  <c r="G140" i="11"/>
  <c r="F140" i="11"/>
  <c r="E140" i="11"/>
  <c r="G139" i="11"/>
  <c r="E139" i="11"/>
  <c r="G138" i="11"/>
  <c r="F138" i="11"/>
  <c r="E138" i="11"/>
  <c r="G137" i="11"/>
  <c r="G136" i="11"/>
  <c r="F136" i="11"/>
  <c r="E136" i="11"/>
  <c r="G135" i="11"/>
  <c r="F135" i="11"/>
  <c r="E135" i="11"/>
  <c r="G134" i="11"/>
  <c r="F134" i="11"/>
  <c r="E134" i="11"/>
  <c r="G133" i="11"/>
  <c r="F133" i="11"/>
  <c r="E133" i="11"/>
  <c r="G132" i="11"/>
  <c r="F132" i="11"/>
  <c r="E132" i="11"/>
  <c r="G131" i="11"/>
  <c r="G130" i="11"/>
  <c r="F130" i="11"/>
  <c r="E130" i="11"/>
  <c r="G129" i="11"/>
  <c r="F129" i="11"/>
  <c r="E129" i="11"/>
  <c r="G128" i="11"/>
  <c r="G127" i="11"/>
  <c r="F127" i="11"/>
  <c r="E127" i="11"/>
  <c r="G126" i="11"/>
  <c r="G125" i="11"/>
  <c r="E125" i="11"/>
  <c r="G124" i="11"/>
  <c r="F124" i="11"/>
  <c r="E124" i="11"/>
  <c r="G123" i="11"/>
  <c r="F123" i="11"/>
  <c r="E123" i="11"/>
  <c r="G122" i="11"/>
  <c r="F122" i="11"/>
  <c r="E122" i="11"/>
  <c r="G121" i="11"/>
  <c r="F121" i="11"/>
  <c r="E121" i="11"/>
  <c r="G120" i="11"/>
  <c r="F120" i="11"/>
  <c r="E120" i="11"/>
  <c r="G119" i="11"/>
  <c r="F119" i="11"/>
  <c r="E119" i="11"/>
  <c r="G118" i="11"/>
  <c r="F118" i="11"/>
  <c r="E118" i="11"/>
  <c r="G117" i="11"/>
  <c r="E117" i="11"/>
  <c r="G116" i="11"/>
  <c r="F116" i="11"/>
  <c r="E116" i="11"/>
  <c r="G115" i="11"/>
  <c r="E115" i="11"/>
  <c r="G114" i="11"/>
  <c r="F114" i="11"/>
  <c r="E114" i="11"/>
  <c r="G113" i="11"/>
  <c r="F113" i="11"/>
  <c r="E113" i="11"/>
  <c r="G112" i="11"/>
  <c r="F112" i="11"/>
  <c r="G111" i="11"/>
  <c r="F111" i="11"/>
  <c r="G110" i="11"/>
  <c r="F110" i="11"/>
  <c r="E110" i="11"/>
  <c r="G109" i="11"/>
  <c r="F109" i="11"/>
  <c r="E109" i="11"/>
  <c r="G108" i="11"/>
  <c r="E108" i="11"/>
  <c r="G107" i="11"/>
  <c r="F107" i="11"/>
  <c r="E107" i="11"/>
  <c r="G106" i="11"/>
  <c r="E106" i="11"/>
  <c r="G105" i="11"/>
  <c r="F105" i="11"/>
  <c r="E105" i="11"/>
  <c r="G104" i="11"/>
  <c r="G103" i="11"/>
  <c r="F103" i="11"/>
  <c r="G102" i="11"/>
  <c r="G101" i="11"/>
  <c r="F101" i="11"/>
  <c r="E101" i="11"/>
  <c r="G100" i="11"/>
  <c r="F100" i="11"/>
  <c r="E100" i="11"/>
  <c r="G99" i="11"/>
  <c r="F99" i="11"/>
  <c r="G98" i="11"/>
  <c r="F98" i="11"/>
  <c r="E98" i="11"/>
  <c r="G97" i="11"/>
  <c r="F97" i="11"/>
  <c r="E97" i="11"/>
  <c r="G96" i="11"/>
  <c r="F96" i="11"/>
  <c r="G95" i="11"/>
  <c r="G94" i="11"/>
  <c r="G93" i="11"/>
  <c r="G92" i="11"/>
  <c r="G91" i="11"/>
  <c r="G90" i="11"/>
  <c r="G89" i="11"/>
  <c r="F89" i="11"/>
  <c r="G88" i="11"/>
  <c r="F88" i="11"/>
  <c r="G87" i="11"/>
  <c r="F87" i="11"/>
  <c r="G86" i="11"/>
  <c r="F86" i="11"/>
  <c r="E86" i="11"/>
  <c r="G85" i="11"/>
  <c r="F85" i="11"/>
  <c r="E85" i="11"/>
  <c r="G84" i="11"/>
  <c r="F84" i="11"/>
  <c r="E84" i="11"/>
  <c r="G83" i="11"/>
  <c r="F83" i="11"/>
  <c r="E83" i="11"/>
  <c r="G82" i="11"/>
  <c r="F82" i="11"/>
  <c r="E82" i="11"/>
  <c r="G81" i="11"/>
  <c r="F81" i="11"/>
  <c r="E81" i="11"/>
  <c r="G80" i="11"/>
  <c r="G79" i="11"/>
  <c r="G78" i="11"/>
  <c r="F78" i="11"/>
  <c r="E78" i="11"/>
  <c r="G77" i="11"/>
  <c r="E77" i="11"/>
  <c r="G76" i="11"/>
  <c r="D75" i="11"/>
  <c r="C75" i="11"/>
  <c r="C10" i="11" s="1"/>
  <c r="G69" i="11"/>
  <c r="F69" i="11"/>
  <c r="E69" i="11"/>
  <c r="G68" i="11"/>
  <c r="F68" i="11"/>
  <c r="E68" i="11"/>
  <c r="G67" i="11"/>
  <c r="E67" i="11"/>
  <c r="G66" i="11"/>
  <c r="G65" i="11"/>
  <c r="F65" i="11"/>
  <c r="E65" i="11"/>
  <c r="G64" i="11"/>
  <c r="G63" i="11"/>
  <c r="F63" i="11"/>
  <c r="E63" i="11"/>
  <c r="G62" i="11"/>
  <c r="E62" i="11"/>
  <c r="G61" i="11"/>
  <c r="E61" i="11"/>
  <c r="G60" i="11"/>
  <c r="F60" i="11"/>
  <c r="E60" i="11"/>
  <c r="G59" i="11"/>
  <c r="F59" i="11"/>
  <c r="E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F54" i="11"/>
  <c r="G53" i="11"/>
  <c r="F53" i="11"/>
  <c r="E53" i="11"/>
  <c r="G52" i="11"/>
  <c r="F52" i="11"/>
  <c r="E52" i="11"/>
  <c r="G51" i="11"/>
  <c r="F51" i="11"/>
  <c r="E51" i="11"/>
  <c r="G50" i="11"/>
  <c r="E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F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E39" i="11"/>
  <c r="G38" i="11"/>
  <c r="F38" i="11"/>
  <c r="E38" i="11"/>
  <c r="G37" i="11"/>
  <c r="F37" i="11"/>
  <c r="E37" i="11"/>
  <c r="G36" i="11"/>
  <c r="F36" i="11"/>
  <c r="E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G29" i="11"/>
  <c r="F29" i="11"/>
  <c r="G28" i="11"/>
  <c r="F28" i="11"/>
  <c r="E28" i="11"/>
  <c r="G27" i="11"/>
  <c r="E27" i="11"/>
  <c r="G26" i="11"/>
  <c r="F26" i="11"/>
  <c r="E26" i="11"/>
  <c r="G25" i="11"/>
  <c r="F25" i="11"/>
  <c r="E25" i="11"/>
  <c r="G24" i="11"/>
  <c r="F24" i="11"/>
  <c r="E24" i="11"/>
  <c r="G23" i="11"/>
  <c r="F23" i="11"/>
  <c r="G22" i="11"/>
  <c r="F22" i="11"/>
  <c r="E22" i="11"/>
  <c r="G21" i="11"/>
  <c r="F21" i="11"/>
  <c r="E21" i="11"/>
  <c r="G20" i="11"/>
  <c r="F20" i="11"/>
  <c r="E20" i="11"/>
  <c r="D19" i="11"/>
  <c r="D9" i="11" s="1"/>
  <c r="C19" i="11"/>
  <c r="E66" i="11" s="1"/>
  <c r="D10" i="11"/>
  <c r="G609" i="10"/>
  <c r="G608" i="10"/>
  <c r="G607" i="10"/>
  <c r="F607" i="10"/>
  <c r="E607" i="10"/>
  <c r="G606" i="10"/>
  <c r="F606" i="10"/>
  <c r="E606" i="10"/>
  <c r="G605" i="10"/>
  <c r="F605" i="10"/>
  <c r="G604" i="10"/>
  <c r="F604" i="10"/>
  <c r="E604" i="10"/>
  <c r="G603" i="10"/>
  <c r="F603" i="10"/>
  <c r="E603" i="10"/>
  <c r="G602" i="10"/>
  <c r="E602" i="10"/>
  <c r="G601" i="10"/>
  <c r="G600" i="10"/>
  <c r="G599" i="10"/>
  <c r="F599" i="10"/>
  <c r="E599" i="10"/>
  <c r="G598" i="10"/>
  <c r="G597" i="10"/>
  <c r="G596" i="10"/>
  <c r="F596" i="10"/>
  <c r="E596" i="10"/>
  <c r="G595" i="10"/>
  <c r="F595" i="10"/>
  <c r="E595" i="10"/>
  <c r="G594" i="10"/>
  <c r="F594" i="10"/>
  <c r="E594" i="10"/>
  <c r="G593" i="10"/>
  <c r="F593" i="10"/>
  <c r="E593" i="10"/>
  <c r="G592" i="10"/>
  <c r="F592" i="10"/>
  <c r="G591" i="10"/>
  <c r="F591" i="10"/>
  <c r="E591" i="10"/>
  <c r="G590" i="10"/>
  <c r="F590" i="10"/>
  <c r="E590" i="10"/>
  <c r="G589" i="10"/>
  <c r="F589" i="10"/>
  <c r="E589" i="10"/>
  <c r="G588" i="10"/>
  <c r="F588" i="10"/>
  <c r="E588" i="10"/>
  <c r="G587" i="10"/>
  <c r="G586" i="10"/>
  <c r="G585" i="10"/>
  <c r="G584" i="10"/>
  <c r="G583" i="10"/>
  <c r="D582" i="10"/>
  <c r="C582" i="10"/>
  <c r="C13" i="10" s="1"/>
  <c r="G576" i="10"/>
  <c r="F576" i="10"/>
  <c r="E576" i="10"/>
  <c r="G575" i="10"/>
  <c r="F575" i="10"/>
  <c r="E575" i="10"/>
  <c r="G574" i="10"/>
  <c r="E574" i="10"/>
  <c r="G573" i="10"/>
  <c r="F573" i="10"/>
  <c r="E573" i="10"/>
  <c r="G572" i="10"/>
  <c r="F572" i="10"/>
  <c r="G571" i="10"/>
  <c r="F571" i="10"/>
  <c r="E571" i="10"/>
  <c r="G570" i="10"/>
  <c r="F570" i="10"/>
  <c r="E570" i="10"/>
  <c r="G569" i="10"/>
  <c r="G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F560" i="10"/>
  <c r="G559" i="10"/>
  <c r="G558" i="10"/>
  <c r="F558" i="10"/>
  <c r="E558" i="10"/>
  <c r="G557" i="10"/>
  <c r="F557" i="10"/>
  <c r="E557" i="10"/>
  <c r="G556" i="10"/>
  <c r="F556" i="10"/>
  <c r="E556" i="10"/>
  <c r="G555" i="10"/>
  <c r="E555" i="10"/>
  <c r="G554" i="10"/>
  <c r="G553" i="10"/>
  <c r="F553" i="10"/>
  <c r="E553" i="10"/>
  <c r="G552" i="10"/>
  <c r="F552" i="10"/>
  <c r="E552" i="10"/>
  <c r="G551" i="10"/>
  <c r="G550" i="10"/>
  <c r="F550" i="10"/>
  <c r="E550" i="10"/>
  <c r="G549" i="10"/>
  <c r="F549" i="10"/>
  <c r="E549" i="10"/>
  <c r="G548" i="10"/>
  <c r="F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E543" i="10"/>
  <c r="G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G537" i="10"/>
  <c r="F537" i="10"/>
  <c r="E537" i="10"/>
  <c r="G536" i="10"/>
  <c r="F536" i="10"/>
  <c r="E536" i="10"/>
  <c r="G535" i="10"/>
  <c r="G534" i="10"/>
  <c r="F534" i="10"/>
  <c r="G533" i="10"/>
  <c r="F533" i="10"/>
  <c r="E533" i="10"/>
  <c r="G532" i="10"/>
  <c r="F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G523" i="10"/>
  <c r="F523" i="10"/>
  <c r="E523" i="10"/>
  <c r="G522" i="10"/>
  <c r="F522" i="10"/>
  <c r="E522" i="10"/>
  <c r="G521" i="10"/>
  <c r="F521" i="10"/>
  <c r="E521" i="10"/>
  <c r="G520" i="10"/>
  <c r="F520" i="10"/>
  <c r="E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G515" i="10"/>
  <c r="G514" i="10"/>
  <c r="F514" i="10"/>
  <c r="E514" i="10"/>
  <c r="G513" i="10"/>
  <c r="F513" i="10"/>
  <c r="E513" i="10"/>
  <c r="G512" i="10"/>
  <c r="F512" i="10"/>
  <c r="E512" i="10"/>
  <c r="G511" i="10"/>
  <c r="F511" i="10"/>
  <c r="G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E501" i="10"/>
  <c r="G500" i="10"/>
  <c r="E500" i="10"/>
  <c r="G499" i="10"/>
  <c r="F499" i="10"/>
  <c r="E499" i="10"/>
  <c r="G498" i="10"/>
  <c r="F498" i="10"/>
  <c r="E498" i="10"/>
  <c r="G497" i="10"/>
  <c r="F497" i="10"/>
  <c r="E497" i="10"/>
  <c r="G496" i="10"/>
  <c r="F496" i="10"/>
  <c r="E496" i="10"/>
  <c r="G495" i="10"/>
  <c r="F495" i="10"/>
  <c r="E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F490" i="10"/>
  <c r="G489" i="10"/>
  <c r="F489" i="10"/>
  <c r="G488" i="10"/>
  <c r="F488" i="10"/>
  <c r="E488" i="10"/>
  <c r="G487" i="10"/>
  <c r="F487" i="10"/>
  <c r="E487" i="10"/>
  <c r="G486" i="10"/>
  <c r="G485" i="10"/>
  <c r="F485" i="10"/>
  <c r="E485" i="10"/>
  <c r="G484" i="10"/>
  <c r="E484" i="10"/>
  <c r="G483" i="10"/>
  <c r="F483" i="10"/>
  <c r="G482" i="10"/>
  <c r="F482" i="10"/>
  <c r="E482" i="10"/>
  <c r="G481" i="10"/>
  <c r="F481" i="10"/>
  <c r="E481" i="10"/>
  <c r="G480" i="10"/>
  <c r="F480" i="10"/>
  <c r="E480" i="10"/>
  <c r="G479" i="10"/>
  <c r="G478" i="10"/>
  <c r="F478" i="10"/>
  <c r="E478" i="10"/>
  <c r="G477" i="10"/>
  <c r="F477" i="10"/>
  <c r="E477" i="10"/>
  <c r="G476" i="10"/>
  <c r="F476" i="10"/>
  <c r="G475" i="10"/>
  <c r="F475" i="10"/>
  <c r="E475" i="10"/>
  <c r="G474" i="10"/>
  <c r="F474" i="10"/>
  <c r="E474" i="10"/>
  <c r="G473" i="10"/>
  <c r="F473" i="10"/>
  <c r="E473" i="10"/>
  <c r="G472" i="10"/>
  <c r="E472" i="10"/>
  <c r="G471" i="10"/>
  <c r="G470" i="10"/>
  <c r="F470" i="10"/>
  <c r="E470" i="10"/>
  <c r="G469" i="10"/>
  <c r="F469" i="10"/>
  <c r="G468" i="10"/>
  <c r="F468" i="10"/>
  <c r="G467" i="10"/>
  <c r="F467" i="10"/>
  <c r="E467" i="10"/>
  <c r="G466" i="10"/>
  <c r="F466" i="10"/>
  <c r="E466" i="10"/>
  <c r="G465" i="10"/>
  <c r="G464" i="10"/>
  <c r="F464" i="10"/>
  <c r="G463" i="10"/>
  <c r="F463" i="10"/>
  <c r="G462" i="10"/>
  <c r="F462" i="10"/>
  <c r="E462" i="10"/>
  <c r="G461" i="10"/>
  <c r="F461" i="10"/>
  <c r="G460" i="10"/>
  <c r="F460" i="10"/>
  <c r="E460" i="10"/>
  <c r="G459" i="10"/>
  <c r="F459" i="10"/>
  <c r="E459" i="10"/>
  <c r="G458" i="10"/>
  <c r="G457" i="10"/>
  <c r="F457" i="10"/>
  <c r="G456" i="10"/>
  <c r="G455" i="10"/>
  <c r="F455" i="10"/>
  <c r="E455" i="10"/>
  <c r="G454" i="10"/>
  <c r="F454" i="10"/>
  <c r="E454" i="10"/>
  <c r="G453" i="10"/>
  <c r="F453" i="10"/>
  <c r="E453" i="10"/>
  <c r="G452" i="10"/>
  <c r="F452" i="10"/>
  <c r="E452" i="10"/>
  <c r="G451" i="10"/>
  <c r="F451" i="10"/>
  <c r="E451" i="10"/>
  <c r="G450" i="10"/>
  <c r="F450" i="10"/>
  <c r="G449" i="10"/>
  <c r="F449" i="10"/>
  <c r="E449" i="10"/>
  <c r="G448" i="10"/>
  <c r="F448" i="10"/>
  <c r="E448" i="10"/>
  <c r="G447" i="10"/>
  <c r="F447" i="10"/>
  <c r="G446" i="10"/>
  <c r="F446" i="10"/>
  <c r="E446" i="10"/>
  <c r="G445" i="10"/>
  <c r="G444" i="10"/>
  <c r="F444" i="10"/>
  <c r="E444" i="10"/>
  <c r="G443" i="10"/>
  <c r="G442" i="10"/>
  <c r="F442" i="10"/>
  <c r="E442" i="10"/>
  <c r="G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G433" i="10"/>
  <c r="F433" i="10"/>
  <c r="E433" i="10"/>
  <c r="G432" i="10"/>
  <c r="G431" i="10"/>
  <c r="F431" i="10"/>
  <c r="E431" i="10"/>
  <c r="G430" i="10"/>
  <c r="F430" i="10"/>
  <c r="E430" i="10"/>
  <c r="G429" i="10"/>
  <c r="F429" i="10"/>
  <c r="E429" i="10"/>
  <c r="G428" i="10"/>
  <c r="F428" i="10"/>
  <c r="E428" i="10"/>
  <c r="G427" i="10"/>
  <c r="F427" i="10"/>
  <c r="E427" i="10"/>
  <c r="G426" i="10"/>
  <c r="F426" i="10"/>
  <c r="G425" i="10"/>
  <c r="F425" i="10"/>
  <c r="E425" i="10"/>
  <c r="G424" i="10"/>
  <c r="E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E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G412" i="10"/>
  <c r="G411" i="10"/>
  <c r="F411" i="10"/>
  <c r="G410" i="10"/>
  <c r="G409" i="10"/>
  <c r="F409" i="10"/>
  <c r="G408" i="10"/>
  <c r="G407" i="10"/>
  <c r="F407" i="10"/>
  <c r="E407" i="10"/>
  <c r="G406" i="10"/>
  <c r="F406" i="10"/>
  <c r="E406" i="10"/>
  <c r="G405" i="10"/>
  <c r="F405" i="10"/>
  <c r="G404" i="10"/>
  <c r="F404" i="10"/>
  <c r="E404" i="10"/>
  <c r="G403" i="10"/>
  <c r="G402" i="10"/>
  <c r="F402" i="10"/>
  <c r="E402" i="10"/>
  <c r="G401" i="10"/>
  <c r="E401" i="10"/>
  <c r="G400" i="10"/>
  <c r="F400" i="10"/>
  <c r="E400" i="10"/>
  <c r="G399" i="10"/>
  <c r="G398" i="10"/>
  <c r="G397" i="10"/>
  <c r="G396" i="10"/>
  <c r="F396" i="10"/>
  <c r="E396" i="10"/>
  <c r="G395" i="10"/>
  <c r="G394" i="10"/>
  <c r="F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G388" i="10"/>
  <c r="G387" i="10"/>
  <c r="E387" i="10"/>
  <c r="G386" i="10"/>
  <c r="F386" i="10"/>
  <c r="G385" i="10"/>
  <c r="F385" i="10"/>
  <c r="E385" i="10"/>
  <c r="G384" i="10"/>
  <c r="G383" i="10"/>
  <c r="F383" i="10"/>
  <c r="G382" i="10"/>
  <c r="F382" i="10"/>
  <c r="E382" i="10"/>
  <c r="G381" i="10"/>
  <c r="F381" i="10"/>
  <c r="E381" i="10"/>
  <c r="G380" i="10"/>
  <c r="E380" i="10"/>
  <c r="G379" i="10"/>
  <c r="F379" i="10"/>
  <c r="G378" i="10"/>
  <c r="F378" i="10"/>
  <c r="G377" i="10"/>
  <c r="F377" i="10"/>
  <c r="E377" i="10"/>
  <c r="G376" i="10"/>
  <c r="F376" i="10"/>
  <c r="E376" i="10"/>
  <c r="G375" i="10"/>
  <c r="F375" i="10"/>
  <c r="E375" i="10"/>
  <c r="G374" i="10"/>
  <c r="G373" i="10"/>
  <c r="G372" i="10"/>
  <c r="G371" i="10"/>
  <c r="F371" i="10"/>
  <c r="E371" i="10"/>
  <c r="G370" i="10"/>
  <c r="F370" i="10"/>
  <c r="E370" i="10"/>
  <c r="G369" i="10"/>
  <c r="G368" i="10"/>
  <c r="F368" i="10"/>
  <c r="E368" i="10"/>
  <c r="G367" i="10"/>
  <c r="F367" i="10"/>
  <c r="E367" i="10"/>
  <c r="G366" i="10"/>
  <c r="F366" i="10"/>
  <c r="E366" i="10"/>
  <c r="G365" i="10"/>
  <c r="G364" i="10"/>
  <c r="F364" i="10"/>
  <c r="G363" i="10"/>
  <c r="F363" i="10"/>
  <c r="E363" i="10"/>
  <c r="G362" i="10"/>
  <c r="G361" i="10"/>
  <c r="G360" i="10"/>
  <c r="F360" i="10"/>
  <c r="E360" i="10"/>
  <c r="G359" i="10"/>
  <c r="F359" i="10"/>
  <c r="E359" i="10"/>
  <c r="G358" i="10"/>
  <c r="G357" i="10"/>
  <c r="F357" i="10"/>
  <c r="E357" i="10"/>
  <c r="G356" i="10"/>
  <c r="G355" i="10"/>
  <c r="G354" i="10"/>
  <c r="F354" i="10"/>
  <c r="E354" i="10"/>
  <c r="G353" i="10"/>
  <c r="F353" i="10"/>
  <c r="E353" i="10"/>
  <c r="G352" i="10"/>
  <c r="F352" i="10"/>
  <c r="G351" i="10"/>
  <c r="F351" i="10"/>
  <c r="G350" i="10"/>
  <c r="D349" i="10"/>
  <c r="C349" i="10"/>
  <c r="E572" i="10" s="1"/>
  <c r="H572" i="10" s="1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F328" i="10"/>
  <c r="E328" i="10"/>
  <c r="G327" i="10"/>
  <c r="F327" i="10"/>
  <c r="E327" i="10"/>
  <c r="G326" i="10"/>
  <c r="F326" i="10"/>
  <c r="E326" i="10"/>
  <c r="G325" i="10"/>
  <c r="F325" i="10"/>
  <c r="E325" i="10"/>
  <c r="G324" i="10"/>
  <c r="F324" i="10"/>
  <c r="G323" i="10"/>
  <c r="F323" i="10"/>
  <c r="E323" i="10"/>
  <c r="G322" i="10"/>
  <c r="F322" i="10"/>
  <c r="E322" i="10"/>
  <c r="G321" i="10"/>
  <c r="F321" i="10"/>
  <c r="G320" i="10"/>
  <c r="F320" i="10"/>
  <c r="E320" i="10"/>
  <c r="G319" i="10"/>
  <c r="G318" i="10"/>
  <c r="F318" i="10"/>
  <c r="E318" i="10"/>
  <c r="G317" i="10"/>
  <c r="E317" i="10"/>
  <c r="G316" i="10"/>
  <c r="F316" i="10"/>
  <c r="E316" i="10"/>
  <c r="G315" i="10"/>
  <c r="F315" i="10"/>
  <c r="E315" i="10"/>
  <c r="G314" i="10"/>
  <c r="F314" i="10"/>
  <c r="E314" i="10"/>
  <c r="G313" i="10"/>
  <c r="F313" i="10"/>
  <c r="E313" i="10"/>
  <c r="G312" i="10"/>
  <c r="F312" i="10"/>
  <c r="E312" i="10"/>
  <c r="G311" i="10"/>
  <c r="F311" i="10"/>
  <c r="E311" i="10"/>
  <c r="G310" i="10"/>
  <c r="F310" i="10"/>
  <c r="E310" i="10"/>
  <c r="G309" i="10"/>
  <c r="F309" i="10"/>
  <c r="E309" i="10"/>
  <c r="G308" i="10"/>
  <c r="F308" i="10"/>
  <c r="E308" i="10"/>
  <c r="G307" i="10"/>
  <c r="F307" i="10"/>
  <c r="E307" i="10"/>
  <c r="G306" i="10"/>
  <c r="F306" i="10"/>
  <c r="E306" i="10"/>
  <c r="G305" i="10"/>
  <c r="F305" i="10"/>
  <c r="G304" i="10"/>
  <c r="F304" i="10"/>
  <c r="E304" i="10"/>
  <c r="G303" i="10"/>
  <c r="F303" i="10"/>
  <c r="E303" i="10"/>
  <c r="G302" i="10"/>
  <c r="G301" i="10"/>
  <c r="F301" i="10"/>
  <c r="E301" i="10"/>
  <c r="G300" i="10"/>
  <c r="E300" i="10"/>
  <c r="G299" i="10"/>
  <c r="F299" i="10"/>
  <c r="E299" i="10"/>
  <c r="G298" i="10"/>
  <c r="F298" i="10"/>
  <c r="E298" i="10"/>
  <c r="G297" i="10"/>
  <c r="F297" i="10"/>
  <c r="E297" i="10"/>
  <c r="G296" i="10"/>
  <c r="F296" i="10"/>
  <c r="E296" i="10"/>
  <c r="G295" i="10"/>
  <c r="F295" i="10"/>
  <c r="E295" i="10"/>
  <c r="G294" i="10"/>
  <c r="G293" i="10"/>
  <c r="F293" i="10"/>
  <c r="G292" i="10"/>
  <c r="E292" i="10"/>
  <c r="G291" i="10"/>
  <c r="F291" i="10"/>
  <c r="E291" i="10"/>
  <c r="G290" i="10"/>
  <c r="F290" i="10"/>
  <c r="E290" i="10"/>
  <c r="G289" i="10"/>
  <c r="G288" i="10"/>
  <c r="F288" i="10"/>
  <c r="G287" i="10"/>
  <c r="F287" i="10"/>
  <c r="E287" i="10"/>
  <c r="G286" i="10"/>
  <c r="F286" i="10"/>
  <c r="E286" i="10"/>
  <c r="G285" i="10"/>
  <c r="F285" i="10"/>
  <c r="E285" i="10"/>
  <c r="G284" i="10"/>
  <c r="F284" i="10"/>
  <c r="E284" i="10"/>
  <c r="G283" i="10"/>
  <c r="F283" i="10"/>
  <c r="G282" i="10"/>
  <c r="F282" i="10"/>
  <c r="E282" i="10"/>
  <c r="G281" i="10"/>
  <c r="F281" i="10"/>
  <c r="E281" i="10"/>
  <c r="G280" i="10"/>
  <c r="F280" i="10"/>
  <c r="G279" i="10"/>
  <c r="F279" i="10"/>
  <c r="E279" i="10"/>
  <c r="G278" i="10"/>
  <c r="E278" i="10"/>
  <c r="G277" i="10"/>
  <c r="F277" i="10"/>
  <c r="G276" i="10"/>
  <c r="G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G247" i="10"/>
  <c r="F247" i="10"/>
  <c r="E247" i="10"/>
  <c r="G246" i="10"/>
  <c r="F246" i="10"/>
  <c r="E246" i="10"/>
  <c r="G245" i="10"/>
  <c r="F245" i="10"/>
  <c r="E245" i="10"/>
  <c r="G244" i="10"/>
  <c r="F244" i="10"/>
  <c r="G243" i="10"/>
  <c r="F243" i="10"/>
  <c r="E243" i="10"/>
  <c r="G242" i="10"/>
  <c r="F242" i="10"/>
  <c r="E242" i="10"/>
  <c r="G241" i="10"/>
  <c r="G240" i="10"/>
  <c r="F240" i="10"/>
  <c r="E240" i="10"/>
  <c r="G239" i="10"/>
  <c r="F239" i="10"/>
  <c r="G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G232" i="10"/>
  <c r="E232" i="10"/>
  <c r="G231" i="10"/>
  <c r="F231" i="10"/>
  <c r="E231" i="10"/>
  <c r="G230" i="10"/>
  <c r="F230" i="10"/>
  <c r="G229" i="10"/>
  <c r="F229" i="10"/>
  <c r="E229" i="10"/>
  <c r="G228" i="10"/>
  <c r="F228" i="10"/>
  <c r="E228" i="10"/>
  <c r="G227" i="10"/>
  <c r="G226" i="10"/>
  <c r="F226" i="10"/>
  <c r="E226" i="10"/>
  <c r="G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F216" i="10"/>
  <c r="E216" i="10"/>
  <c r="G215" i="10"/>
  <c r="F215" i="10"/>
  <c r="G214" i="10"/>
  <c r="E214" i="10"/>
  <c r="G213" i="10"/>
  <c r="G212" i="10"/>
  <c r="F212" i="10"/>
  <c r="E212" i="10"/>
  <c r="G211" i="10"/>
  <c r="F211" i="10"/>
  <c r="E211" i="10"/>
  <c r="G210" i="10"/>
  <c r="G209" i="10"/>
  <c r="E209" i="10"/>
  <c r="G208" i="10"/>
  <c r="F208" i="10"/>
  <c r="G207" i="10"/>
  <c r="F207" i="10"/>
  <c r="E207" i="10"/>
  <c r="G206" i="10"/>
  <c r="G205" i="10"/>
  <c r="F205" i="10"/>
  <c r="G204" i="10"/>
  <c r="G203" i="10"/>
  <c r="F203" i="10"/>
  <c r="G202" i="10"/>
  <c r="F202" i="10"/>
  <c r="G201" i="10"/>
  <c r="G200" i="10"/>
  <c r="F200" i="10"/>
  <c r="E200" i="10"/>
  <c r="G199" i="10"/>
  <c r="G198" i="10"/>
  <c r="F198" i="10"/>
  <c r="E198" i="10"/>
  <c r="G197" i="10"/>
  <c r="F197" i="10"/>
  <c r="E197" i="10"/>
  <c r="G196" i="10"/>
  <c r="F196" i="10"/>
  <c r="E196" i="10"/>
  <c r="G195" i="10"/>
  <c r="E195" i="10"/>
  <c r="G194" i="10"/>
  <c r="F194" i="10"/>
  <c r="G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E189" i="10"/>
  <c r="G188" i="10"/>
  <c r="F188" i="10"/>
  <c r="G187" i="10"/>
  <c r="F187" i="10"/>
  <c r="G186" i="10"/>
  <c r="F186" i="10"/>
  <c r="G185" i="10"/>
  <c r="F185" i="10"/>
  <c r="E185" i="10"/>
  <c r="G184" i="10"/>
  <c r="F184" i="10"/>
  <c r="E184" i="10"/>
  <c r="G183" i="10"/>
  <c r="F183" i="10"/>
  <c r="E183" i="10"/>
  <c r="G182" i="10"/>
  <c r="F182" i="10"/>
  <c r="E182" i="10"/>
  <c r="G181" i="10"/>
  <c r="G180" i="10"/>
  <c r="E180" i="10"/>
  <c r="G179" i="10"/>
  <c r="G178" i="10"/>
  <c r="F178" i="10"/>
  <c r="G177" i="10"/>
  <c r="F177" i="10"/>
  <c r="E177" i="10"/>
  <c r="G176" i="10"/>
  <c r="F176" i="10"/>
  <c r="G175" i="10"/>
  <c r="F175" i="10"/>
  <c r="E175" i="10"/>
  <c r="G174" i="10"/>
  <c r="D173" i="10"/>
  <c r="C173" i="10"/>
  <c r="C11" i="10" s="1"/>
  <c r="G167" i="10"/>
  <c r="F167" i="10"/>
  <c r="E167" i="10"/>
  <c r="G166" i="10"/>
  <c r="F166" i="10"/>
  <c r="E166" i="10"/>
  <c r="G165" i="10"/>
  <c r="F165" i="10"/>
  <c r="E165" i="10"/>
  <c r="G164" i="10"/>
  <c r="F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F159" i="10"/>
  <c r="E159" i="10"/>
  <c r="G158" i="10"/>
  <c r="F158" i="10"/>
  <c r="G157" i="10"/>
  <c r="F157" i="10"/>
  <c r="E157" i="10"/>
  <c r="G156" i="10"/>
  <c r="F156" i="10"/>
  <c r="E156" i="10"/>
  <c r="G155" i="10"/>
  <c r="G154" i="10"/>
  <c r="F154" i="10"/>
  <c r="E154" i="10"/>
  <c r="G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F145" i="10"/>
  <c r="E145" i="10"/>
  <c r="G144" i="10"/>
  <c r="F144" i="10"/>
  <c r="E144" i="10"/>
  <c r="G143" i="10"/>
  <c r="G142" i="10"/>
  <c r="F142" i="10"/>
  <c r="G141" i="10"/>
  <c r="F141" i="10"/>
  <c r="E141" i="10"/>
  <c r="G140" i="10"/>
  <c r="F140" i="10"/>
  <c r="E140" i="10"/>
  <c r="G139" i="10"/>
  <c r="F139" i="10"/>
  <c r="E139" i="10"/>
  <c r="G138" i="10"/>
  <c r="F138" i="10"/>
  <c r="E138" i="10"/>
  <c r="G137" i="10"/>
  <c r="F137" i="10"/>
  <c r="G136" i="10"/>
  <c r="G135" i="10"/>
  <c r="F135" i="10"/>
  <c r="E135" i="10"/>
  <c r="G134" i="10"/>
  <c r="G133" i="10"/>
  <c r="F133" i="10"/>
  <c r="G132" i="10"/>
  <c r="G131" i="10"/>
  <c r="G130" i="10"/>
  <c r="E130" i="10"/>
  <c r="G129" i="10"/>
  <c r="F129" i="10"/>
  <c r="G128" i="10"/>
  <c r="G127" i="10"/>
  <c r="F127" i="10"/>
  <c r="E127" i="10"/>
  <c r="G126" i="10"/>
  <c r="G125" i="10"/>
  <c r="G124" i="10"/>
  <c r="G123" i="10"/>
  <c r="E123" i="10"/>
  <c r="G122" i="10"/>
  <c r="E122" i="10"/>
  <c r="G121" i="10"/>
  <c r="G120" i="10"/>
  <c r="G119" i="10"/>
  <c r="F119" i="10"/>
  <c r="E119" i="10"/>
  <c r="G118" i="10"/>
  <c r="E118" i="10"/>
  <c r="G117" i="10"/>
  <c r="G116" i="10"/>
  <c r="G115" i="10"/>
  <c r="G114" i="10"/>
  <c r="G113" i="10"/>
  <c r="E113" i="10"/>
  <c r="G112" i="10"/>
  <c r="F112" i="10"/>
  <c r="G111" i="10"/>
  <c r="F111" i="10"/>
  <c r="E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G105" i="10"/>
  <c r="F105" i="10"/>
  <c r="E105" i="10"/>
  <c r="G104" i="10"/>
  <c r="G103" i="10"/>
  <c r="G102" i="10"/>
  <c r="F102" i="10"/>
  <c r="E102" i="10"/>
  <c r="G101" i="10"/>
  <c r="F101" i="10"/>
  <c r="E101" i="10"/>
  <c r="G100" i="10"/>
  <c r="F100" i="10"/>
  <c r="E100" i="10"/>
  <c r="G99" i="10"/>
  <c r="F99" i="10"/>
  <c r="G98" i="10"/>
  <c r="F98" i="10"/>
  <c r="E98" i="10"/>
  <c r="G97" i="10"/>
  <c r="F97" i="10"/>
  <c r="E97" i="10"/>
  <c r="G96" i="10"/>
  <c r="F96" i="10"/>
  <c r="E96" i="10"/>
  <c r="G95" i="10"/>
  <c r="F95" i="10"/>
  <c r="E95" i="10"/>
  <c r="G94" i="10"/>
  <c r="F94" i="10"/>
  <c r="G93" i="10"/>
  <c r="G92" i="10"/>
  <c r="E92" i="10"/>
  <c r="G91" i="10"/>
  <c r="G90" i="10"/>
  <c r="F90" i="10"/>
  <c r="G89" i="10"/>
  <c r="G88" i="10"/>
  <c r="F88" i="10"/>
  <c r="E88" i="10"/>
  <c r="G87" i="10"/>
  <c r="G86" i="10"/>
  <c r="F86" i="10"/>
  <c r="E86" i="10"/>
  <c r="G85" i="10"/>
  <c r="F85" i="10"/>
  <c r="E85" i="10"/>
  <c r="G84" i="10"/>
  <c r="E84" i="10"/>
  <c r="G83" i="10"/>
  <c r="F83" i="10"/>
  <c r="E83" i="10"/>
  <c r="G82" i="10"/>
  <c r="F82" i="10"/>
  <c r="G81" i="10"/>
  <c r="G80" i="10"/>
  <c r="G79" i="10"/>
  <c r="G78" i="10"/>
  <c r="E78" i="10"/>
  <c r="G77" i="10"/>
  <c r="F77" i="10"/>
  <c r="G76" i="10"/>
  <c r="D75" i="10"/>
  <c r="D10" i="10" s="1"/>
  <c r="C75" i="10"/>
  <c r="E164" i="10" s="1"/>
  <c r="H164" i="10" s="1"/>
  <c r="G69" i="10"/>
  <c r="F69" i="10"/>
  <c r="E69" i="10"/>
  <c r="G68" i="10"/>
  <c r="F68" i="10"/>
  <c r="E68" i="10"/>
  <c r="G67" i="10"/>
  <c r="F67" i="10"/>
  <c r="G66" i="10"/>
  <c r="G65" i="10"/>
  <c r="F65" i="10"/>
  <c r="E65" i="10"/>
  <c r="G64" i="10"/>
  <c r="F64" i="10"/>
  <c r="G63" i="10"/>
  <c r="F63" i="10"/>
  <c r="E63" i="10"/>
  <c r="G62" i="10"/>
  <c r="F62" i="10"/>
  <c r="E62" i="10"/>
  <c r="G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F54" i="10"/>
  <c r="E54" i="10"/>
  <c r="G53" i="10"/>
  <c r="F53" i="10"/>
  <c r="E53" i="10"/>
  <c r="G52" i="10"/>
  <c r="F52" i="10"/>
  <c r="G51" i="10"/>
  <c r="F51" i="10"/>
  <c r="E51" i="10"/>
  <c r="G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E45" i="10"/>
  <c r="G44" i="10"/>
  <c r="E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F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G31" i="10"/>
  <c r="F31" i="10"/>
  <c r="E31" i="10"/>
  <c r="G30" i="10"/>
  <c r="G29" i="10"/>
  <c r="F29" i="10"/>
  <c r="G28" i="10"/>
  <c r="F28" i="10"/>
  <c r="E28" i="10"/>
  <c r="G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E21" i="10"/>
  <c r="G20" i="10"/>
  <c r="F20" i="10"/>
  <c r="E20" i="10"/>
  <c r="D19" i="10"/>
  <c r="D9" i="10" s="1"/>
  <c r="C19" i="10"/>
  <c r="C9" i="10" s="1"/>
  <c r="G609" i="8"/>
  <c r="G608" i="8"/>
  <c r="G607" i="8"/>
  <c r="G606" i="8"/>
  <c r="F606" i="8"/>
  <c r="E606" i="8"/>
  <c r="G605" i="8"/>
  <c r="G604" i="8"/>
  <c r="G603" i="8"/>
  <c r="G602" i="8"/>
  <c r="F602" i="8"/>
  <c r="G601" i="8"/>
  <c r="G600" i="8"/>
  <c r="G599" i="8"/>
  <c r="G598" i="8"/>
  <c r="G597" i="8"/>
  <c r="G596" i="8"/>
  <c r="F596" i="8"/>
  <c r="G595" i="8"/>
  <c r="F595" i="8"/>
  <c r="E595" i="8"/>
  <c r="G594" i="8"/>
  <c r="E594" i="8"/>
  <c r="G593" i="8"/>
  <c r="G592" i="8"/>
  <c r="F592" i="8"/>
  <c r="E592" i="8"/>
  <c r="G591" i="8"/>
  <c r="F591" i="8"/>
  <c r="E591" i="8"/>
  <c r="G590" i="8"/>
  <c r="F590" i="8"/>
  <c r="E590" i="8"/>
  <c r="G589" i="8"/>
  <c r="G588" i="8"/>
  <c r="F588" i="8"/>
  <c r="E588" i="8"/>
  <c r="G587" i="8"/>
  <c r="G586" i="8"/>
  <c r="G585" i="8"/>
  <c r="G584" i="8"/>
  <c r="G583" i="8"/>
  <c r="D582" i="8"/>
  <c r="D13" i="8" s="1"/>
  <c r="C582" i="8"/>
  <c r="G576" i="8"/>
  <c r="F576" i="8"/>
  <c r="E576" i="8"/>
  <c r="G575" i="8"/>
  <c r="F575" i="8"/>
  <c r="E575" i="8"/>
  <c r="G574" i="8"/>
  <c r="F574" i="8"/>
  <c r="G573" i="8"/>
  <c r="F573" i="8"/>
  <c r="E573" i="8"/>
  <c r="G572" i="8"/>
  <c r="G571" i="8"/>
  <c r="F571" i="8"/>
  <c r="E571" i="8"/>
  <c r="G570" i="8"/>
  <c r="G569" i="8"/>
  <c r="G568" i="8"/>
  <c r="G567" i="8"/>
  <c r="F567" i="8"/>
  <c r="E567" i="8"/>
  <c r="G566" i="8"/>
  <c r="F566" i="8"/>
  <c r="E566" i="8"/>
  <c r="G565" i="8"/>
  <c r="F565" i="8"/>
  <c r="E565" i="8"/>
  <c r="G564" i="8"/>
  <c r="F564" i="8"/>
  <c r="E564" i="8"/>
  <c r="G563" i="8"/>
  <c r="F563" i="8"/>
  <c r="E563" i="8"/>
  <c r="G562" i="8"/>
  <c r="F562" i="8"/>
  <c r="G561" i="8"/>
  <c r="G560" i="8"/>
  <c r="G559" i="8"/>
  <c r="G558" i="8"/>
  <c r="F558" i="8"/>
  <c r="E558" i="8"/>
  <c r="G557" i="8"/>
  <c r="F557" i="8"/>
  <c r="E557" i="8"/>
  <c r="G556" i="8"/>
  <c r="E556" i="8"/>
  <c r="G555" i="8"/>
  <c r="F555" i="8"/>
  <c r="E555" i="8"/>
  <c r="G554" i="8"/>
  <c r="G553" i="8"/>
  <c r="F553" i="8"/>
  <c r="E553" i="8"/>
  <c r="G552" i="8"/>
  <c r="F552" i="8"/>
  <c r="G551" i="8"/>
  <c r="G550" i="8"/>
  <c r="F550" i="8"/>
  <c r="E550" i="8"/>
  <c r="G549" i="8"/>
  <c r="F549" i="8"/>
  <c r="G548" i="8"/>
  <c r="G547" i="8"/>
  <c r="F547" i="8"/>
  <c r="E547" i="8"/>
  <c r="G546" i="8"/>
  <c r="F546" i="8"/>
  <c r="E546" i="8"/>
  <c r="G545" i="8"/>
  <c r="F545" i="8"/>
  <c r="E545" i="8"/>
  <c r="G544" i="8"/>
  <c r="F544" i="8"/>
  <c r="E544" i="8"/>
  <c r="G543" i="8"/>
  <c r="F543" i="8"/>
  <c r="E543" i="8"/>
  <c r="G542" i="8"/>
  <c r="G541" i="8"/>
  <c r="G540" i="8"/>
  <c r="F540" i="8"/>
  <c r="E540" i="8"/>
  <c r="G539" i="8"/>
  <c r="G538" i="8"/>
  <c r="G537" i="8"/>
  <c r="F537" i="8"/>
  <c r="E537" i="8"/>
  <c r="G536" i="8"/>
  <c r="G535" i="8"/>
  <c r="G534" i="8"/>
  <c r="G533" i="8"/>
  <c r="F533" i="8"/>
  <c r="E533" i="8"/>
  <c r="G532" i="8"/>
  <c r="G531" i="8"/>
  <c r="F531" i="8"/>
  <c r="E531" i="8"/>
  <c r="G530" i="8"/>
  <c r="F530" i="8"/>
  <c r="E530" i="8"/>
  <c r="G529" i="8"/>
  <c r="E529" i="8"/>
  <c r="G528" i="8"/>
  <c r="F528" i="8"/>
  <c r="G527" i="8"/>
  <c r="F527" i="8"/>
  <c r="E527" i="8"/>
  <c r="G526" i="8"/>
  <c r="F526" i="8"/>
  <c r="G525" i="8"/>
  <c r="F525" i="8"/>
  <c r="E525" i="8"/>
  <c r="G524" i="8"/>
  <c r="E524" i="8"/>
  <c r="G523" i="8"/>
  <c r="F523" i="8"/>
  <c r="E523" i="8"/>
  <c r="G522" i="8"/>
  <c r="F522" i="8"/>
  <c r="G521" i="8"/>
  <c r="F521" i="8"/>
  <c r="E521" i="8"/>
  <c r="G520" i="8"/>
  <c r="G519" i="8"/>
  <c r="F519" i="8"/>
  <c r="E519" i="8"/>
  <c r="G518" i="8"/>
  <c r="F518" i="8"/>
  <c r="E518" i="8"/>
  <c r="G517" i="8"/>
  <c r="F517" i="8"/>
  <c r="G516" i="8"/>
  <c r="F516" i="8"/>
  <c r="G515" i="8"/>
  <c r="G514" i="8"/>
  <c r="F514" i="8"/>
  <c r="E514" i="8"/>
  <c r="G513" i="8"/>
  <c r="F513" i="8"/>
  <c r="E513" i="8"/>
  <c r="G512" i="8"/>
  <c r="E512" i="8"/>
  <c r="G511" i="8"/>
  <c r="G510" i="8"/>
  <c r="G509" i="8"/>
  <c r="F509" i="8"/>
  <c r="E509" i="8"/>
  <c r="G508" i="8"/>
  <c r="F508" i="8"/>
  <c r="E508" i="8"/>
  <c r="G507" i="8"/>
  <c r="G506" i="8"/>
  <c r="F506" i="8"/>
  <c r="E506" i="8"/>
  <c r="G505" i="8"/>
  <c r="F505" i="8"/>
  <c r="E505" i="8"/>
  <c r="G504" i="8"/>
  <c r="F504" i="8"/>
  <c r="E504" i="8"/>
  <c r="G503" i="8"/>
  <c r="F503" i="8"/>
  <c r="E503" i="8"/>
  <c r="G502" i="8"/>
  <c r="F502" i="8"/>
  <c r="E502" i="8"/>
  <c r="G501" i="8"/>
  <c r="F501" i="8"/>
  <c r="E501" i="8"/>
  <c r="G500" i="8"/>
  <c r="G499" i="8"/>
  <c r="F499" i="8"/>
  <c r="E499" i="8"/>
  <c r="G498" i="8"/>
  <c r="F498" i="8"/>
  <c r="E498" i="8"/>
  <c r="G497" i="8"/>
  <c r="F497" i="8"/>
  <c r="G496" i="8"/>
  <c r="F496" i="8"/>
  <c r="E496" i="8"/>
  <c r="G495" i="8"/>
  <c r="F495" i="8"/>
  <c r="G494" i="8"/>
  <c r="F494" i="8"/>
  <c r="E494" i="8"/>
  <c r="G493" i="8"/>
  <c r="F493" i="8"/>
  <c r="E493" i="8"/>
  <c r="G492" i="8"/>
  <c r="G491" i="8"/>
  <c r="F491" i="8"/>
  <c r="E491" i="8"/>
  <c r="G490" i="8"/>
  <c r="G489" i="8"/>
  <c r="G488" i="8"/>
  <c r="F488" i="8"/>
  <c r="E488" i="8"/>
  <c r="G487" i="8"/>
  <c r="F487" i="8"/>
  <c r="G486" i="8"/>
  <c r="G485" i="8"/>
  <c r="G484" i="8"/>
  <c r="G483" i="8"/>
  <c r="F483" i="8"/>
  <c r="G482" i="8"/>
  <c r="F482" i="8"/>
  <c r="E482" i="8"/>
  <c r="G481" i="8"/>
  <c r="G480" i="8"/>
  <c r="F480" i="8"/>
  <c r="G479" i="8"/>
  <c r="G478" i="8"/>
  <c r="F478" i="8"/>
  <c r="E478" i="8"/>
  <c r="G477" i="8"/>
  <c r="F477" i="8"/>
  <c r="E477" i="8"/>
  <c r="G476" i="8"/>
  <c r="G475" i="8"/>
  <c r="E475" i="8"/>
  <c r="G474" i="8"/>
  <c r="F474" i="8"/>
  <c r="E474" i="8"/>
  <c r="G473" i="8"/>
  <c r="F473" i="8"/>
  <c r="E473" i="8"/>
  <c r="G472" i="8"/>
  <c r="F472" i="8"/>
  <c r="E472" i="8"/>
  <c r="G471" i="8"/>
  <c r="G470" i="8"/>
  <c r="G469" i="8"/>
  <c r="G468" i="8"/>
  <c r="G467" i="8"/>
  <c r="E467" i="8"/>
  <c r="G466" i="8"/>
  <c r="G465" i="8"/>
  <c r="G464" i="8"/>
  <c r="G463" i="8"/>
  <c r="F463" i="8"/>
  <c r="G462" i="8"/>
  <c r="F462" i="8"/>
  <c r="E462" i="8"/>
  <c r="G461" i="8"/>
  <c r="G460" i="8"/>
  <c r="G459" i="8"/>
  <c r="G458" i="8"/>
  <c r="G457" i="8"/>
  <c r="G456" i="8"/>
  <c r="G455" i="8"/>
  <c r="G454" i="8"/>
  <c r="F454" i="8"/>
  <c r="E454" i="8"/>
  <c r="G453" i="8"/>
  <c r="F453" i="8"/>
  <c r="G452" i="8"/>
  <c r="F452" i="8"/>
  <c r="E452" i="8"/>
  <c r="G451" i="8"/>
  <c r="F451" i="8"/>
  <c r="E451" i="8"/>
  <c r="G450" i="8"/>
  <c r="F450" i="8"/>
  <c r="E450" i="8"/>
  <c r="G449" i="8"/>
  <c r="F449" i="8"/>
  <c r="E449" i="8"/>
  <c r="G448" i="8"/>
  <c r="F448" i="8"/>
  <c r="E448" i="8"/>
  <c r="G447" i="8"/>
  <c r="F447" i="8"/>
  <c r="E447" i="8"/>
  <c r="G446" i="8"/>
  <c r="F446" i="8"/>
  <c r="E446" i="8"/>
  <c r="G445" i="8"/>
  <c r="G444" i="8"/>
  <c r="F444" i="8"/>
  <c r="E444" i="8"/>
  <c r="G443" i="8"/>
  <c r="G442" i="8"/>
  <c r="G441" i="8"/>
  <c r="F441" i="8"/>
  <c r="E441" i="8"/>
  <c r="G440" i="8"/>
  <c r="E440" i="8"/>
  <c r="G439" i="8"/>
  <c r="F439" i="8"/>
  <c r="E439" i="8"/>
  <c r="G438" i="8"/>
  <c r="F438" i="8"/>
  <c r="E438" i="8"/>
  <c r="G437" i="8"/>
  <c r="E437" i="8"/>
  <c r="G436" i="8"/>
  <c r="G435" i="8"/>
  <c r="E435" i="8"/>
  <c r="G434" i="8"/>
  <c r="F434" i="8"/>
  <c r="G433" i="8"/>
  <c r="G432" i="8"/>
  <c r="G431" i="8"/>
  <c r="G430" i="8"/>
  <c r="F430" i="8"/>
  <c r="E430" i="8"/>
  <c r="G429" i="8"/>
  <c r="F429" i="8"/>
  <c r="G428" i="8"/>
  <c r="F428" i="8"/>
  <c r="G427" i="8"/>
  <c r="F427" i="8"/>
  <c r="E427" i="8"/>
  <c r="G426" i="8"/>
  <c r="F426" i="8"/>
  <c r="E426" i="8"/>
  <c r="G425" i="8"/>
  <c r="F425" i="8"/>
  <c r="G424" i="8"/>
  <c r="G423" i="8"/>
  <c r="G422" i="8"/>
  <c r="E422" i="8"/>
  <c r="G421" i="8"/>
  <c r="F421" i="8"/>
  <c r="E421" i="8"/>
  <c r="G420" i="8"/>
  <c r="G419" i="8"/>
  <c r="F419" i="8"/>
  <c r="G418" i="8"/>
  <c r="F418" i="8"/>
  <c r="E418" i="8"/>
  <c r="G417" i="8"/>
  <c r="F417" i="8"/>
  <c r="G416" i="8"/>
  <c r="F416" i="8"/>
  <c r="E416" i="8"/>
  <c r="G415" i="8"/>
  <c r="F415" i="8"/>
  <c r="G414" i="8"/>
  <c r="F414" i="8"/>
  <c r="E414" i="8"/>
  <c r="G413" i="8"/>
  <c r="F413" i="8"/>
  <c r="G412" i="8"/>
  <c r="G411" i="8"/>
  <c r="F411" i="8"/>
  <c r="E411" i="8"/>
  <c r="G410" i="8"/>
  <c r="G409" i="8"/>
  <c r="G408" i="8"/>
  <c r="G407" i="8"/>
  <c r="F407" i="8"/>
  <c r="E407" i="8"/>
  <c r="G406" i="8"/>
  <c r="F406" i="8"/>
  <c r="E406" i="8"/>
  <c r="G405" i="8"/>
  <c r="F405" i="8"/>
  <c r="G404" i="8"/>
  <c r="G403" i="8"/>
  <c r="G402" i="8"/>
  <c r="F402" i="8"/>
  <c r="G401" i="8"/>
  <c r="G400" i="8"/>
  <c r="F400" i="8"/>
  <c r="E400" i="8"/>
  <c r="G399" i="8"/>
  <c r="G398" i="8"/>
  <c r="G397" i="8"/>
  <c r="G396" i="8"/>
  <c r="F396" i="8"/>
  <c r="E396" i="8"/>
  <c r="G395" i="8"/>
  <c r="G394" i="8"/>
  <c r="F394" i="8"/>
  <c r="E394" i="8"/>
  <c r="G393" i="8"/>
  <c r="F393" i="8"/>
  <c r="E393" i="8"/>
  <c r="G392" i="8"/>
  <c r="G391" i="8"/>
  <c r="G390" i="8"/>
  <c r="F390" i="8"/>
  <c r="E390" i="8"/>
  <c r="G389" i="8"/>
  <c r="E389" i="8"/>
  <c r="G388" i="8"/>
  <c r="G387" i="8"/>
  <c r="F387" i="8"/>
  <c r="E387" i="8"/>
  <c r="G386" i="8"/>
  <c r="F386" i="8"/>
  <c r="G385" i="8"/>
  <c r="G384" i="8"/>
  <c r="G383" i="8"/>
  <c r="G382" i="8"/>
  <c r="G381" i="8"/>
  <c r="F381" i="8"/>
  <c r="E381" i="8"/>
  <c r="G380" i="8"/>
  <c r="E380" i="8"/>
  <c r="G379" i="8"/>
  <c r="G378" i="8"/>
  <c r="G377" i="8"/>
  <c r="F377" i="8"/>
  <c r="E377" i="8"/>
  <c r="G376" i="8"/>
  <c r="F376" i="8"/>
  <c r="G375" i="8"/>
  <c r="F375" i="8"/>
  <c r="E375" i="8"/>
  <c r="G374" i="8"/>
  <c r="G373" i="8"/>
  <c r="G372" i="8"/>
  <c r="G371" i="8"/>
  <c r="F371" i="8"/>
  <c r="E371" i="8"/>
  <c r="G370" i="8"/>
  <c r="G369" i="8"/>
  <c r="G368" i="8"/>
  <c r="F368" i="8"/>
  <c r="G367" i="8"/>
  <c r="F367" i="8"/>
  <c r="E367" i="8"/>
  <c r="G366" i="8"/>
  <c r="E366" i="8"/>
  <c r="G365" i="8"/>
  <c r="G364" i="8"/>
  <c r="G363" i="8"/>
  <c r="F363" i="8"/>
  <c r="E363" i="8"/>
  <c r="G362" i="8"/>
  <c r="G361" i="8"/>
  <c r="G360" i="8"/>
  <c r="F360" i="8"/>
  <c r="E360" i="8"/>
  <c r="G359" i="8"/>
  <c r="E359" i="8"/>
  <c r="G358" i="8"/>
  <c r="G357" i="8"/>
  <c r="G356" i="8"/>
  <c r="G355" i="8"/>
  <c r="G354" i="8"/>
  <c r="F354" i="8"/>
  <c r="E354" i="8"/>
  <c r="G353" i="8"/>
  <c r="F353" i="8"/>
  <c r="E353" i="8"/>
  <c r="G352" i="8"/>
  <c r="G351" i="8"/>
  <c r="G350" i="8"/>
  <c r="D349" i="8"/>
  <c r="C349" i="8"/>
  <c r="C12" i="8" s="1"/>
  <c r="G343" i="8"/>
  <c r="F343" i="8"/>
  <c r="E343" i="8"/>
  <c r="G342" i="8"/>
  <c r="E342" i="8"/>
  <c r="G341" i="8"/>
  <c r="F341" i="8"/>
  <c r="G340" i="8"/>
  <c r="F340" i="8"/>
  <c r="E340" i="8"/>
  <c r="G339" i="8"/>
  <c r="F339" i="8"/>
  <c r="G338" i="8"/>
  <c r="F338" i="8"/>
  <c r="G337" i="8"/>
  <c r="F337" i="8"/>
  <c r="G336" i="8"/>
  <c r="F336" i="8"/>
  <c r="E336" i="8"/>
  <c r="G335" i="8"/>
  <c r="F335" i="8"/>
  <c r="G334" i="8"/>
  <c r="F334" i="8"/>
  <c r="E334" i="8"/>
  <c r="G333" i="8"/>
  <c r="F333" i="8"/>
  <c r="E333" i="8"/>
  <c r="G332" i="8"/>
  <c r="F332" i="8"/>
  <c r="E332" i="8"/>
  <c r="G331" i="8"/>
  <c r="F331" i="8"/>
  <c r="E331" i="8"/>
  <c r="G330" i="8"/>
  <c r="E330" i="8"/>
  <c r="G329" i="8"/>
  <c r="E329" i="8"/>
  <c r="G328" i="8"/>
  <c r="G327" i="8"/>
  <c r="F327" i="8"/>
  <c r="E327" i="8"/>
  <c r="G326" i="8"/>
  <c r="F326" i="8"/>
  <c r="G325" i="8"/>
  <c r="F325" i="8"/>
  <c r="E325" i="8"/>
  <c r="G324" i="8"/>
  <c r="G323" i="8"/>
  <c r="F323" i="8"/>
  <c r="G322" i="8"/>
  <c r="F322" i="8"/>
  <c r="E322" i="8"/>
  <c r="G321" i="8"/>
  <c r="G320" i="8"/>
  <c r="F320" i="8"/>
  <c r="E320" i="8"/>
  <c r="G319" i="8"/>
  <c r="G318" i="8"/>
  <c r="F318" i="8"/>
  <c r="G317" i="8"/>
  <c r="G316" i="8"/>
  <c r="F316" i="8"/>
  <c r="E316" i="8"/>
  <c r="G315" i="8"/>
  <c r="F315" i="8"/>
  <c r="E315" i="8"/>
  <c r="G314" i="8"/>
  <c r="F314" i="8"/>
  <c r="E314" i="8"/>
  <c r="G313" i="8"/>
  <c r="G312" i="8"/>
  <c r="G311" i="8"/>
  <c r="F311" i="8"/>
  <c r="E311" i="8"/>
  <c r="G310" i="8"/>
  <c r="E310" i="8"/>
  <c r="G309" i="8"/>
  <c r="F309" i="8"/>
  <c r="E309" i="8"/>
  <c r="G308" i="8"/>
  <c r="G307" i="8"/>
  <c r="F307" i="8"/>
  <c r="E307" i="8"/>
  <c r="G306" i="8"/>
  <c r="E306" i="8"/>
  <c r="G305" i="8"/>
  <c r="G304" i="8"/>
  <c r="F304" i="8"/>
  <c r="E304" i="8"/>
  <c r="G303" i="8"/>
  <c r="F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F296" i="8"/>
  <c r="E296" i="8"/>
  <c r="G295" i="8"/>
  <c r="F295" i="8"/>
  <c r="E295" i="8"/>
  <c r="G294" i="8"/>
  <c r="G293" i="8"/>
  <c r="G292" i="8"/>
  <c r="E292" i="8"/>
  <c r="G291" i="8"/>
  <c r="F291" i="8"/>
  <c r="E291" i="8"/>
  <c r="G290" i="8"/>
  <c r="F290" i="8"/>
  <c r="E290" i="8"/>
  <c r="G289" i="8"/>
  <c r="G288" i="8"/>
  <c r="G287" i="8"/>
  <c r="F287" i="8"/>
  <c r="E287" i="8"/>
  <c r="G286" i="8"/>
  <c r="F286" i="8"/>
  <c r="E286" i="8"/>
  <c r="G285" i="8"/>
  <c r="F285" i="8"/>
  <c r="E285" i="8"/>
  <c r="G284" i="8"/>
  <c r="F284" i="8"/>
  <c r="E284" i="8"/>
  <c r="G283" i="8"/>
  <c r="G282" i="8"/>
  <c r="G281" i="8"/>
  <c r="F281" i="8"/>
  <c r="E281" i="8"/>
  <c r="G280" i="8"/>
  <c r="F280" i="8"/>
  <c r="G279" i="8"/>
  <c r="F279" i="8"/>
  <c r="E279" i="8"/>
  <c r="G278" i="8"/>
  <c r="E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E271" i="8"/>
  <c r="G270" i="8"/>
  <c r="E270" i="8"/>
  <c r="G269" i="8"/>
  <c r="F269" i="8"/>
  <c r="E269" i="8"/>
  <c r="G268" i="8"/>
  <c r="F268" i="8"/>
  <c r="E268" i="8"/>
  <c r="G267" i="8"/>
  <c r="G266" i="8"/>
  <c r="F266" i="8"/>
  <c r="E266" i="8"/>
  <c r="G265" i="8"/>
  <c r="F265" i="8"/>
  <c r="E265" i="8"/>
  <c r="G264" i="8"/>
  <c r="G263" i="8"/>
  <c r="F263" i="8"/>
  <c r="E263" i="8"/>
  <c r="G262" i="8"/>
  <c r="F262" i="8"/>
  <c r="G261" i="8"/>
  <c r="F261" i="8"/>
  <c r="E261" i="8"/>
  <c r="G260" i="8"/>
  <c r="F260" i="8"/>
  <c r="E260" i="8"/>
  <c r="G259" i="8"/>
  <c r="G258" i="8"/>
  <c r="F258" i="8"/>
  <c r="E258" i="8"/>
  <c r="G257" i="8"/>
  <c r="F257" i="8"/>
  <c r="E257" i="8"/>
  <c r="G256" i="8"/>
  <c r="F256" i="8"/>
  <c r="E256" i="8"/>
  <c r="G255" i="8"/>
  <c r="F255" i="8"/>
  <c r="E255" i="8"/>
  <c r="G254" i="8"/>
  <c r="F254" i="8"/>
  <c r="E254" i="8"/>
  <c r="G253" i="8"/>
  <c r="E253" i="8"/>
  <c r="G252" i="8"/>
  <c r="F252" i="8"/>
  <c r="E252" i="8"/>
  <c r="G251" i="8"/>
  <c r="F251" i="8"/>
  <c r="E251" i="8"/>
  <c r="G250" i="8"/>
  <c r="G249" i="8"/>
  <c r="G248" i="8"/>
  <c r="G247" i="8"/>
  <c r="F247" i="8"/>
  <c r="E247" i="8"/>
  <c r="G246" i="8"/>
  <c r="E246" i="8"/>
  <c r="G245" i="8"/>
  <c r="F245" i="8"/>
  <c r="E245" i="8"/>
  <c r="G244" i="8"/>
  <c r="G243" i="8"/>
  <c r="F243" i="8"/>
  <c r="E243" i="8"/>
  <c r="G242" i="8"/>
  <c r="F242" i="8"/>
  <c r="E242" i="8"/>
  <c r="G241" i="8"/>
  <c r="G240" i="8"/>
  <c r="G239" i="8"/>
  <c r="F239" i="8"/>
  <c r="E239" i="8"/>
  <c r="G238" i="8"/>
  <c r="G237" i="8"/>
  <c r="F237" i="8"/>
  <c r="E237" i="8"/>
  <c r="G236" i="8"/>
  <c r="G235" i="8"/>
  <c r="F235" i="8"/>
  <c r="E235" i="8"/>
  <c r="G234" i="8"/>
  <c r="F234" i="8"/>
  <c r="E234" i="8"/>
  <c r="G233" i="8"/>
  <c r="G232" i="8"/>
  <c r="E232" i="8"/>
  <c r="G231" i="8"/>
  <c r="F231" i="8"/>
  <c r="E231" i="8"/>
  <c r="G230" i="8"/>
  <c r="E230" i="8"/>
  <c r="G229" i="8"/>
  <c r="F229" i="8"/>
  <c r="E229" i="8"/>
  <c r="G228" i="8"/>
  <c r="G227" i="8"/>
  <c r="G226" i="8"/>
  <c r="F226" i="8"/>
  <c r="E226" i="8"/>
  <c r="G225" i="8"/>
  <c r="G224" i="8"/>
  <c r="F224" i="8"/>
  <c r="E224" i="8"/>
  <c r="G223" i="8"/>
  <c r="F223" i="8"/>
  <c r="E223" i="8"/>
  <c r="G222" i="8"/>
  <c r="E222" i="8"/>
  <c r="G221" i="8"/>
  <c r="F221" i="8"/>
  <c r="E221" i="8"/>
  <c r="G220" i="8"/>
  <c r="F220" i="8"/>
  <c r="E220" i="8"/>
  <c r="G219" i="8"/>
  <c r="F219" i="8"/>
  <c r="E219" i="8"/>
  <c r="G218" i="8"/>
  <c r="E218" i="8"/>
  <c r="G217" i="8"/>
  <c r="F217" i="8"/>
  <c r="E217" i="8"/>
  <c r="G216" i="8"/>
  <c r="F216" i="8"/>
  <c r="E216" i="8"/>
  <c r="G215" i="8"/>
  <c r="G214" i="8"/>
  <c r="G213" i="8"/>
  <c r="G212" i="8"/>
  <c r="G211" i="8"/>
  <c r="F211" i="8"/>
  <c r="E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F198" i="8"/>
  <c r="E198" i="8"/>
  <c r="G197" i="8"/>
  <c r="G196" i="8"/>
  <c r="F196" i="8"/>
  <c r="E196" i="8"/>
  <c r="G195" i="8"/>
  <c r="G194" i="8"/>
  <c r="G193" i="8"/>
  <c r="E193" i="8"/>
  <c r="G192" i="8"/>
  <c r="F192" i="8"/>
  <c r="E192" i="8"/>
  <c r="G191" i="8"/>
  <c r="G190" i="8"/>
  <c r="F190" i="8"/>
  <c r="E190" i="8"/>
  <c r="G189" i="8"/>
  <c r="F189" i="8"/>
  <c r="G188" i="8"/>
  <c r="G187" i="8"/>
  <c r="G186" i="8"/>
  <c r="G185" i="8"/>
  <c r="E185" i="8"/>
  <c r="G184" i="8"/>
  <c r="F184" i="8"/>
  <c r="E184" i="8"/>
  <c r="G183" i="8"/>
  <c r="E183" i="8"/>
  <c r="G182" i="8"/>
  <c r="G181" i="8"/>
  <c r="G180" i="8"/>
  <c r="F180" i="8"/>
  <c r="G179" i="8"/>
  <c r="G178" i="8"/>
  <c r="G177" i="8"/>
  <c r="F177" i="8"/>
  <c r="E177" i="8"/>
  <c r="G176" i="8"/>
  <c r="G175" i="8"/>
  <c r="E175" i="8"/>
  <c r="G174" i="8"/>
  <c r="D173" i="8"/>
  <c r="C173" i="8"/>
  <c r="G167" i="8"/>
  <c r="F167" i="8"/>
  <c r="E167" i="8"/>
  <c r="G166" i="8"/>
  <c r="F166" i="8"/>
  <c r="E166" i="8"/>
  <c r="G165" i="8"/>
  <c r="F165" i="8"/>
  <c r="E165" i="8"/>
  <c r="G164" i="8"/>
  <c r="G163" i="8"/>
  <c r="F163" i="8"/>
  <c r="E163" i="8"/>
  <c r="G162" i="8"/>
  <c r="F162" i="8"/>
  <c r="E162" i="8"/>
  <c r="G161" i="8"/>
  <c r="F161" i="8"/>
  <c r="E161" i="8"/>
  <c r="G160" i="8"/>
  <c r="F160" i="8"/>
  <c r="G159" i="8"/>
  <c r="F159" i="8"/>
  <c r="E159" i="8"/>
  <c r="G158" i="8"/>
  <c r="F158" i="8"/>
  <c r="E158" i="8"/>
  <c r="G157" i="8"/>
  <c r="F157" i="8"/>
  <c r="E157" i="8"/>
  <c r="G156" i="8"/>
  <c r="E156" i="8"/>
  <c r="G155" i="8"/>
  <c r="F155" i="8"/>
  <c r="G154" i="8"/>
  <c r="E154" i="8"/>
  <c r="G153" i="8"/>
  <c r="E153" i="8"/>
  <c r="G152" i="8"/>
  <c r="F152" i="8"/>
  <c r="E152" i="8"/>
  <c r="G151" i="8"/>
  <c r="F151" i="8"/>
  <c r="E151" i="8"/>
  <c r="G150" i="8"/>
  <c r="F150" i="8"/>
  <c r="E150" i="8"/>
  <c r="G149" i="8"/>
  <c r="F149" i="8"/>
  <c r="E149" i="8"/>
  <c r="G148" i="8"/>
  <c r="F148" i="8"/>
  <c r="G147" i="8"/>
  <c r="F147" i="8"/>
  <c r="E147" i="8"/>
  <c r="G146" i="8"/>
  <c r="E146" i="8"/>
  <c r="G145" i="8"/>
  <c r="F145" i="8"/>
  <c r="E145" i="8"/>
  <c r="G144" i="8"/>
  <c r="F144" i="8"/>
  <c r="G143" i="8"/>
  <c r="F143" i="8"/>
  <c r="G142" i="8"/>
  <c r="E142" i="8"/>
  <c r="G141" i="8"/>
  <c r="E141" i="8"/>
  <c r="G140" i="8"/>
  <c r="F140" i="8"/>
  <c r="E140" i="8"/>
  <c r="G139" i="8"/>
  <c r="F139" i="8"/>
  <c r="G138" i="8"/>
  <c r="F138" i="8"/>
  <c r="E138" i="8"/>
  <c r="G137" i="8"/>
  <c r="G136" i="8"/>
  <c r="G135" i="8"/>
  <c r="E135" i="8"/>
  <c r="G134" i="8"/>
  <c r="G133" i="8"/>
  <c r="G132" i="8"/>
  <c r="G131" i="8"/>
  <c r="G130" i="8"/>
  <c r="F130" i="8"/>
  <c r="E130" i="8"/>
  <c r="G129" i="8"/>
  <c r="G128" i="8"/>
  <c r="G127" i="8"/>
  <c r="F127" i="8"/>
  <c r="E127" i="8"/>
  <c r="G126" i="8"/>
  <c r="G125" i="8"/>
  <c r="G124" i="8"/>
  <c r="G123" i="8"/>
  <c r="G122" i="8"/>
  <c r="G121" i="8"/>
  <c r="G120" i="8"/>
  <c r="G119" i="8"/>
  <c r="F119" i="8"/>
  <c r="E119" i="8"/>
  <c r="G118" i="8"/>
  <c r="F118" i="8"/>
  <c r="G117" i="8"/>
  <c r="G116" i="8"/>
  <c r="G115" i="8"/>
  <c r="G114" i="8"/>
  <c r="F114" i="8"/>
  <c r="G113" i="8"/>
  <c r="G112" i="8"/>
  <c r="G111" i="8"/>
  <c r="G110" i="8"/>
  <c r="F110" i="8"/>
  <c r="E110" i="8"/>
  <c r="G109" i="8"/>
  <c r="G108" i="8"/>
  <c r="G107" i="8"/>
  <c r="F107" i="8"/>
  <c r="E107" i="8"/>
  <c r="G106" i="8"/>
  <c r="G105" i="8"/>
  <c r="E105" i="8"/>
  <c r="G104" i="8"/>
  <c r="G103" i="8"/>
  <c r="G102" i="8"/>
  <c r="E102" i="8"/>
  <c r="G101" i="8"/>
  <c r="G100" i="8"/>
  <c r="F100" i="8"/>
  <c r="E100" i="8"/>
  <c r="G99" i="8"/>
  <c r="G98" i="8"/>
  <c r="F98" i="8"/>
  <c r="E98" i="8"/>
  <c r="G97" i="8"/>
  <c r="F97" i="8"/>
  <c r="G96" i="8"/>
  <c r="F96" i="8"/>
  <c r="G95" i="8"/>
  <c r="E95" i="8"/>
  <c r="G94" i="8"/>
  <c r="G93" i="8"/>
  <c r="G92" i="8"/>
  <c r="G91" i="8"/>
  <c r="G90" i="8"/>
  <c r="G89" i="8"/>
  <c r="G88" i="8"/>
  <c r="E88" i="8"/>
  <c r="G87" i="8"/>
  <c r="G86" i="8"/>
  <c r="F86" i="8"/>
  <c r="E86" i="8"/>
  <c r="G85" i="8"/>
  <c r="G84" i="8"/>
  <c r="G83" i="8"/>
  <c r="F83" i="8"/>
  <c r="E83" i="8"/>
  <c r="G82" i="8"/>
  <c r="E82" i="8"/>
  <c r="G81" i="8"/>
  <c r="F81" i="8"/>
  <c r="E81" i="8"/>
  <c r="G80" i="8"/>
  <c r="G79" i="8"/>
  <c r="G78" i="8"/>
  <c r="E78" i="8"/>
  <c r="G77" i="8"/>
  <c r="G76" i="8"/>
  <c r="D75" i="8"/>
  <c r="D10" i="8" s="1"/>
  <c r="C75" i="8"/>
  <c r="C10" i="8" s="1"/>
  <c r="G69" i="8"/>
  <c r="F69" i="8"/>
  <c r="E69" i="8"/>
  <c r="G68" i="8"/>
  <c r="E68" i="8"/>
  <c r="G67" i="8"/>
  <c r="G66" i="8"/>
  <c r="F66" i="8"/>
  <c r="E66" i="8"/>
  <c r="G65" i="8"/>
  <c r="F65" i="8"/>
  <c r="E65" i="8"/>
  <c r="G64" i="8"/>
  <c r="G63" i="8"/>
  <c r="F63" i="8"/>
  <c r="G62" i="8"/>
  <c r="E62" i="8"/>
  <c r="G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G53" i="8"/>
  <c r="F53" i="8"/>
  <c r="E53" i="8"/>
  <c r="G52" i="8"/>
  <c r="F52" i="8"/>
  <c r="E52" i="8"/>
  <c r="G51" i="8"/>
  <c r="F51" i="8"/>
  <c r="E51" i="8"/>
  <c r="G50" i="8"/>
  <c r="G49" i="8"/>
  <c r="G48" i="8"/>
  <c r="G47" i="8"/>
  <c r="F47" i="8"/>
  <c r="E47" i="8"/>
  <c r="G46" i="8"/>
  <c r="F46" i="8"/>
  <c r="E46" i="8"/>
  <c r="G45" i="8"/>
  <c r="E45" i="8"/>
  <c r="G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G38" i="8"/>
  <c r="F38" i="8"/>
  <c r="E38" i="8"/>
  <c r="G37" i="8"/>
  <c r="F37" i="8"/>
  <c r="E37" i="8"/>
  <c r="G36" i="8"/>
  <c r="G35" i="8"/>
  <c r="F35" i="8"/>
  <c r="E35" i="8"/>
  <c r="G34" i="8"/>
  <c r="F34" i="8"/>
  <c r="E34" i="8"/>
  <c r="G33" i="8"/>
  <c r="F33" i="8"/>
  <c r="E33" i="8"/>
  <c r="G32" i="8"/>
  <c r="F32" i="8"/>
  <c r="G31" i="8"/>
  <c r="F31" i="8"/>
  <c r="E31" i="8"/>
  <c r="G30" i="8"/>
  <c r="G29" i="8"/>
  <c r="G28" i="8"/>
  <c r="G27" i="8"/>
  <c r="G26" i="8"/>
  <c r="F26" i="8"/>
  <c r="G25" i="8"/>
  <c r="G24" i="8"/>
  <c r="F24" i="8"/>
  <c r="E24" i="8"/>
  <c r="G23" i="8"/>
  <c r="F23" i="8"/>
  <c r="E23" i="8"/>
  <c r="G22" i="8"/>
  <c r="F22" i="8"/>
  <c r="E22" i="8"/>
  <c r="G21" i="8"/>
  <c r="E21" i="8"/>
  <c r="G20" i="8"/>
  <c r="F20" i="8"/>
  <c r="E20" i="8"/>
  <c r="D19" i="8"/>
  <c r="D9" i="8" s="1"/>
  <c r="C19" i="8"/>
  <c r="G609" i="7"/>
  <c r="G608" i="7"/>
  <c r="G607" i="7"/>
  <c r="F607" i="7"/>
  <c r="G606" i="7"/>
  <c r="F606" i="7"/>
  <c r="E606" i="7"/>
  <c r="G605" i="7"/>
  <c r="G604" i="7"/>
  <c r="F604" i="7"/>
  <c r="E604" i="7"/>
  <c r="G603" i="7"/>
  <c r="F603" i="7"/>
  <c r="G602" i="7"/>
  <c r="G601" i="7"/>
  <c r="G600" i="7"/>
  <c r="G599" i="7"/>
  <c r="G598" i="7"/>
  <c r="F598" i="7"/>
  <c r="E598" i="7"/>
  <c r="G597" i="7"/>
  <c r="G596" i="7"/>
  <c r="F596" i="7"/>
  <c r="E596" i="7"/>
  <c r="G595" i="7"/>
  <c r="F595" i="7"/>
  <c r="E595" i="7"/>
  <c r="G594" i="7"/>
  <c r="F594" i="7"/>
  <c r="E594" i="7"/>
  <c r="G593" i="7"/>
  <c r="G592" i="7"/>
  <c r="F592" i="7"/>
  <c r="G591" i="7"/>
  <c r="F591" i="7"/>
  <c r="G590" i="7"/>
  <c r="F590" i="7"/>
  <c r="G589" i="7"/>
  <c r="G588" i="7"/>
  <c r="F588" i="7"/>
  <c r="E588" i="7"/>
  <c r="G587" i="7"/>
  <c r="G586" i="7"/>
  <c r="G585" i="7"/>
  <c r="G584" i="7"/>
  <c r="G583" i="7"/>
  <c r="F583" i="7"/>
  <c r="E583" i="7"/>
  <c r="D582" i="7"/>
  <c r="C582" i="7"/>
  <c r="C13" i="7" s="1"/>
  <c r="G576" i="7"/>
  <c r="F576" i="7"/>
  <c r="E576" i="7"/>
  <c r="G575" i="7"/>
  <c r="F575" i="7"/>
  <c r="E575" i="7"/>
  <c r="G574" i="7"/>
  <c r="F574" i="7"/>
  <c r="G573" i="7"/>
  <c r="F573" i="7"/>
  <c r="E573" i="7"/>
  <c r="G572" i="7"/>
  <c r="G571" i="7"/>
  <c r="F571" i="7"/>
  <c r="E571" i="7"/>
  <c r="G570" i="7"/>
  <c r="G569" i="7"/>
  <c r="G568" i="7"/>
  <c r="G567" i="7"/>
  <c r="F567" i="7"/>
  <c r="G566" i="7"/>
  <c r="G565" i="7"/>
  <c r="G564" i="7"/>
  <c r="F564" i="7"/>
  <c r="G563" i="7"/>
  <c r="G562" i="7"/>
  <c r="E562" i="7"/>
  <c r="G561" i="7"/>
  <c r="G560" i="7"/>
  <c r="G559" i="7"/>
  <c r="G558" i="7"/>
  <c r="F558" i="7"/>
  <c r="E558" i="7"/>
  <c r="G557" i="7"/>
  <c r="F557" i="7"/>
  <c r="E557" i="7"/>
  <c r="G556" i="7"/>
  <c r="E556" i="7"/>
  <c r="G555" i="7"/>
  <c r="F555" i="7"/>
  <c r="E555" i="7"/>
  <c r="G554" i="7"/>
  <c r="G553" i="7"/>
  <c r="F553" i="7"/>
  <c r="E553" i="7"/>
  <c r="G552" i="7"/>
  <c r="F552" i="7"/>
  <c r="E552" i="7"/>
  <c r="G551" i="7"/>
  <c r="G550" i="7"/>
  <c r="F550" i="7"/>
  <c r="E550" i="7"/>
  <c r="G549" i="7"/>
  <c r="F549" i="7"/>
  <c r="E549" i="7"/>
  <c r="G548" i="7"/>
  <c r="G547" i="7"/>
  <c r="F547" i="7"/>
  <c r="E547" i="7"/>
  <c r="G546" i="7"/>
  <c r="F546" i="7"/>
  <c r="E546" i="7"/>
  <c r="G545" i="7"/>
  <c r="F545" i="7"/>
  <c r="E545" i="7"/>
  <c r="G544" i="7"/>
  <c r="F544" i="7"/>
  <c r="E544" i="7"/>
  <c r="G543" i="7"/>
  <c r="F543" i="7"/>
  <c r="E543" i="7"/>
  <c r="G542" i="7"/>
  <c r="F542" i="7"/>
  <c r="E542" i="7"/>
  <c r="G541" i="7"/>
  <c r="F541" i="7"/>
  <c r="E541" i="7"/>
  <c r="G540" i="7"/>
  <c r="F540" i="7"/>
  <c r="E540" i="7"/>
  <c r="G539" i="7"/>
  <c r="G538" i="7"/>
  <c r="G537" i="7"/>
  <c r="F537" i="7"/>
  <c r="E537" i="7"/>
  <c r="G536" i="7"/>
  <c r="E536" i="7"/>
  <c r="G535" i="7"/>
  <c r="G534" i="7"/>
  <c r="F534" i="7"/>
  <c r="E534" i="7"/>
  <c r="G533" i="7"/>
  <c r="F533" i="7"/>
  <c r="E533" i="7"/>
  <c r="G532" i="7"/>
  <c r="G531" i="7"/>
  <c r="F531" i="7"/>
  <c r="E531" i="7"/>
  <c r="G530" i="7"/>
  <c r="G529" i="7"/>
  <c r="F529" i="7"/>
  <c r="G528" i="7"/>
  <c r="F528" i="7"/>
  <c r="E528" i="7"/>
  <c r="G527" i="7"/>
  <c r="F527" i="7"/>
  <c r="E527" i="7"/>
  <c r="G526" i="7"/>
  <c r="F526" i="7"/>
  <c r="G525" i="7"/>
  <c r="F525" i="7"/>
  <c r="E525" i="7"/>
  <c r="G524" i="7"/>
  <c r="F524" i="7"/>
  <c r="G523" i="7"/>
  <c r="F523" i="7"/>
  <c r="E523" i="7"/>
  <c r="G522" i="7"/>
  <c r="F522" i="7"/>
  <c r="G521" i="7"/>
  <c r="F521" i="7"/>
  <c r="G520" i="7"/>
  <c r="F520" i="7"/>
  <c r="E520" i="7"/>
  <c r="G519" i="7"/>
  <c r="F519" i="7"/>
  <c r="E519" i="7"/>
  <c r="G518" i="7"/>
  <c r="F518" i="7"/>
  <c r="E518" i="7"/>
  <c r="G517" i="7"/>
  <c r="G516" i="7"/>
  <c r="F516" i="7"/>
  <c r="G515" i="7"/>
  <c r="G514" i="7"/>
  <c r="G513" i="7"/>
  <c r="F513" i="7"/>
  <c r="E513" i="7"/>
  <c r="G512" i="7"/>
  <c r="F512" i="7"/>
  <c r="E512" i="7"/>
  <c r="G511" i="7"/>
  <c r="F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G497" i="7"/>
  <c r="G496" i="7"/>
  <c r="F496" i="7"/>
  <c r="G495" i="7"/>
  <c r="F495" i="7"/>
  <c r="G494" i="7"/>
  <c r="F494" i="7"/>
  <c r="E494" i="7"/>
  <c r="G493" i="7"/>
  <c r="F493" i="7"/>
  <c r="E493" i="7"/>
  <c r="G492" i="7"/>
  <c r="E492" i="7"/>
  <c r="G491" i="7"/>
  <c r="F491" i="7"/>
  <c r="G490" i="7"/>
  <c r="G489" i="7"/>
  <c r="G488" i="7"/>
  <c r="F488" i="7"/>
  <c r="E488" i="7"/>
  <c r="G487" i="7"/>
  <c r="G486" i="7"/>
  <c r="F486" i="7"/>
  <c r="E486" i="7"/>
  <c r="G485" i="7"/>
  <c r="F485" i="7"/>
  <c r="G484" i="7"/>
  <c r="G483" i="7"/>
  <c r="F483" i="7"/>
  <c r="G482" i="7"/>
  <c r="F482" i="7"/>
  <c r="E482" i="7"/>
  <c r="G481" i="7"/>
  <c r="F481" i="7"/>
  <c r="G480" i="7"/>
  <c r="F480" i="7"/>
  <c r="E480" i="7"/>
  <c r="G479" i="7"/>
  <c r="G478" i="7"/>
  <c r="E478" i="7"/>
  <c r="G477" i="7"/>
  <c r="F477" i="7"/>
  <c r="E477" i="7"/>
  <c r="G476" i="7"/>
  <c r="G475" i="7"/>
  <c r="G474" i="7"/>
  <c r="F474" i="7"/>
  <c r="E474" i="7"/>
  <c r="G473" i="7"/>
  <c r="E473" i="7"/>
  <c r="G472" i="7"/>
  <c r="F472" i="7"/>
  <c r="E472" i="7"/>
  <c r="G471" i="7"/>
  <c r="G470" i="7"/>
  <c r="F470" i="7"/>
  <c r="E470" i="7"/>
  <c r="G469" i="7"/>
  <c r="G468" i="7"/>
  <c r="G467" i="7"/>
  <c r="G466" i="7"/>
  <c r="G465" i="7"/>
  <c r="G464" i="7"/>
  <c r="G463" i="7"/>
  <c r="E463" i="7"/>
  <c r="G462" i="7"/>
  <c r="E462" i="7"/>
  <c r="G461" i="7"/>
  <c r="G460" i="7"/>
  <c r="F460" i="7"/>
  <c r="E460" i="7"/>
  <c r="G459" i="7"/>
  <c r="F459" i="7"/>
  <c r="G458" i="7"/>
  <c r="F458" i="7"/>
  <c r="G457" i="7"/>
  <c r="G456" i="7"/>
  <c r="G455" i="7"/>
  <c r="G454" i="7"/>
  <c r="F454" i="7"/>
  <c r="E454" i="7"/>
  <c r="G453" i="7"/>
  <c r="G452" i="7"/>
  <c r="F452" i="7"/>
  <c r="E452" i="7"/>
  <c r="G451" i="7"/>
  <c r="F451" i="7"/>
  <c r="E451" i="7"/>
  <c r="G450" i="7"/>
  <c r="F450" i="7"/>
  <c r="E450" i="7"/>
  <c r="G449" i="7"/>
  <c r="F449" i="7"/>
  <c r="G448" i="7"/>
  <c r="F448" i="7"/>
  <c r="E448" i="7"/>
  <c r="G447" i="7"/>
  <c r="F447" i="7"/>
  <c r="E447" i="7"/>
  <c r="G446" i="7"/>
  <c r="F446" i="7"/>
  <c r="E446" i="7"/>
  <c r="G445" i="7"/>
  <c r="G444" i="7"/>
  <c r="F444" i="7"/>
  <c r="E444" i="7"/>
  <c r="G443" i="7"/>
  <c r="E443" i="7"/>
  <c r="G442" i="7"/>
  <c r="F442" i="7"/>
  <c r="G441" i="7"/>
  <c r="F441" i="7"/>
  <c r="G440" i="7"/>
  <c r="G439" i="7"/>
  <c r="F439" i="7"/>
  <c r="E439" i="7"/>
  <c r="G438" i="7"/>
  <c r="E438" i="7"/>
  <c r="G437" i="7"/>
  <c r="F437" i="7"/>
  <c r="E437" i="7"/>
  <c r="G436" i="7"/>
  <c r="F436" i="7"/>
  <c r="G435" i="7"/>
  <c r="F435" i="7"/>
  <c r="E435" i="7"/>
  <c r="G434" i="7"/>
  <c r="G433" i="7"/>
  <c r="F433" i="7"/>
  <c r="E433" i="7"/>
  <c r="G432" i="7"/>
  <c r="G431" i="7"/>
  <c r="G430" i="7"/>
  <c r="F430" i="7"/>
  <c r="E430" i="7"/>
  <c r="G429" i="7"/>
  <c r="G428" i="7"/>
  <c r="G427" i="7"/>
  <c r="F427" i="7"/>
  <c r="E427" i="7"/>
  <c r="G426" i="7"/>
  <c r="F426" i="7"/>
  <c r="E426" i="7"/>
  <c r="G425" i="7"/>
  <c r="E425" i="7"/>
  <c r="G424" i="7"/>
  <c r="G423" i="7"/>
  <c r="G422" i="7"/>
  <c r="F422" i="7"/>
  <c r="E422" i="7"/>
  <c r="G421" i="7"/>
  <c r="F421" i="7"/>
  <c r="E421" i="7"/>
  <c r="G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E415" i="7"/>
  <c r="G414" i="7"/>
  <c r="F414" i="7"/>
  <c r="E414" i="7"/>
  <c r="G413" i="7"/>
  <c r="F413" i="7"/>
  <c r="G412" i="7"/>
  <c r="G411" i="7"/>
  <c r="G410" i="7"/>
  <c r="G409" i="7"/>
  <c r="F409" i="7"/>
  <c r="G408" i="7"/>
  <c r="F408" i="7"/>
  <c r="E408" i="7"/>
  <c r="G407" i="7"/>
  <c r="F407" i="7"/>
  <c r="E407" i="7"/>
  <c r="G406" i="7"/>
  <c r="F406" i="7"/>
  <c r="E406" i="7"/>
  <c r="G405" i="7"/>
  <c r="G404" i="7"/>
  <c r="G403" i="7"/>
  <c r="G402" i="7"/>
  <c r="E402" i="7"/>
  <c r="G401" i="7"/>
  <c r="E401" i="7"/>
  <c r="G400" i="7"/>
  <c r="F400" i="7"/>
  <c r="E400" i="7"/>
  <c r="G399" i="7"/>
  <c r="G398" i="7"/>
  <c r="G397" i="7"/>
  <c r="G396" i="7"/>
  <c r="E396" i="7"/>
  <c r="G395" i="7"/>
  <c r="G394" i="7"/>
  <c r="F394" i="7"/>
  <c r="E394" i="7"/>
  <c r="G393" i="7"/>
  <c r="F393" i="7"/>
  <c r="E393" i="7"/>
  <c r="G392" i="7"/>
  <c r="F392" i="7"/>
  <c r="E392" i="7"/>
  <c r="G391" i="7"/>
  <c r="F391" i="7"/>
  <c r="G390" i="7"/>
  <c r="F390" i="7"/>
  <c r="E390" i="7"/>
  <c r="G389" i="7"/>
  <c r="E389" i="7"/>
  <c r="G388" i="7"/>
  <c r="G387" i="7"/>
  <c r="F387" i="7"/>
  <c r="G386" i="7"/>
  <c r="F386" i="7"/>
  <c r="G385" i="7"/>
  <c r="F385" i="7"/>
  <c r="G384" i="7"/>
  <c r="G383" i="7"/>
  <c r="G382" i="7"/>
  <c r="G381" i="7"/>
  <c r="F381" i="7"/>
  <c r="E381" i="7"/>
  <c r="G380" i="7"/>
  <c r="F380" i="7"/>
  <c r="E380" i="7"/>
  <c r="G379" i="7"/>
  <c r="G378" i="7"/>
  <c r="F378" i="7"/>
  <c r="E378" i="7"/>
  <c r="G377" i="7"/>
  <c r="F377" i="7"/>
  <c r="E377" i="7"/>
  <c r="G376" i="7"/>
  <c r="F376" i="7"/>
  <c r="G375" i="7"/>
  <c r="F375" i="7"/>
  <c r="G374" i="7"/>
  <c r="G373" i="7"/>
  <c r="G372" i="7"/>
  <c r="G371" i="7"/>
  <c r="F371" i="7"/>
  <c r="E371" i="7"/>
  <c r="G370" i="7"/>
  <c r="E370" i="7"/>
  <c r="G369" i="7"/>
  <c r="G368" i="7"/>
  <c r="F368" i="7"/>
  <c r="E368" i="7"/>
  <c r="G367" i="7"/>
  <c r="F367" i="7"/>
  <c r="E367" i="7"/>
  <c r="G366" i="7"/>
  <c r="G365" i="7"/>
  <c r="G364" i="7"/>
  <c r="G363" i="7"/>
  <c r="F363" i="7"/>
  <c r="E363" i="7"/>
  <c r="G362" i="7"/>
  <c r="G361" i="7"/>
  <c r="G360" i="7"/>
  <c r="F360" i="7"/>
  <c r="E360" i="7"/>
  <c r="G359" i="7"/>
  <c r="G358" i="7"/>
  <c r="G357" i="7"/>
  <c r="F357" i="7"/>
  <c r="G356" i="7"/>
  <c r="F356" i="7"/>
  <c r="G355" i="7"/>
  <c r="G354" i="7"/>
  <c r="F354" i="7"/>
  <c r="E354" i="7"/>
  <c r="G353" i="7"/>
  <c r="F353" i="7"/>
  <c r="E353" i="7"/>
  <c r="G352" i="7"/>
  <c r="F352" i="7"/>
  <c r="G351" i="7"/>
  <c r="G350" i="7"/>
  <c r="D349" i="7"/>
  <c r="D12" i="7" s="1"/>
  <c r="C349" i="7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G337" i="7"/>
  <c r="F337" i="7"/>
  <c r="G336" i="7"/>
  <c r="F336" i="7"/>
  <c r="E336" i="7"/>
  <c r="G335" i="7"/>
  <c r="F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E329" i="7"/>
  <c r="G328" i="7"/>
  <c r="G327" i="7"/>
  <c r="F327" i="7"/>
  <c r="E327" i="7"/>
  <c r="G326" i="7"/>
  <c r="F326" i="7"/>
  <c r="E326" i="7"/>
  <c r="G325" i="7"/>
  <c r="F325" i="7"/>
  <c r="E325" i="7"/>
  <c r="G324" i="7"/>
  <c r="G323" i="7"/>
  <c r="G322" i="7"/>
  <c r="F322" i="7"/>
  <c r="G321" i="7"/>
  <c r="F321" i="7"/>
  <c r="E321" i="7"/>
  <c r="G320" i="7"/>
  <c r="F320" i="7"/>
  <c r="E320" i="7"/>
  <c r="G319" i="7"/>
  <c r="G318" i="7"/>
  <c r="F318" i="7"/>
  <c r="E318" i="7"/>
  <c r="G317" i="7"/>
  <c r="G316" i="7"/>
  <c r="F316" i="7"/>
  <c r="E316" i="7"/>
  <c r="G315" i="7"/>
  <c r="G314" i="7"/>
  <c r="E314" i="7"/>
  <c r="G313" i="7"/>
  <c r="E313" i="7"/>
  <c r="G312" i="7"/>
  <c r="F312" i="7"/>
  <c r="E312" i="7"/>
  <c r="G311" i="7"/>
  <c r="F311" i="7"/>
  <c r="E311" i="7"/>
  <c r="G310" i="7"/>
  <c r="F310" i="7"/>
  <c r="E310" i="7"/>
  <c r="G309" i="7"/>
  <c r="F309" i="7"/>
  <c r="E309" i="7"/>
  <c r="G308" i="7"/>
  <c r="E308" i="7"/>
  <c r="G307" i="7"/>
  <c r="F307" i="7"/>
  <c r="E307" i="7"/>
  <c r="G306" i="7"/>
  <c r="F306" i="7"/>
  <c r="E306" i="7"/>
  <c r="G305" i="7"/>
  <c r="F305" i="7"/>
  <c r="E305" i="7"/>
  <c r="G304" i="7"/>
  <c r="F304" i="7"/>
  <c r="E304" i="7"/>
  <c r="G303" i="7"/>
  <c r="F303" i="7"/>
  <c r="E303" i="7"/>
  <c r="G302" i="7"/>
  <c r="G301" i="7"/>
  <c r="G300" i="7"/>
  <c r="F300" i="7"/>
  <c r="E300" i="7"/>
  <c r="G299" i="7"/>
  <c r="F299" i="7"/>
  <c r="E299" i="7"/>
  <c r="G298" i="7"/>
  <c r="F298" i="7"/>
  <c r="E298" i="7"/>
  <c r="G297" i="7"/>
  <c r="E297" i="7"/>
  <c r="G296" i="7"/>
  <c r="F296" i="7"/>
  <c r="E296" i="7"/>
  <c r="G295" i="7"/>
  <c r="F295" i="7"/>
  <c r="E295" i="7"/>
  <c r="G294" i="7"/>
  <c r="G293" i="7"/>
  <c r="G292" i="7"/>
  <c r="F292" i="7"/>
  <c r="E292" i="7"/>
  <c r="G291" i="7"/>
  <c r="F291" i="7"/>
  <c r="G290" i="7"/>
  <c r="F290" i="7"/>
  <c r="G289" i="7"/>
  <c r="G288" i="7"/>
  <c r="G287" i="7"/>
  <c r="E287" i="7"/>
  <c r="G286" i="7"/>
  <c r="F286" i="7"/>
  <c r="E286" i="7"/>
  <c r="G285" i="7"/>
  <c r="F285" i="7"/>
  <c r="E285" i="7"/>
  <c r="G284" i="7"/>
  <c r="F284" i="7"/>
  <c r="E284" i="7"/>
  <c r="G283" i="7"/>
  <c r="G282" i="7"/>
  <c r="F282" i="7"/>
  <c r="E282" i="7"/>
  <c r="G281" i="7"/>
  <c r="F281" i="7"/>
  <c r="E281" i="7"/>
  <c r="G280" i="7"/>
  <c r="F280" i="7"/>
  <c r="G279" i="7"/>
  <c r="F279" i="7"/>
  <c r="E279" i="7"/>
  <c r="G278" i="7"/>
  <c r="E278" i="7"/>
  <c r="G277" i="7"/>
  <c r="F277" i="7"/>
  <c r="G276" i="7"/>
  <c r="G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G263" i="7"/>
  <c r="F263" i="7"/>
  <c r="E263" i="7"/>
  <c r="G262" i="7"/>
  <c r="F262" i="7"/>
  <c r="G261" i="7"/>
  <c r="F261" i="7"/>
  <c r="E261" i="7"/>
  <c r="G260" i="7"/>
  <c r="F260" i="7"/>
  <c r="E260" i="7"/>
  <c r="G259" i="7"/>
  <c r="F259" i="7"/>
  <c r="E259" i="7"/>
  <c r="G258" i="7"/>
  <c r="F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G252" i="7"/>
  <c r="F252" i="7"/>
  <c r="E252" i="7"/>
  <c r="G251" i="7"/>
  <c r="F251" i="7"/>
  <c r="E251" i="7"/>
  <c r="G250" i="7"/>
  <c r="G249" i="7"/>
  <c r="F249" i="7"/>
  <c r="E249" i="7"/>
  <c r="G248" i="7"/>
  <c r="F248" i="7"/>
  <c r="E248" i="7"/>
  <c r="G247" i="7"/>
  <c r="E247" i="7"/>
  <c r="G246" i="7"/>
  <c r="F246" i="7"/>
  <c r="E246" i="7"/>
  <c r="G245" i="7"/>
  <c r="F245" i="7"/>
  <c r="E245" i="7"/>
  <c r="G244" i="7"/>
  <c r="E244" i="7"/>
  <c r="G243" i="7"/>
  <c r="F243" i="7"/>
  <c r="E243" i="7"/>
  <c r="G242" i="7"/>
  <c r="F242" i="7"/>
  <c r="E242" i="7"/>
  <c r="G241" i="7"/>
  <c r="G240" i="7"/>
  <c r="F240" i="7"/>
  <c r="E240" i="7"/>
  <c r="G239" i="7"/>
  <c r="F239" i="7"/>
  <c r="E239" i="7"/>
  <c r="G238" i="7"/>
  <c r="G237" i="7"/>
  <c r="F237" i="7"/>
  <c r="E237" i="7"/>
  <c r="G236" i="7"/>
  <c r="G235" i="7"/>
  <c r="F235" i="7"/>
  <c r="E235" i="7"/>
  <c r="G234" i="7"/>
  <c r="F234" i="7"/>
  <c r="E234" i="7"/>
  <c r="G233" i="7"/>
  <c r="E233" i="7"/>
  <c r="G232" i="7"/>
  <c r="E232" i="7"/>
  <c r="G231" i="7"/>
  <c r="F231" i="7"/>
  <c r="E231" i="7"/>
  <c r="G230" i="7"/>
  <c r="G229" i="7"/>
  <c r="F229" i="7"/>
  <c r="E229" i="7"/>
  <c r="G228" i="7"/>
  <c r="G227" i="7"/>
  <c r="F227" i="7"/>
  <c r="E227" i="7"/>
  <c r="G226" i="7"/>
  <c r="E226" i="7"/>
  <c r="G225" i="7"/>
  <c r="G224" i="7"/>
  <c r="F224" i="7"/>
  <c r="G223" i="7"/>
  <c r="F223" i="7"/>
  <c r="E223" i="7"/>
  <c r="G222" i="7"/>
  <c r="F222" i="7"/>
  <c r="G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F216" i="7"/>
  <c r="G215" i="7"/>
  <c r="F215" i="7"/>
  <c r="E215" i="7"/>
  <c r="G214" i="7"/>
  <c r="E214" i="7"/>
  <c r="G213" i="7"/>
  <c r="G212" i="7"/>
  <c r="F212" i="7"/>
  <c r="G211" i="7"/>
  <c r="F211" i="7"/>
  <c r="E211" i="7"/>
  <c r="G210" i="7"/>
  <c r="G209" i="7"/>
  <c r="G208" i="7"/>
  <c r="G207" i="7"/>
  <c r="F207" i="7"/>
  <c r="E207" i="7"/>
  <c r="G206" i="7"/>
  <c r="G205" i="7"/>
  <c r="G204" i="7"/>
  <c r="G203" i="7"/>
  <c r="G202" i="7"/>
  <c r="G201" i="7"/>
  <c r="G200" i="7"/>
  <c r="G199" i="7"/>
  <c r="G198" i="7"/>
  <c r="F198" i="7"/>
  <c r="G197" i="7"/>
  <c r="F197" i="7"/>
  <c r="E197" i="7"/>
  <c r="G196" i="7"/>
  <c r="F196" i="7"/>
  <c r="E196" i="7"/>
  <c r="G195" i="7"/>
  <c r="F195" i="7"/>
  <c r="E195" i="7"/>
  <c r="G194" i="7"/>
  <c r="F194" i="7"/>
  <c r="G193" i="7"/>
  <c r="E193" i="7"/>
  <c r="G192" i="7"/>
  <c r="E192" i="7"/>
  <c r="G191" i="7"/>
  <c r="G190" i="7"/>
  <c r="F190" i="7"/>
  <c r="G189" i="7"/>
  <c r="F189" i="7"/>
  <c r="G188" i="7"/>
  <c r="G187" i="7"/>
  <c r="G186" i="7"/>
  <c r="G185" i="7"/>
  <c r="E185" i="7"/>
  <c r="G184" i="7"/>
  <c r="F184" i="7"/>
  <c r="E184" i="7"/>
  <c r="G183" i="7"/>
  <c r="F183" i="7"/>
  <c r="E183" i="7"/>
  <c r="G182" i="7"/>
  <c r="G181" i="7"/>
  <c r="G180" i="7"/>
  <c r="F180" i="7"/>
  <c r="E180" i="7"/>
  <c r="G179" i="7"/>
  <c r="G178" i="7"/>
  <c r="G177" i="7"/>
  <c r="F177" i="7"/>
  <c r="E177" i="7"/>
  <c r="G176" i="7"/>
  <c r="G175" i="7"/>
  <c r="F175" i="7"/>
  <c r="E175" i="7"/>
  <c r="G174" i="7"/>
  <c r="D173" i="7"/>
  <c r="D11" i="7" s="1"/>
  <c r="C173" i="7"/>
  <c r="C11" i="7" s="1"/>
  <c r="G167" i="7"/>
  <c r="F167" i="7"/>
  <c r="E167" i="7"/>
  <c r="G166" i="7"/>
  <c r="F166" i="7"/>
  <c r="G165" i="7"/>
  <c r="E165" i="7"/>
  <c r="G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E157" i="7"/>
  <c r="G156" i="7"/>
  <c r="E156" i="7"/>
  <c r="G155" i="7"/>
  <c r="F155" i="7"/>
  <c r="E155" i="7"/>
  <c r="G154" i="7"/>
  <c r="E154" i="7"/>
  <c r="G153" i="7"/>
  <c r="F153" i="7"/>
  <c r="E153" i="7"/>
  <c r="G152" i="7"/>
  <c r="F152" i="7"/>
  <c r="G151" i="7"/>
  <c r="F151" i="7"/>
  <c r="E151" i="7"/>
  <c r="G150" i="7"/>
  <c r="F150" i="7"/>
  <c r="E150" i="7"/>
  <c r="G149" i="7"/>
  <c r="F149" i="7"/>
  <c r="E149" i="7"/>
  <c r="G148" i="7"/>
  <c r="F148" i="7"/>
  <c r="G147" i="7"/>
  <c r="F147" i="7"/>
  <c r="E147" i="7"/>
  <c r="G146" i="7"/>
  <c r="E146" i="7"/>
  <c r="G145" i="7"/>
  <c r="F145" i="7"/>
  <c r="G144" i="7"/>
  <c r="F144" i="7"/>
  <c r="E144" i="7"/>
  <c r="G143" i="7"/>
  <c r="F143" i="7"/>
  <c r="G142" i="7"/>
  <c r="F142" i="7"/>
  <c r="G141" i="7"/>
  <c r="F141" i="7"/>
  <c r="G140" i="7"/>
  <c r="F140" i="7"/>
  <c r="E140" i="7"/>
  <c r="G139" i="7"/>
  <c r="F139" i="7"/>
  <c r="E139" i="7"/>
  <c r="G138" i="7"/>
  <c r="F138" i="7"/>
  <c r="E138" i="7"/>
  <c r="G137" i="7"/>
  <c r="E137" i="7"/>
  <c r="G136" i="7"/>
  <c r="G135" i="7"/>
  <c r="F135" i="7"/>
  <c r="E135" i="7"/>
  <c r="G134" i="7"/>
  <c r="G133" i="7"/>
  <c r="F133" i="7"/>
  <c r="G132" i="7"/>
  <c r="G131" i="7"/>
  <c r="G130" i="7"/>
  <c r="F130" i="7"/>
  <c r="E130" i="7"/>
  <c r="G129" i="7"/>
  <c r="F129" i="7"/>
  <c r="G128" i="7"/>
  <c r="F128" i="7"/>
  <c r="G127" i="7"/>
  <c r="F127" i="7"/>
  <c r="E127" i="7"/>
  <c r="G126" i="7"/>
  <c r="G125" i="7"/>
  <c r="G124" i="7"/>
  <c r="E124" i="7"/>
  <c r="G123" i="7"/>
  <c r="G122" i="7"/>
  <c r="F122" i="7"/>
  <c r="E122" i="7"/>
  <c r="G121" i="7"/>
  <c r="G120" i="7"/>
  <c r="G119" i="7"/>
  <c r="F119" i="7"/>
  <c r="E119" i="7"/>
  <c r="G118" i="7"/>
  <c r="F118" i="7"/>
  <c r="E118" i="7"/>
  <c r="G117" i="7"/>
  <c r="F117" i="7"/>
  <c r="G116" i="7"/>
  <c r="G115" i="7"/>
  <c r="G114" i="7"/>
  <c r="G113" i="7"/>
  <c r="E113" i="7"/>
  <c r="G112" i="7"/>
  <c r="G111" i="7"/>
  <c r="G110" i="7"/>
  <c r="F110" i="7"/>
  <c r="E110" i="7"/>
  <c r="G109" i="7"/>
  <c r="F109" i="7"/>
  <c r="E109" i="7"/>
  <c r="G108" i="7"/>
  <c r="F108" i="7"/>
  <c r="G107" i="7"/>
  <c r="F107" i="7"/>
  <c r="E107" i="7"/>
  <c r="G106" i="7"/>
  <c r="F106" i="7"/>
  <c r="G105" i="7"/>
  <c r="F105" i="7"/>
  <c r="E105" i="7"/>
  <c r="G104" i="7"/>
  <c r="F104" i="7"/>
  <c r="G103" i="7"/>
  <c r="G102" i="7"/>
  <c r="F102" i="7"/>
  <c r="E102" i="7"/>
  <c r="G101" i="7"/>
  <c r="F101" i="7"/>
  <c r="E101" i="7"/>
  <c r="G100" i="7"/>
  <c r="F100" i="7"/>
  <c r="E100" i="7"/>
  <c r="G99" i="7"/>
  <c r="G98" i="7"/>
  <c r="F98" i="7"/>
  <c r="E98" i="7"/>
  <c r="G97" i="7"/>
  <c r="F97" i="7"/>
  <c r="G96" i="7"/>
  <c r="G95" i="7"/>
  <c r="G94" i="7"/>
  <c r="F94" i="7"/>
  <c r="G93" i="7"/>
  <c r="G92" i="7"/>
  <c r="G91" i="7"/>
  <c r="G90" i="7"/>
  <c r="G89" i="7"/>
  <c r="F89" i="7"/>
  <c r="E89" i="7"/>
  <c r="G88" i="7"/>
  <c r="F88" i="7"/>
  <c r="G87" i="7"/>
  <c r="G86" i="7"/>
  <c r="F86" i="7"/>
  <c r="E86" i="7"/>
  <c r="G85" i="7"/>
  <c r="F85" i="7"/>
  <c r="E85" i="7"/>
  <c r="G84" i="7"/>
  <c r="F84" i="7"/>
  <c r="E84" i="7"/>
  <c r="G83" i="7"/>
  <c r="F83" i="7"/>
  <c r="E83" i="7"/>
  <c r="G82" i="7"/>
  <c r="F82" i="7"/>
  <c r="G81" i="7"/>
  <c r="F81" i="7"/>
  <c r="G80" i="7"/>
  <c r="G79" i="7"/>
  <c r="G78" i="7"/>
  <c r="F78" i="7"/>
  <c r="G77" i="7"/>
  <c r="E77" i="7"/>
  <c r="G76" i="7"/>
  <c r="D75" i="7"/>
  <c r="D10" i="7" s="1"/>
  <c r="C75" i="7"/>
  <c r="G69" i="7"/>
  <c r="F69" i="7"/>
  <c r="E69" i="7"/>
  <c r="G68" i="7"/>
  <c r="F68" i="7"/>
  <c r="G67" i="7"/>
  <c r="G66" i="7"/>
  <c r="F66" i="7"/>
  <c r="G65" i="7"/>
  <c r="F65" i="7"/>
  <c r="E65" i="7"/>
  <c r="G64" i="7"/>
  <c r="G63" i="7"/>
  <c r="F63" i="7"/>
  <c r="G62" i="7"/>
  <c r="F62" i="7"/>
  <c r="E62" i="7"/>
  <c r="G61" i="7"/>
  <c r="E61" i="7"/>
  <c r="G60" i="7"/>
  <c r="F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G54" i="7"/>
  <c r="F54" i="7"/>
  <c r="G53" i="7"/>
  <c r="F53" i="7"/>
  <c r="E53" i="7"/>
  <c r="G52" i="7"/>
  <c r="F52" i="7"/>
  <c r="E52" i="7"/>
  <c r="G51" i="7"/>
  <c r="F51" i="7"/>
  <c r="E51" i="7"/>
  <c r="G50" i="7"/>
  <c r="G49" i="7"/>
  <c r="F49" i="7"/>
  <c r="E49" i="7"/>
  <c r="G48" i="7"/>
  <c r="F48" i="7"/>
  <c r="E48" i="7"/>
  <c r="G47" i="7"/>
  <c r="E47" i="7"/>
  <c r="G46" i="7"/>
  <c r="F46" i="7"/>
  <c r="E46" i="7"/>
  <c r="G45" i="7"/>
  <c r="F45" i="7"/>
  <c r="G44" i="7"/>
  <c r="F44" i="7"/>
  <c r="G43" i="7"/>
  <c r="F43" i="7"/>
  <c r="E43" i="7"/>
  <c r="G42" i="7"/>
  <c r="F42" i="7"/>
  <c r="E42" i="7"/>
  <c r="G41" i="7"/>
  <c r="F41" i="7"/>
  <c r="G40" i="7"/>
  <c r="F40" i="7"/>
  <c r="E40" i="7"/>
  <c r="G39" i="7"/>
  <c r="G38" i="7"/>
  <c r="F38" i="7"/>
  <c r="G37" i="7"/>
  <c r="F37" i="7"/>
  <c r="E37" i="7"/>
  <c r="G36" i="7"/>
  <c r="F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G29" i="7"/>
  <c r="G28" i="7"/>
  <c r="F28" i="7"/>
  <c r="G27" i="7"/>
  <c r="G26" i="7"/>
  <c r="F26" i="7"/>
  <c r="E26" i="7"/>
  <c r="G25" i="7"/>
  <c r="F25" i="7"/>
  <c r="E25" i="7"/>
  <c r="G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D9" i="7" s="1"/>
  <c r="C19" i="7"/>
  <c r="C9" i="7" s="1"/>
  <c r="G609" i="6"/>
  <c r="G608" i="6"/>
  <c r="G607" i="6"/>
  <c r="G606" i="6"/>
  <c r="G605" i="6"/>
  <c r="G604" i="6"/>
  <c r="F604" i="6"/>
  <c r="G603" i="6"/>
  <c r="G602" i="6"/>
  <c r="F602" i="6"/>
  <c r="G601" i="6"/>
  <c r="G600" i="6"/>
  <c r="G599" i="6"/>
  <c r="G598" i="6"/>
  <c r="G597" i="6"/>
  <c r="F597" i="6"/>
  <c r="G596" i="6"/>
  <c r="F596" i="6"/>
  <c r="E596" i="6"/>
  <c r="G595" i="6"/>
  <c r="E595" i="6"/>
  <c r="G594" i="6"/>
  <c r="G593" i="6"/>
  <c r="G592" i="6"/>
  <c r="G591" i="6"/>
  <c r="G590" i="6"/>
  <c r="G589" i="6"/>
  <c r="G588" i="6"/>
  <c r="F588" i="6"/>
  <c r="E588" i="6"/>
  <c r="G587" i="6"/>
  <c r="G586" i="6"/>
  <c r="G585" i="6"/>
  <c r="G584" i="6"/>
  <c r="G583" i="6"/>
  <c r="D582" i="6"/>
  <c r="D13" i="6" s="1"/>
  <c r="C582" i="6"/>
  <c r="G576" i="6"/>
  <c r="F576" i="6"/>
  <c r="E576" i="6"/>
  <c r="G575" i="6"/>
  <c r="F575" i="6"/>
  <c r="E575" i="6"/>
  <c r="G574" i="6"/>
  <c r="F574" i="6"/>
  <c r="E574" i="6"/>
  <c r="G573" i="6"/>
  <c r="F573" i="6"/>
  <c r="E573" i="6"/>
  <c r="G572" i="6"/>
  <c r="G571" i="6"/>
  <c r="G570" i="6"/>
  <c r="G569" i="6"/>
  <c r="F569" i="6"/>
  <c r="E569" i="6"/>
  <c r="G568" i="6"/>
  <c r="G567" i="6"/>
  <c r="F567" i="6"/>
  <c r="E567" i="6"/>
  <c r="G566" i="6"/>
  <c r="G565" i="6"/>
  <c r="F565" i="6"/>
  <c r="E565" i="6"/>
  <c r="G564" i="6"/>
  <c r="F564" i="6"/>
  <c r="E564" i="6"/>
  <c r="G563" i="6"/>
  <c r="F563" i="6"/>
  <c r="E563" i="6"/>
  <c r="G562" i="6"/>
  <c r="G561" i="6"/>
  <c r="G560" i="6"/>
  <c r="G559" i="6"/>
  <c r="G558" i="6"/>
  <c r="F558" i="6"/>
  <c r="E558" i="6"/>
  <c r="G557" i="6"/>
  <c r="F557" i="6"/>
  <c r="E557" i="6"/>
  <c r="G556" i="6"/>
  <c r="F556" i="6"/>
  <c r="G555" i="6"/>
  <c r="F555" i="6"/>
  <c r="E555" i="6"/>
  <c r="G554" i="6"/>
  <c r="G553" i="6"/>
  <c r="F553" i="6"/>
  <c r="E553" i="6"/>
  <c r="G552" i="6"/>
  <c r="F552" i="6"/>
  <c r="E552" i="6"/>
  <c r="G551" i="6"/>
  <c r="G550" i="6"/>
  <c r="F550" i="6"/>
  <c r="E550" i="6"/>
  <c r="G549" i="6"/>
  <c r="F549" i="6"/>
  <c r="E549" i="6"/>
  <c r="G548" i="6"/>
  <c r="G547" i="6"/>
  <c r="F547" i="6"/>
  <c r="E547" i="6"/>
  <c r="G546" i="6"/>
  <c r="F546" i="6"/>
  <c r="E546" i="6"/>
  <c r="G545" i="6"/>
  <c r="F545" i="6"/>
  <c r="E545" i="6"/>
  <c r="G544" i="6"/>
  <c r="G543" i="6"/>
  <c r="F543" i="6"/>
  <c r="G542" i="6"/>
  <c r="G541" i="6"/>
  <c r="G540" i="6"/>
  <c r="G539" i="6"/>
  <c r="G538" i="6"/>
  <c r="G537" i="6"/>
  <c r="E537" i="6"/>
  <c r="G536" i="6"/>
  <c r="F536" i="6"/>
  <c r="G535" i="6"/>
  <c r="G534" i="6"/>
  <c r="G533" i="6"/>
  <c r="F533" i="6"/>
  <c r="E533" i="6"/>
  <c r="G532" i="6"/>
  <c r="G531" i="6"/>
  <c r="G530" i="6"/>
  <c r="F530" i="6"/>
  <c r="E530" i="6"/>
  <c r="G529" i="6"/>
  <c r="G528" i="6"/>
  <c r="E528" i="6"/>
  <c r="G527" i="6"/>
  <c r="F527" i="6"/>
  <c r="E527" i="6"/>
  <c r="G526" i="6"/>
  <c r="F526" i="6"/>
  <c r="G525" i="6"/>
  <c r="F525" i="6"/>
  <c r="E525" i="6"/>
  <c r="G524" i="6"/>
  <c r="F524" i="6"/>
  <c r="G523" i="6"/>
  <c r="G522" i="6"/>
  <c r="F522" i="6"/>
  <c r="E522" i="6"/>
  <c r="G521" i="6"/>
  <c r="E521" i="6"/>
  <c r="G520" i="6"/>
  <c r="G519" i="6"/>
  <c r="F519" i="6"/>
  <c r="E519" i="6"/>
  <c r="G518" i="6"/>
  <c r="F518" i="6"/>
  <c r="E518" i="6"/>
  <c r="G517" i="6"/>
  <c r="G516" i="6"/>
  <c r="G515" i="6"/>
  <c r="G514" i="6"/>
  <c r="G513" i="6"/>
  <c r="F513" i="6"/>
  <c r="E513" i="6"/>
  <c r="G512" i="6"/>
  <c r="G511" i="6"/>
  <c r="G510" i="6"/>
  <c r="G509" i="6"/>
  <c r="G508" i="6"/>
  <c r="G507" i="6"/>
  <c r="E507" i="6"/>
  <c r="G506" i="6"/>
  <c r="E506" i="6"/>
  <c r="G505" i="6"/>
  <c r="F505" i="6"/>
  <c r="E505" i="6"/>
  <c r="G504" i="6"/>
  <c r="F504" i="6"/>
  <c r="E504" i="6"/>
  <c r="G503" i="6"/>
  <c r="F503" i="6"/>
  <c r="E503" i="6"/>
  <c r="G502" i="6"/>
  <c r="F502" i="6"/>
  <c r="E502" i="6"/>
  <c r="G501" i="6"/>
  <c r="F501" i="6"/>
  <c r="E501" i="6"/>
  <c r="G500" i="6"/>
  <c r="G499" i="6"/>
  <c r="G498" i="6"/>
  <c r="G497" i="6"/>
  <c r="E497" i="6"/>
  <c r="G496" i="6"/>
  <c r="F496" i="6"/>
  <c r="E496" i="6"/>
  <c r="G495" i="6"/>
  <c r="E495" i="6"/>
  <c r="G494" i="6"/>
  <c r="F494" i="6"/>
  <c r="E494" i="6"/>
  <c r="G493" i="6"/>
  <c r="G492" i="6"/>
  <c r="F492" i="6"/>
  <c r="E492" i="6"/>
  <c r="G491" i="6"/>
  <c r="E491" i="6"/>
  <c r="G490" i="6"/>
  <c r="G489" i="6"/>
  <c r="G488" i="6"/>
  <c r="F488" i="6"/>
  <c r="G487" i="6"/>
  <c r="G486" i="6"/>
  <c r="G485" i="6"/>
  <c r="G484" i="6"/>
  <c r="G483" i="6"/>
  <c r="G482" i="6"/>
  <c r="F482" i="6"/>
  <c r="G481" i="6"/>
  <c r="G480" i="6"/>
  <c r="G479" i="6"/>
  <c r="G478" i="6"/>
  <c r="F478" i="6"/>
  <c r="E478" i="6"/>
  <c r="G477" i="6"/>
  <c r="G476" i="6"/>
  <c r="G475" i="6"/>
  <c r="F475" i="6"/>
  <c r="G474" i="6"/>
  <c r="F474" i="6"/>
  <c r="E474" i="6"/>
  <c r="G473" i="6"/>
  <c r="F473" i="6"/>
  <c r="E473" i="6"/>
  <c r="G472" i="6"/>
  <c r="F472" i="6"/>
  <c r="E472" i="6"/>
  <c r="G471" i="6"/>
  <c r="G470" i="6"/>
  <c r="G469" i="6"/>
  <c r="G468" i="6"/>
  <c r="F468" i="6"/>
  <c r="G467" i="6"/>
  <c r="G466" i="6"/>
  <c r="G465" i="6"/>
  <c r="G464" i="6"/>
  <c r="G463" i="6"/>
  <c r="G462" i="6"/>
  <c r="F462" i="6"/>
  <c r="E462" i="6"/>
  <c r="G461" i="6"/>
  <c r="G460" i="6"/>
  <c r="F460" i="6"/>
  <c r="G459" i="6"/>
  <c r="G458" i="6"/>
  <c r="G457" i="6"/>
  <c r="G456" i="6"/>
  <c r="G455" i="6"/>
  <c r="G454" i="6"/>
  <c r="F454" i="6"/>
  <c r="E454" i="6"/>
  <c r="G453" i="6"/>
  <c r="G452" i="6"/>
  <c r="F452" i="6"/>
  <c r="E452" i="6"/>
  <c r="G451" i="6"/>
  <c r="F451" i="6"/>
  <c r="E451" i="6"/>
  <c r="G450" i="6"/>
  <c r="F450" i="6"/>
  <c r="E450" i="6"/>
  <c r="G449" i="6"/>
  <c r="F449" i="6"/>
  <c r="E449" i="6"/>
  <c r="G448" i="6"/>
  <c r="F448" i="6"/>
  <c r="G447" i="6"/>
  <c r="F447" i="6"/>
  <c r="E447" i="6"/>
  <c r="G446" i="6"/>
  <c r="F446" i="6"/>
  <c r="E446" i="6"/>
  <c r="G445" i="6"/>
  <c r="F445" i="6"/>
  <c r="G444" i="6"/>
  <c r="F444" i="6"/>
  <c r="E444" i="6"/>
  <c r="G443" i="6"/>
  <c r="G442" i="6"/>
  <c r="G441" i="6"/>
  <c r="F441" i="6"/>
  <c r="E441" i="6"/>
  <c r="G440" i="6"/>
  <c r="F440" i="6"/>
  <c r="E440" i="6"/>
  <c r="G439" i="6"/>
  <c r="F439" i="6"/>
  <c r="E439" i="6"/>
  <c r="G438" i="6"/>
  <c r="E438" i="6"/>
  <c r="G437" i="6"/>
  <c r="F437" i="6"/>
  <c r="E437" i="6"/>
  <c r="G436" i="6"/>
  <c r="F436" i="6"/>
  <c r="G435" i="6"/>
  <c r="F435" i="6"/>
  <c r="E435" i="6"/>
  <c r="G434" i="6"/>
  <c r="E434" i="6"/>
  <c r="G433" i="6"/>
  <c r="F433" i="6"/>
  <c r="E433" i="6"/>
  <c r="G432" i="6"/>
  <c r="G431" i="6"/>
  <c r="F431" i="6"/>
  <c r="E431" i="6"/>
  <c r="G430" i="6"/>
  <c r="G429" i="6"/>
  <c r="G428" i="6"/>
  <c r="G427" i="6"/>
  <c r="F427" i="6"/>
  <c r="E427" i="6"/>
  <c r="G426" i="6"/>
  <c r="F426" i="6"/>
  <c r="E426" i="6"/>
  <c r="G425" i="6"/>
  <c r="E425" i="6"/>
  <c r="G424" i="6"/>
  <c r="G423" i="6"/>
  <c r="G422" i="6"/>
  <c r="G421" i="6"/>
  <c r="F421" i="6"/>
  <c r="E421" i="6"/>
  <c r="G420" i="6"/>
  <c r="G419" i="6"/>
  <c r="F419" i="6"/>
  <c r="E419" i="6"/>
  <c r="G418" i="6"/>
  <c r="F418" i="6"/>
  <c r="E418" i="6"/>
  <c r="G417" i="6"/>
  <c r="F417" i="6"/>
  <c r="E417" i="6"/>
  <c r="G416" i="6"/>
  <c r="E416" i="6"/>
  <c r="G415" i="6"/>
  <c r="F415" i="6"/>
  <c r="G414" i="6"/>
  <c r="F414" i="6"/>
  <c r="E414" i="6"/>
  <c r="G413" i="6"/>
  <c r="G412" i="6"/>
  <c r="G411" i="6"/>
  <c r="G410" i="6"/>
  <c r="G409" i="6"/>
  <c r="G408" i="6"/>
  <c r="G407" i="6"/>
  <c r="E407" i="6"/>
  <c r="G406" i="6"/>
  <c r="G405" i="6"/>
  <c r="G404" i="6"/>
  <c r="G403" i="6"/>
  <c r="G402" i="6"/>
  <c r="F402" i="6"/>
  <c r="G401" i="6"/>
  <c r="G400" i="6"/>
  <c r="E400" i="6"/>
  <c r="G399" i="6"/>
  <c r="G398" i="6"/>
  <c r="G397" i="6"/>
  <c r="G396" i="6"/>
  <c r="F396" i="6"/>
  <c r="E396" i="6"/>
  <c r="G395" i="6"/>
  <c r="G394" i="6"/>
  <c r="E394" i="6"/>
  <c r="G393" i="6"/>
  <c r="F393" i="6"/>
  <c r="E393" i="6"/>
  <c r="G392" i="6"/>
  <c r="G391" i="6"/>
  <c r="G390" i="6"/>
  <c r="E390" i="6"/>
  <c r="G389" i="6"/>
  <c r="G388" i="6"/>
  <c r="G387" i="6"/>
  <c r="G386" i="6"/>
  <c r="G385" i="6"/>
  <c r="G384" i="6"/>
  <c r="G383" i="6"/>
  <c r="G382" i="6"/>
  <c r="G381" i="6"/>
  <c r="F381" i="6"/>
  <c r="E381" i="6"/>
  <c r="G380" i="6"/>
  <c r="E380" i="6"/>
  <c r="G379" i="6"/>
  <c r="G378" i="6"/>
  <c r="G377" i="6"/>
  <c r="G376" i="6"/>
  <c r="G375" i="6"/>
  <c r="G374" i="6"/>
  <c r="G373" i="6"/>
  <c r="G372" i="6"/>
  <c r="G371" i="6"/>
  <c r="E371" i="6"/>
  <c r="G370" i="6"/>
  <c r="G369" i="6"/>
  <c r="G368" i="6"/>
  <c r="F368" i="6"/>
  <c r="G367" i="6"/>
  <c r="G366" i="6"/>
  <c r="G365" i="6"/>
  <c r="G364" i="6"/>
  <c r="G363" i="6"/>
  <c r="F363" i="6"/>
  <c r="E363" i="6"/>
  <c r="G362" i="6"/>
  <c r="G361" i="6"/>
  <c r="G360" i="6"/>
  <c r="E360" i="6"/>
  <c r="G359" i="6"/>
  <c r="G358" i="6"/>
  <c r="G357" i="6"/>
  <c r="G356" i="6"/>
  <c r="G355" i="6"/>
  <c r="G354" i="6"/>
  <c r="G353" i="6"/>
  <c r="F353" i="6"/>
  <c r="G352" i="6"/>
  <c r="G351" i="6"/>
  <c r="G350" i="6"/>
  <c r="D349" i="6"/>
  <c r="C349" i="6"/>
  <c r="C12" i="6" s="1"/>
  <c r="G343" i="6"/>
  <c r="G342" i="6"/>
  <c r="G341" i="6"/>
  <c r="G340" i="6"/>
  <c r="F340" i="6"/>
  <c r="E340" i="6"/>
  <c r="G339" i="6"/>
  <c r="F339" i="6"/>
  <c r="E339" i="6"/>
  <c r="G338" i="6"/>
  <c r="G337" i="6"/>
  <c r="F337" i="6"/>
  <c r="E337" i="6"/>
  <c r="G336" i="6"/>
  <c r="F336" i="6"/>
  <c r="E336" i="6"/>
  <c r="G335" i="6"/>
  <c r="F335" i="6"/>
  <c r="G334" i="6"/>
  <c r="G333" i="6"/>
  <c r="F333" i="6"/>
  <c r="G332" i="6"/>
  <c r="F332" i="6"/>
  <c r="E332" i="6"/>
  <c r="G331" i="6"/>
  <c r="F331" i="6"/>
  <c r="E331" i="6"/>
  <c r="G330" i="6"/>
  <c r="F330" i="6"/>
  <c r="E330" i="6"/>
  <c r="G329" i="6"/>
  <c r="G328" i="6"/>
  <c r="G327" i="6"/>
  <c r="F327" i="6"/>
  <c r="E327" i="6"/>
  <c r="G326" i="6"/>
  <c r="F326" i="6"/>
  <c r="E326" i="6"/>
  <c r="G325" i="6"/>
  <c r="G324" i="6"/>
  <c r="G323" i="6"/>
  <c r="F323" i="6"/>
  <c r="G322" i="6"/>
  <c r="F322" i="6"/>
  <c r="E322" i="6"/>
  <c r="G321" i="6"/>
  <c r="G320" i="6"/>
  <c r="F320" i="6"/>
  <c r="E320" i="6"/>
  <c r="G319" i="6"/>
  <c r="G318" i="6"/>
  <c r="F318" i="6"/>
  <c r="E318" i="6"/>
  <c r="G317" i="6"/>
  <c r="G316" i="6"/>
  <c r="F316" i="6"/>
  <c r="E316" i="6"/>
  <c r="G315" i="6"/>
  <c r="F315" i="6"/>
  <c r="E315" i="6"/>
  <c r="G314" i="6"/>
  <c r="E314" i="6"/>
  <c r="G313" i="6"/>
  <c r="G312" i="6"/>
  <c r="F312" i="6"/>
  <c r="E312" i="6"/>
  <c r="G311" i="6"/>
  <c r="F311" i="6"/>
  <c r="E311" i="6"/>
  <c r="G310" i="6"/>
  <c r="F310" i="6"/>
  <c r="E310" i="6"/>
  <c r="G309" i="6"/>
  <c r="F309" i="6"/>
  <c r="E309" i="6"/>
  <c r="G308" i="6"/>
  <c r="G307" i="6"/>
  <c r="F307" i="6"/>
  <c r="E307" i="6"/>
  <c r="G306" i="6"/>
  <c r="F306" i="6"/>
  <c r="E306" i="6"/>
  <c r="G305" i="6"/>
  <c r="G304" i="6"/>
  <c r="E304" i="6"/>
  <c r="G303" i="6"/>
  <c r="G302" i="6"/>
  <c r="G301" i="6"/>
  <c r="G300" i="6"/>
  <c r="G299" i="6"/>
  <c r="F299" i="6"/>
  <c r="E299" i="6"/>
  <c r="G298" i="6"/>
  <c r="F298" i="6"/>
  <c r="G297" i="6"/>
  <c r="F297" i="6"/>
  <c r="E297" i="6"/>
  <c r="G296" i="6"/>
  <c r="E296" i="6"/>
  <c r="G295" i="6"/>
  <c r="G294" i="6"/>
  <c r="G293" i="6"/>
  <c r="G292" i="6"/>
  <c r="F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E282" i="6"/>
  <c r="G281" i="6"/>
  <c r="F281" i="6"/>
  <c r="E281" i="6"/>
  <c r="G280" i="6"/>
  <c r="F280" i="6"/>
  <c r="G279" i="6"/>
  <c r="F279" i="6"/>
  <c r="G278" i="6"/>
  <c r="G277" i="6"/>
  <c r="G276" i="6"/>
  <c r="G275" i="6"/>
  <c r="G274" i="6"/>
  <c r="F274" i="6"/>
  <c r="E274" i="6"/>
  <c r="G273" i="6"/>
  <c r="F273" i="6"/>
  <c r="E273" i="6"/>
  <c r="G272" i="6"/>
  <c r="F272" i="6"/>
  <c r="E272" i="6"/>
  <c r="G271" i="6"/>
  <c r="F271" i="6"/>
  <c r="E271" i="6"/>
  <c r="G270" i="6"/>
  <c r="F270" i="6"/>
  <c r="E270" i="6"/>
  <c r="G269" i="6"/>
  <c r="F269" i="6"/>
  <c r="E269" i="6"/>
  <c r="G268" i="6"/>
  <c r="F268" i="6"/>
  <c r="E268" i="6"/>
  <c r="G267" i="6"/>
  <c r="F267" i="6"/>
  <c r="E267" i="6"/>
  <c r="G266" i="6"/>
  <c r="F266" i="6"/>
  <c r="E266" i="6"/>
  <c r="G265" i="6"/>
  <c r="F265" i="6"/>
  <c r="E265" i="6"/>
  <c r="G264" i="6"/>
  <c r="G263" i="6"/>
  <c r="F263" i="6"/>
  <c r="G262" i="6"/>
  <c r="G261" i="6"/>
  <c r="F261" i="6"/>
  <c r="G260" i="6"/>
  <c r="G259" i="6"/>
  <c r="G258" i="6"/>
  <c r="G257" i="6"/>
  <c r="F257" i="6"/>
  <c r="E257" i="6"/>
  <c r="G256" i="6"/>
  <c r="E256" i="6"/>
  <c r="G255" i="6"/>
  <c r="F255" i="6"/>
  <c r="G254" i="6"/>
  <c r="F254" i="6"/>
  <c r="G253" i="6"/>
  <c r="G252" i="6"/>
  <c r="F252" i="6"/>
  <c r="E252" i="6"/>
  <c r="G251" i="6"/>
  <c r="F251" i="6"/>
  <c r="G250" i="6"/>
  <c r="G249" i="6"/>
  <c r="G248" i="6"/>
  <c r="G247" i="6"/>
  <c r="G246" i="6"/>
  <c r="G245" i="6"/>
  <c r="F245" i="6"/>
  <c r="E245" i="6"/>
  <c r="G244" i="6"/>
  <c r="G243" i="6"/>
  <c r="G242" i="6"/>
  <c r="F242" i="6"/>
  <c r="E242" i="6"/>
  <c r="G241" i="6"/>
  <c r="G240" i="6"/>
  <c r="E240" i="6"/>
  <c r="G239" i="6"/>
  <c r="F239" i="6"/>
  <c r="E239" i="6"/>
  <c r="G238" i="6"/>
  <c r="G237" i="6"/>
  <c r="G236" i="6"/>
  <c r="G235" i="6"/>
  <c r="F235" i="6"/>
  <c r="E235" i="6"/>
  <c r="G234" i="6"/>
  <c r="F234" i="6"/>
  <c r="E234" i="6"/>
  <c r="G233" i="6"/>
  <c r="G232" i="6"/>
  <c r="E232" i="6"/>
  <c r="G231" i="6"/>
  <c r="F231" i="6"/>
  <c r="G230" i="6"/>
  <c r="G229" i="6"/>
  <c r="F229" i="6"/>
  <c r="G228" i="6"/>
  <c r="G227" i="6"/>
  <c r="G226" i="6"/>
  <c r="G225" i="6"/>
  <c r="G224" i="6"/>
  <c r="F224" i="6"/>
  <c r="E224" i="6"/>
  <c r="G223" i="6"/>
  <c r="F223" i="6"/>
  <c r="E223" i="6"/>
  <c r="G222" i="6"/>
  <c r="F222" i="6"/>
  <c r="G221" i="6"/>
  <c r="F221" i="6"/>
  <c r="E221" i="6"/>
  <c r="G220" i="6"/>
  <c r="G219" i="6"/>
  <c r="F219" i="6"/>
  <c r="G218" i="6"/>
  <c r="E218" i="6"/>
  <c r="G217" i="6"/>
  <c r="F217" i="6"/>
  <c r="E217" i="6"/>
  <c r="G216" i="6"/>
  <c r="F216" i="6"/>
  <c r="E216" i="6"/>
  <c r="G215" i="6"/>
  <c r="E215" i="6"/>
  <c r="G214" i="6"/>
  <c r="G213" i="6"/>
  <c r="G212" i="6"/>
  <c r="G211" i="6"/>
  <c r="F211" i="6"/>
  <c r="E211" i="6"/>
  <c r="G210" i="6"/>
  <c r="G209" i="6"/>
  <c r="G208" i="6"/>
  <c r="G207" i="6"/>
  <c r="F207" i="6"/>
  <c r="E207" i="6"/>
  <c r="G206" i="6"/>
  <c r="G205" i="6"/>
  <c r="G204" i="6"/>
  <c r="G203" i="6"/>
  <c r="G202" i="6"/>
  <c r="G201" i="6"/>
  <c r="G200" i="6"/>
  <c r="G199" i="6"/>
  <c r="G198" i="6"/>
  <c r="F198" i="6"/>
  <c r="G197" i="6"/>
  <c r="G196" i="6"/>
  <c r="F196" i="6"/>
  <c r="E196" i="6"/>
  <c r="G195" i="6"/>
  <c r="F195" i="6"/>
  <c r="G194" i="6"/>
  <c r="G193" i="6"/>
  <c r="E193" i="6"/>
  <c r="G192" i="6"/>
  <c r="G191" i="6"/>
  <c r="G190" i="6"/>
  <c r="F190" i="6"/>
  <c r="G189" i="6"/>
  <c r="G188" i="6"/>
  <c r="G187" i="6"/>
  <c r="G186" i="6"/>
  <c r="G185" i="6"/>
  <c r="G184" i="6"/>
  <c r="G183" i="6"/>
  <c r="F183" i="6"/>
  <c r="G182" i="6"/>
  <c r="G181" i="6"/>
  <c r="G180" i="6"/>
  <c r="G179" i="6"/>
  <c r="G178" i="6"/>
  <c r="G177" i="6"/>
  <c r="F177" i="6"/>
  <c r="E177" i="6"/>
  <c r="G176" i="6"/>
  <c r="G175" i="6"/>
  <c r="G174" i="6"/>
  <c r="D173" i="6"/>
  <c r="D11" i="6" s="1"/>
  <c r="C173" i="6"/>
  <c r="G167" i="6"/>
  <c r="F167" i="6"/>
  <c r="G166" i="6"/>
  <c r="G165" i="6"/>
  <c r="F165" i="6"/>
  <c r="E165" i="6"/>
  <c r="G164" i="6"/>
  <c r="G163" i="6"/>
  <c r="E163" i="6"/>
  <c r="G162" i="6"/>
  <c r="E162" i="6"/>
  <c r="G161" i="6"/>
  <c r="F161" i="6"/>
  <c r="G160" i="6"/>
  <c r="E160" i="6"/>
  <c r="G159" i="6"/>
  <c r="F159" i="6"/>
  <c r="E159" i="6"/>
  <c r="G158" i="6"/>
  <c r="G157" i="6"/>
  <c r="G156" i="6"/>
  <c r="E156" i="6"/>
  <c r="G155" i="6"/>
  <c r="G154" i="6"/>
  <c r="E154" i="6"/>
  <c r="G153" i="6"/>
  <c r="G152" i="6"/>
  <c r="G151" i="6"/>
  <c r="F151" i="6"/>
  <c r="E151" i="6"/>
  <c r="G150" i="6"/>
  <c r="F150" i="6"/>
  <c r="E150" i="6"/>
  <c r="G149" i="6"/>
  <c r="E149" i="6"/>
  <c r="G148" i="6"/>
  <c r="G147" i="6"/>
  <c r="F147" i="6"/>
  <c r="G146" i="6"/>
  <c r="E146" i="6"/>
  <c r="G145" i="6"/>
  <c r="F145" i="6"/>
  <c r="G144" i="6"/>
  <c r="F144" i="6"/>
  <c r="E144" i="6"/>
  <c r="G143" i="6"/>
  <c r="G142" i="6"/>
  <c r="G141" i="6"/>
  <c r="F141" i="6"/>
  <c r="G140" i="6"/>
  <c r="F140" i="6"/>
  <c r="G139" i="6"/>
  <c r="G138" i="6"/>
  <c r="E138" i="6"/>
  <c r="G137" i="6"/>
  <c r="G136" i="6"/>
  <c r="F136" i="6"/>
  <c r="G135" i="6"/>
  <c r="G134" i="6"/>
  <c r="G133" i="6"/>
  <c r="G132" i="6"/>
  <c r="G131" i="6"/>
  <c r="G130" i="6"/>
  <c r="F130" i="6"/>
  <c r="G129" i="6"/>
  <c r="G128" i="6"/>
  <c r="G127" i="6"/>
  <c r="F127" i="6"/>
  <c r="E127" i="6"/>
  <c r="G126" i="6"/>
  <c r="G125" i="6"/>
  <c r="G124" i="6"/>
  <c r="G123" i="6"/>
  <c r="G122" i="6"/>
  <c r="G121" i="6"/>
  <c r="G120" i="6"/>
  <c r="G119" i="6"/>
  <c r="F119" i="6"/>
  <c r="E119" i="6"/>
  <c r="G118" i="6"/>
  <c r="F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F105" i="6"/>
  <c r="E105" i="6"/>
  <c r="G104" i="6"/>
  <c r="G103" i="6"/>
  <c r="G102" i="6"/>
  <c r="G101" i="6"/>
  <c r="F101" i="6"/>
  <c r="E101" i="6"/>
  <c r="G100" i="6"/>
  <c r="G99" i="6"/>
  <c r="G98" i="6"/>
  <c r="F98" i="6"/>
  <c r="E98" i="6"/>
  <c r="G97" i="6"/>
  <c r="G96" i="6"/>
  <c r="G95" i="6"/>
  <c r="G94" i="6"/>
  <c r="G93" i="6"/>
  <c r="G92" i="6"/>
  <c r="G91" i="6"/>
  <c r="G90" i="6"/>
  <c r="G89" i="6"/>
  <c r="G88" i="6"/>
  <c r="G87" i="6"/>
  <c r="G86" i="6"/>
  <c r="F86" i="6"/>
  <c r="E86" i="6"/>
  <c r="G85" i="6"/>
  <c r="G84" i="6"/>
  <c r="G83" i="6"/>
  <c r="F83" i="6"/>
  <c r="G82" i="6"/>
  <c r="G81" i="6"/>
  <c r="G80" i="6"/>
  <c r="G79" i="6"/>
  <c r="G78" i="6"/>
  <c r="G77" i="6"/>
  <c r="G76" i="6"/>
  <c r="D75" i="6"/>
  <c r="D10" i="6" s="1"/>
  <c r="C75" i="6"/>
  <c r="C10" i="6" s="1"/>
  <c r="G69" i="6"/>
  <c r="E69" i="6"/>
  <c r="G68" i="6"/>
  <c r="G67" i="6"/>
  <c r="G66" i="6"/>
  <c r="F66" i="6"/>
  <c r="E66" i="6"/>
  <c r="G65" i="6"/>
  <c r="F65" i="6"/>
  <c r="G64" i="6"/>
  <c r="G63" i="6"/>
  <c r="F63" i="6"/>
  <c r="E63" i="6"/>
  <c r="G62" i="6"/>
  <c r="F62" i="6"/>
  <c r="G61" i="6"/>
  <c r="F61" i="6"/>
  <c r="G60" i="6"/>
  <c r="F60" i="6"/>
  <c r="E60" i="6"/>
  <c r="G59" i="6"/>
  <c r="G58" i="6"/>
  <c r="F58" i="6"/>
  <c r="E58" i="6"/>
  <c r="G57" i="6"/>
  <c r="F57" i="6"/>
  <c r="E57" i="6"/>
  <c r="G56" i="6"/>
  <c r="F56" i="6"/>
  <c r="E56" i="6"/>
  <c r="G55" i="6"/>
  <c r="E55" i="6"/>
  <c r="G54" i="6"/>
  <c r="G53" i="6"/>
  <c r="F53" i="6"/>
  <c r="G52" i="6"/>
  <c r="F52" i="6"/>
  <c r="E52" i="6"/>
  <c r="G51" i="6"/>
  <c r="G50" i="6"/>
  <c r="G49" i="6"/>
  <c r="F49" i="6"/>
  <c r="E49" i="6"/>
  <c r="G48" i="6"/>
  <c r="G47" i="6"/>
  <c r="F47" i="6"/>
  <c r="E47" i="6"/>
  <c r="G46" i="6"/>
  <c r="F46" i="6"/>
  <c r="E46" i="6"/>
  <c r="G45" i="6"/>
  <c r="G44" i="6"/>
  <c r="E44" i="6"/>
  <c r="G43" i="6"/>
  <c r="F43" i="6"/>
  <c r="E43" i="6"/>
  <c r="G42" i="6"/>
  <c r="F42" i="6"/>
  <c r="E42" i="6"/>
  <c r="G41" i="6"/>
  <c r="F41" i="6"/>
  <c r="E41" i="6"/>
  <c r="G40" i="6"/>
  <c r="F40" i="6"/>
  <c r="E40" i="6"/>
  <c r="G39" i="6"/>
  <c r="G38" i="6"/>
  <c r="G37" i="6"/>
  <c r="E37" i="6"/>
  <c r="G36" i="6"/>
  <c r="G35" i="6"/>
  <c r="F35" i="6"/>
  <c r="E35" i="6"/>
  <c r="G34" i="6"/>
  <c r="E34" i="6"/>
  <c r="G33" i="6"/>
  <c r="F33" i="6"/>
  <c r="E33" i="6"/>
  <c r="G32" i="6"/>
  <c r="E32" i="6"/>
  <c r="G31" i="6"/>
  <c r="F31" i="6"/>
  <c r="G30" i="6"/>
  <c r="G29" i="6"/>
  <c r="G28" i="6"/>
  <c r="G27" i="6"/>
  <c r="G26" i="6"/>
  <c r="G25" i="6"/>
  <c r="F25" i="6"/>
  <c r="G24" i="6"/>
  <c r="F24" i="6"/>
  <c r="E24" i="6"/>
  <c r="G23" i="6"/>
  <c r="E23" i="6"/>
  <c r="G22" i="6"/>
  <c r="F22" i="6"/>
  <c r="E22" i="6"/>
  <c r="G21" i="6"/>
  <c r="F21" i="6"/>
  <c r="E21" i="6"/>
  <c r="G20" i="6"/>
  <c r="F20" i="6"/>
  <c r="E20" i="6"/>
  <c r="D19" i="6"/>
  <c r="F23" i="6" s="1"/>
  <c r="C19" i="6"/>
  <c r="G609" i="5"/>
  <c r="G608" i="5"/>
  <c r="G607" i="5"/>
  <c r="F607" i="5"/>
  <c r="G606" i="5"/>
  <c r="F606" i="5"/>
  <c r="G605" i="5"/>
  <c r="G604" i="5"/>
  <c r="F604" i="5"/>
  <c r="G603" i="5"/>
  <c r="G602" i="5"/>
  <c r="F602" i="5"/>
  <c r="G601" i="5"/>
  <c r="G600" i="5"/>
  <c r="G599" i="5"/>
  <c r="G598" i="5"/>
  <c r="G597" i="5"/>
  <c r="G596" i="5"/>
  <c r="F596" i="5"/>
  <c r="E596" i="5"/>
  <c r="G595" i="5"/>
  <c r="F595" i="5"/>
  <c r="E595" i="5"/>
  <c r="G594" i="5"/>
  <c r="F594" i="5"/>
  <c r="E594" i="5"/>
  <c r="G593" i="5"/>
  <c r="F593" i="5"/>
  <c r="G592" i="5"/>
  <c r="G591" i="5"/>
  <c r="F591" i="5"/>
  <c r="G590" i="5"/>
  <c r="F590" i="5"/>
  <c r="E590" i="5"/>
  <c r="G589" i="5"/>
  <c r="G588" i="5"/>
  <c r="F588" i="5"/>
  <c r="E588" i="5"/>
  <c r="G587" i="5"/>
  <c r="G586" i="5"/>
  <c r="G585" i="5"/>
  <c r="G584" i="5"/>
  <c r="G583" i="5"/>
  <c r="D582" i="5"/>
  <c r="C582" i="5"/>
  <c r="G576" i="5"/>
  <c r="F576" i="5"/>
  <c r="E576" i="5"/>
  <c r="G575" i="5"/>
  <c r="F575" i="5"/>
  <c r="E575" i="5"/>
  <c r="G574" i="5"/>
  <c r="F574" i="5"/>
  <c r="E574" i="5"/>
  <c r="G573" i="5"/>
  <c r="F573" i="5"/>
  <c r="E573" i="5"/>
  <c r="G572" i="5"/>
  <c r="G571" i="5"/>
  <c r="F571" i="5"/>
  <c r="G570" i="5"/>
  <c r="G569" i="5"/>
  <c r="F569" i="5"/>
  <c r="G568" i="5"/>
  <c r="G567" i="5"/>
  <c r="G566" i="5"/>
  <c r="F566" i="5"/>
  <c r="G565" i="5"/>
  <c r="F565" i="5"/>
  <c r="E565" i="5"/>
  <c r="G564" i="5"/>
  <c r="F564" i="5"/>
  <c r="E564" i="5"/>
  <c r="G563" i="5"/>
  <c r="F563" i="5"/>
  <c r="E563" i="5"/>
  <c r="G562" i="5"/>
  <c r="G561" i="5"/>
  <c r="G560" i="5"/>
  <c r="G559" i="5"/>
  <c r="G558" i="5"/>
  <c r="F558" i="5"/>
  <c r="E558" i="5"/>
  <c r="G557" i="5"/>
  <c r="F557" i="5"/>
  <c r="E557" i="5"/>
  <c r="G556" i="5"/>
  <c r="E556" i="5"/>
  <c r="G555" i="5"/>
  <c r="F555" i="5"/>
  <c r="G554" i="5"/>
  <c r="G553" i="5"/>
  <c r="F553" i="5"/>
  <c r="E553" i="5"/>
  <c r="G552" i="5"/>
  <c r="F552" i="5"/>
  <c r="G551" i="5"/>
  <c r="G550" i="5"/>
  <c r="F550" i="5"/>
  <c r="E550" i="5"/>
  <c r="G549" i="5"/>
  <c r="F549" i="5"/>
  <c r="G548" i="5"/>
  <c r="G547" i="5"/>
  <c r="F547" i="5"/>
  <c r="E547" i="5"/>
  <c r="G546" i="5"/>
  <c r="F546" i="5"/>
  <c r="E546" i="5"/>
  <c r="G545" i="5"/>
  <c r="E545" i="5"/>
  <c r="G544" i="5"/>
  <c r="F544" i="5"/>
  <c r="E544" i="5"/>
  <c r="G543" i="5"/>
  <c r="F543" i="5"/>
  <c r="E543" i="5"/>
  <c r="G542" i="5"/>
  <c r="E542" i="5"/>
  <c r="G541" i="5"/>
  <c r="G540" i="5"/>
  <c r="F540" i="5"/>
  <c r="E540" i="5"/>
  <c r="G539" i="5"/>
  <c r="G538" i="5"/>
  <c r="G537" i="5"/>
  <c r="G536" i="5"/>
  <c r="F536" i="5"/>
  <c r="G535" i="5"/>
  <c r="G534" i="5"/>
  <c r="G533" i="5"/>
  <c r="F533" i="5"/>
  <c r="E533" i="5"/>
  <c r="G532" i="5"/>
  <c r="G531" i="5"/>
  <c r="F531" i="5"/>
  <c r="E531" i="5"/>
  <c r="G530" i="5"/>
  <c r="F530" i="5"/>
  <c r="E530" i="5"/>
  <c r="G529" i="5"/>
  <c r="G528" i="5"/>
  <c r="E528" i="5"/>
  <c r="G527" i="5"/>
  <c r="F527" i="5"/>
  <c r="E527" i="5"/>
  <c r="G526" i="5"/>
  <c r="F526" i="5"/>
  <c r="E526" i="5"/>
  <c r="G525" i="5"/>
  <c r="F525" i="5"/>
  <c r="G524" i="5"/>
  <c r="G523" i="5"/>
  <c r="F523" i="5"/>
  <c r="G522" i="5"/>
  <c r="F522" i="5"/>
  <c r="E522" i="5"/>
  <c r="G521" i="5"/>
  <c r="F521" i="5"/>
  <c r="E521" i="5"/>
  <c r="G520" i="5"/>
  <c r="F520" i="5"/>
  <c r="G519" i="5"/>
  <c r="F519" i="5"/>
  <c r="E519" i="5"/>
  <c r="G518" i="5"/>
  <c r="F518" i="5"/>
  <c r="E518" i="5"/>
  <c r="G517" i="5"/>
  <c r="G516" i="5"/>
  <c r="G515" i="5"/>
  <c r="G514" i="5"/>
  <c r="G513" i="5"/>
  <c r="F513" i="5"/>
  <c r="E513" i="5"/>
  <c r="G512" i="5"/>
  <c r="G511" i="5"/>
  <c r="F511" i="5"/>
  <c r="G510" i="5"/>
  <c r="G509" i="5"/>
  <c r="E509" i="5"/>
  <c r="G508" i="5"/>
  <c r="F508" i="5"/>
  <c r="E508" i="5"/>
  <c r="G507" i="5"/>
  <c r="F507" i="5"/>
  <c r="E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E501" i="5"/>
  <c r="G500" i="5"/>
  <c r="G499" i="5"/>
  <c r="F499" i="5"/>
  <c r="G498" i="5"/>
  <c r="E498" i="5"/>
  <c r="G497" i="5"/>
  <c r="F497" i="5"/>
  <c r="G496" i="5"/>
  <c r="G495" i="5"/>
  <c r="F495" i="5"/>
  <c r="G494" i="5"/>
  <c r="F494" i="5"/>
  <c r="G493" i="5"/>
  <c r="F493" i="5"/>
  <c r="E493" i="5"/>
  <c r="G492" i="5"/>
  <c r="F492" i="5"/>
  <c r="G491" i="5"/>
  <c r="F491" i="5"/>
  <c r="G490" i="5"/>
  <c r="G489" i="5"/>
  <c r="G488" i="5"/>
  <c r="E488" i="5"/>
  <c r="G487" i="5"/>
  <c r="E487" i="5"/>
  <c r="G486" i="5"/>
  <c r="G485" i="5"/>
  <c r="G484" i="5"/>
  <c r="G483" i="5"/>
  <c r="G482" i="5"/>
  <c r="G481" i="5"/>
  <c r="G480" i="5"/>
  <c r="F480" i="5"/>
  <c r="G479" i="5"/>
  <c r="G478" i="5"/>
  <c r="F478" i="5"/>
  <c r="E478" i="5"/>
  <c r="G477" i="5"/>
  <c r="F477" i="5"/>
  <c r="E477" i="5"/>
  <c r="G476" i="5"/>
  <c r="F476" i="5"/>
  <c r="G475" i="5"/>
  <c r="F475" i="5"/>
  <c r="E475" i="5"/>
  <c r="G474" i="5"/>
  <c r="F474" i="5"/>
  <c r="E474" i="5"/>
  <c r="G473" i="5"/>
  <c r="F473" i="5"/>
  <c r="E473" i="5"/>
  <c r="G472" i="5"/>
  <c r="F472" i="5"/>
  <c r="E472" i="5"/>
  <c r="G471" i="5"/>
  <c r="G470" i="5"/>
  <c r="G469" i="5"/>
  <c r="F469" i="5"/>
  <c r="G468" i="5"/>
  <c r="G467" i="5"/>
  <c r="E467" i="5"/>
  <c r="G466" i="5"/>
  <c r="G465" i="5"/>
  <c r="G464" i="5"/>
  <c r="G463" i="5"/>
  <c r="G462" i="5"/>
  <c r="F462" i="5"/>
  <c r="E462" i="5"/>
  <c r="G461" i="5"/>
  <c r="F461" i="5"/>
  <c r="G460" i="5"/>
  <c r="F460" i="5"/>
  <c r="G459" i="5"/>
  <c r="F459" i="5"/>
  <c r="E459" i="5"/>
  <c r="G458" i="5"/>
  <c r="F458" i="5"/>
  <c r="G457" i="5"/>
  <c r="F457" i="5"/>
  <c r="G456" i="5"/>
  <c r="G455" i="5"/>
  <c r="G454" i="5"/>
  <c r="G453" i="5"/>
  <c r="G452" i="5"/>
  <c r="F452" i="5"/>
  <c r="E452" i="5"/>
  <c r="G451" i="5"/>
  <c r="F451" i="5"/>
  <c r="E451" i="5"/>
  <c r="G450" i="5"/>
  <c r="F450" i="5"/>
  <c r="G449" i="5"/>
  <c r="F449" i="5"/>
  <c r="E449" i="5"/>
  <c r="G448" i="5"/>
  <c r="E448" i="5"/>
  <c r="G447" i="5"/>
  <c r="F447" i="5"/>
  <c r="E447" i="5"/>
  <c r="G446" i="5"/>
  <c r="F446" i="5"/>
  <c r="E446" i="5"/>
  <c r="G445" i="5"/>
  <c r="G444" i="5"/>
  <c r="F444" i="5"/>
  <c r="G443" i="5"/>
  <c r="G442" i="5"/>
  <c r="G441" i="5"/>
  <c r="F441" i="5"/>
  <c r="E441" i="5"/>
  <c r="G440" i="5"/>
  <c r="F440" i="5"/>
  <c r="E440" i="5"/>
  <c r="G439" i="5"/>
  <c r="E439" i="5"/>
  <c r="G438" i="5"/>
  <c r="F438" i="5"/>
  <c r="E438" i="5"/>
  <c r="G437" i="5"/>
  <c r="E437" i="5"/>
  <c r="G436" i="5"/>
  <c r="F436" i="5"/>
  <c r="E436" i="5"/>
  <c r="G435" i="5"/>
  <c r="F435" i="5"/>
  <c r="G434" i="5"/>
  <c r="F434" i="5"/>
  <c r="G433" i="5"/>
  <c r="F433" i="5"/>
  <c r="E433" i="5"/>
  <c r="G432" i="5"/>
  <c r="G431" i="5"/>
  <c r="E431" i="5"/>
  <c r="G430" i="5"/>
  <c r="F430" i="5"/>
  <c r="E430" i="5"/>
  <c r="G429" i="5"/>
  <c r="F429" i="5"/>
  <c r="G428" i="5"/>
  <c r="F428" i="5"/>
  <c r="E428" i="5"/>
  <c r="G427" i="5"/>
  <c r="F427" i="5"/>
  <c r="E427" i="5"/>
  <c r="G426" i="5"/>
  <c r="F426" i="5"/>
  <c r="E426" i="5"/>
  <c r="G425" i="5"/>
  <c r="F425" i="5"/>
  <c r="E425" i="5"/>
  <c r="G424" i="5"/>
  <c r="F424" i="5"/>
  <c r="E424" i="5"/>
  <c r="G423" i="5"/>
  <c r="F423" i="5"/>
  <c r="E423" i="5"/>
  <c r="G422" i="5"/>
  <c r="F422" i="5"/>
  <c r="E422" i="5"/>
  <c r="G421" i="5"/>
  <c r="F421" i="5"/>
  <c r="E421" i="5"/>
  <c r="G420" i="5"/>
  <c r="G419" i="5"/>
  <c r="F419" i="5"/>
  <c r="E419" i="5"/>
  <c r="G418" i="5"/>
  <c r="F418" i="5"/>
  <c r="E418" i="5"/>
  <c r="G417" i="5"/>
  <c r="F417" i="5"/>
  <c r="E417" i="5"/>
  <c r="G416" i="5"/>
  <c r="F416" i="5"/>
  <c r="E416" i="5"/>
  <c r="G415" i="5"/>
  <c r="F415" i="5"/>
  <c r="E415" i="5"/>
  <c r="G414" i="5"/>
  <c r="F414" i="5"/>
  <c r="E414" i="5"/>
  <c r="G413" i="5"/>
  <c r="F413" i="5"/>
  <c r="E413" i="5"/>
  <c r="G412" i="5"/>
  <c r="G411" i="5"/>
  <c r="F411" i="5"/>
  <c r="G410" i="5"/>
  <c r="G409" i="5"/>
  <c r="G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F403" i="5"/>
  <c r="G402" i="5"/>
  <c r="G401" i="5"/>
  <c r="F401" i="5"/>
  <c r="E401" i="5"/>
  <c r="G400" i="5"/>
  <c r="F400" i="5"/>
  <c r="E400" i="5"/>
  <c r="G399" i="5"/>
  <c r="G398" i="5"/>
  <c r="G397" i="5"/>
  <c r="G396" i="5"/>
  <c r="F396" i="5"/>
  <c r="E396" i="5"/>
  <c r="G395" i="5"/>
  <c r="G394" i="5"/>
  <c r="E394" i="5"/>
  <c r="G393" i="5"/>
  <c r="F393" i="5"/>
  <c r="E393" i="5"/>
  <c r="G392" i="5"/>
  <c r="G391" i="5"/>
  <c r="F391" i="5"/>
  <c r="G390" i="5"/>
  <c r="F390" i="5"/>
  <c r="E390" i="5"/>
  <c r="G389" i="5"/>
  <c r="F389" i="5"/>
  <c r="E389" i="5"/>
  <c r="G388" i="5"/>
  <c r="G387" i="5"/>
  <c r="G386" i="5"/>
  <c r="E386" i="5"/>
  <c r="G385" i="5"/>
  <c r="G384" i="5"/>
  <c r="G383" i="5"/>
  <c r="G382" i="5"/>
  <c r="G381" i="5"/>
  <c r="F381" i="5"/>
  <c r="E381" i="5"/>
  <c r="G380" i="5"/>
  <c r="E380" i="5"/>
  <c r="G379" i="5"/>
  <c r="G378" i="5"/>
  <c r="G377" i="5"/>
  <c r="E377" i="5"/>
  <c r="G376" i="5"/>
  <c r="F376" i="5"/>
  <c r="G375" i="5"/>
  <c r="G374" i="5"/>
  <c r="G373" i="5"/>
  <c r="G372" i="5"/>
  <c r="G371" i="5"/>
  <c r="F371" i="5"/>
  <c r="E371" i="5"/>
  <c r="G370" i="5"/>
  <c r="F370" i="5"/>
  <c r="G369" i="5"/>
  <c r="G368" i="5"/>
  <c r="F368" i="5"/>
  <c r="E368" i="5"/>
  <c r="G367" i="5"/>
  <c r="E367" i="5"/>
  <c r="G366" i="5"/>
  <c r="G365" i="5"/>
  <c r="G364" i="5"/>
  <c r="G363" i="5"/>
  <c r="F363" i="5"/>
  <c r="E363" i="5"/>
  <c r="G362" i="5"/>
  <c r="G361" i="5"/>
  <c r="G360" i="5"/>
  <c r="E360" i="5"/>
  <c r="G359" i="5"/>
  <c r="G358" i="5"/>
  <c r="G357" i="5"/>
  <c r="F357" i="5"/>
  <c r="G356" i="5"/>
  <c r="G355" i="5"/>
  <c r="G354" i="5"/>
  <c r="F354" i="5"/>
  <c r="G353" i="5"/>
  <c r="F353" i="5"/>
  <c r="G352" i="5"/>
  <c r="G351" i="5"/>
  <c r="G350" i="5"/>
  <c r="D349" i="5"/>
  <c r="C349" i="5"/>
  <c r="G343" i="5"/>
  <c r="G342" i="5"/>
  <c r="F342" i="5"/>
  <c r="E342" i="5"/>
  <c r="G341" i="5"/>
  <c r="G340" i="5"/>
  <c r="F340" i="5"/>
  <c r="E340" i="5"/>
  <c r="G339" i="5"/>
  <c r="E339" i="5"/>
  <c r="G338" i="5"/>
  <c r="G337" i="5"/>
  <c r="F337" i="5"/>
  <c r="E337" i="5"/>
  <c r="G336" i="5"/>
  <c r="F336" i="5"/>
  <c r="E336" i="5"/>
  <c r="G335" i="5"/>
  <c r="F335" i="5"/>
  <c r="G334" i="5"/>
  <c r="F334" i="5"/>
  <c r="E334" i="5"/>
  <c r="G333" i="5"/>
  <c r="G332" i="5"/>
  <c r="F332" i="5"/>
  <c r="E332" i="5"/>
  <c r="G331" i="5"/>
  <c r="F331" i="5"/>
  <c r="E331" i="5"/>
  <c r="G330" i="5"/>
  <c r="F330" i="5"/>
  <c r="E330" i="5"/>
  <c r="G329" i="5"/>
  <c r="G328" i="5"/>
  <c r="G327" i="5"/>
  <c r="F327" i="5"/>
  <c r="E327" i="5"/>
  <c r="G326" i="5"/>
  <c r="F326" i="5"/>
  <c r="E326" i="5"/>
  <c r="G325" i="5"/>
  <c r="F325" i="5"/>
  <c r="E325" i="5"/>
  <c r="G324" i="5"/>
  <c r="G323" i="5"/>
  <c r="F323" i="5"/>
  <c r="E323" i="5"/>
  <c r="G322" i="5"/>
  <c r="E322" i="5"/>
  <c r="G321" i="5"/>
  <c r="E321" i="5"/>
  <c r="G320" i="5"/>
  <c r="F320" i="5"/>
  <c r="E320" i="5"/>
  <c r="G319" i="5"/>
  <c r="G318" i="5"/>
  <c r="F318" i="5"/>
  <c r="E318" i="5"/>
  <c r="G317" i="5"/>
  <c r="G316" i="5"/>
  <c r="F316" i="5"/>
  <c r="E316" i="5"/>
  <c r="G315" i="5"/>
  <c r="E315" i="5"/>
  <c r="G314" i="5"/>
  <c r="F314" i="5"/>
  <c r="E314" i="5"/>
  <c r="G313" i="5"/>
  <c r="E313" i="5"/>
  <c r="G312" i="5"/>
  <c r="F312" i="5"/>
  <c r="E312" i="5"/>
  <c r="G311" i="5"/>
  <c r="F311" i="5"/>
  <c r="E311" i="5"/>
  <c r="G310" i="5"/>
  <c r="F310" i="5"/>
  <c r="E310" i="5"/>
  <c r="G309" i="5"/>
  <c r="F309" i="5"/>
  <c r="E309" i="5"/>
  <c r="G308" i="5"/>
  <c r="E308" i="5"/>
  <c r="G307" i="5"/>
  <c r="F307" i="5"/>
  <c r="E307" i="5"/>
  <c r="G306" i="5"/>
  <c r="E306" i="5"/>
  <c r="G305" i="5"/>
  <c r="E305" i="5"/>
  <c r="G304" i="5"/>
  <c r="E304" i="5"/>
  <c r="G303" i="5"/>
  <c r="F303" i="5"/>
  <c r="G302" i="5"/>
  <c r="G301" i="5"/>
  <c r="E301" i="5"/>
  <c r="G300" i="5"/>
  <c r="F300" i="5"/>
  <c r="E300" i="5"/>
  <c r="G299" i="5"/>
  <c r="F299" i="5"/>
  <c r="E299" i="5"/>
  <c r="G298" i="5"/>
  <c r="E298" i="5"/>
  <c r="G297" i="5"/>
  <c r="F297" i="5"/>
  <c r="E297" i="5"/>
  <c r="G296" i="5"/>
  <c r="F296" i="5"/>
  <c r="E296" i="5"/>
  <c r="G295" i="5"/>
  <c r="F295" i="5"/>
  <c r="E295" i="5"/>
  <c r="G294" i="5"/>
  <c r="G293" i="5"/>
  <c r="G292" i="5"/>
  <c r="F292" i="5"/>
  <c r="E292" i="5"/>
  <c r="G291" i="5"/>
  <c r="G290" i="5"/>
  <c r="G289" i="5"/>
  <c r="G288" i="5"/>
  <c r="E288" i="5"/>
  <c r="G287" i="5"/>
  <c r="F287" i="5"/>
  <c r="E287" i="5"/>
  <c r="G286" i="5"/>
  <c r="E286" i="5"/>
  <c r="G285" i="5"/>
  <c r="F285" i="5"/>
  <c r="E285" i="5"/>
  <c r="G284" i="5"/>
  <c r="F284" i="5"/>
  <c r="E284" i="5"/>
  <c r="G283" i="5"/>
  <c r="E283" i="5"/>
  <c r="G282" i="5"/>
  <c r="F282" i="5"/>
  <c r="E282" i="5"/>
  <c r="G281" i="5"/>
  <c r="F281" i="5"/>
  <c r="E281" i="5"/>
  <c r="G280" i="5"/>
  <c r="F280" i="5"/>
  <c r="G279" i="5"/>
  <c r="F279" i="5"/>
  <c r="E279" i="5"/>
  <c r="G278" i="5"/>
  <c r="G277" i="5"/>
  <c r="E277" i="5"/>
  <c r="G276" i="5"/>
  <c r="G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E269" i="5"/>
  <c r="G268" i="5"/>
  <c r="G267" i="5"/>
  <c r="F267" i="5"/>
  <c r="E267" i="5"/>
  <c r="G266" i="5"/>
  <c r="F266" i="5"/>
  <c r="E266" i="5"/>
  <c r="G265" i="5"/>
  <c r="F265" i="5"/>
  <c r="E265" i="5"/>
  <c r="G264" i="5"/>
  <c r="G263" i="5"/>
  <c r="F263" i="5"/>
  <c r="E263" i="5"/>
  <c r="G262" i="5"/>
  <c r="F262" i="5"/>
  <c r="G261" i="5"/>
  <c r="F261" i="5"/>
  <c r="E261" i="5"/>
  <c r="G260" i="5"/>
  <c r="G259" i="5"/>
  <c r="F259" i="5"/>
  <c r="G258" i="5"/>
  <c r="F258" i="5"/>
  <c r="G257" i="5"/>
  <c r="F257" i="5"/>
  <c r="E257" i="5"/>
  <c r="G256" i="5"/>
  <c r="F256" i="5"/>
  <c r="E256" i="5"/>
  <c r="G255" i="5"/>
  <c r="E255" i="5"/>
  <c r="G254" i="5"/>
  <c r="F254" i="5"/>
  <c r="E254" i="5"/>
  <c r="G253" i="5"/>
  <c r="F253" i="5"/>
  <c r="E253" i="5"/>
  <c r="G252" i="5"/>
  <c r="F252" i="5"/>
  <c r="E252" i="5"/>
  <c r="G251" i="5"/>
  <c r="F251" i="5"/>
  <c r="G250" i="5"/>
  <c r="F250" i="5"/>
  <c r="G249" i="5"/>
  <c r="E249" i="5"/>
  <c r="G248" i="5"/>
  <c r="F248" i="5"/>
  <c r="E248" i="5"/>
  <c r="G247" i="5"/>
  <c r="F247" i="5"/>
  <c r="E247" i="5"/>
  <c r="G246" i="5"/>
  <c r="E246" i="5"/>
  <c r="G245" i="5"/>
  <c r="E245" i="5"/>
  <c r="G244" i="5"/>
  <c r="G243" i="5"/>
  <c r="F243" i="5"/>
  <c r="E243" i="5"/>
  <c r="G242" i="5"/>
  <c r="F242" i="5"/>
  <c r="E242" i="5"/>
  <c r="G241" i="5"/>
  <c r="G240" i="5"/>
  <c r="E240" i="5"/>
  <c r="G239" i="5"/>
  <c r="G238" i="5"/>
  <c r="E238" i="5"/>
  <c r="G237" i="5"/>
  <c r="F237" i="5"/>
  <c r="E237" i="5"/>
  <c r="G236" i="5"/>
  <c r="E236" i="5"/>
  <c r="G235" i="5"/>
  <c r="F235" i="5"/>
  <c r="E235" i="5"/>
  <c r="G234" i="5"/>
  <c r="F234" i="5"/>
  <c r="E234" i="5"/>
  <c r="G233" i="5"/>
  <c r="F233" i="5"/>
  <c r="E233" i="5"/>
  <c r="G232" i="5"/>
  <c r="E232" i="5"/>
  <c r="G231" i="5"/>
  <c r="F231" i="5"/>
  <c r="E231" i="5"/>
  <c r="G230" i="5"/>
  <c r="E230" i="5"/>
  <c r="G229" i="5"/>
  <c r="F229" i="5"/>
  <c r="E229" i="5"/>
  <c r="G228" i="5"/>
  <c r="E228" i="5"/>
  <c r="G227" i="5"/>
  <c r="F227" i="5"/>
  <c r="E227" i="5"/>
  <c r="G226" i="5"/>
  <c r="F226" i="5"/>
  <c r="E226" i="5"/>
  <c r="G225" i="5"/>
  <c r="G224" i="5"/>
  <c r="F224" i="5"/>
  <c r="E224" i="5"/>
  <c r="G223" i="5"/>
  <c r="F223" i="5"/>
  <c r="E223" i="5"/>
  <c r="G222" i="5"/>
  <c r="F222" i="5"/>
  <c r="E222" i="5"/>
  <c r="G221" i="5"/>
  <c r="E221" i="5"/>
  <c r="G220" i="5"/>
  <c r="F220" i="5"/>
  <c r="E220" i="5"/>
  <c r="G219" i="5"/>
  <c r="F219" i="5"/>
  <c r="G218" i="5"/>
  <c r="E218" i="5"/>
  <c r="G217" i="5"/>
  <c r="F217" i="5"/>
  <c r="E217" i="5"/>
  <c r="G216" i="5"/>
  <c r="F216" i="5"/>
  <c r="E216" i="5"/>
  <c r="G215" i="5"/>
  <c r="F215" i="5"/>
  <c r="E215" i="5"/>
  <c r="G214" i="5"/>
  <c r="F214" i="5"/>
  <c r="E214" i="5"/>
  <c r="G213" i="5"/>
  <c r="G212" i="5"/>
  <c r="G211" i="5"/>
  <c r="F211" i="5"/>
  <c r="E211" i="5"/>
  <c r="G210" i="5"/>
  <c r="G209" i="5"/>
  <c r="G208" i="5"/>
  <c r="F208" i="5"/>
  <c r="G207" i="5"/>
  <c r="F207" i="5"/>
  <c r="E207" i="5"/>
  <c r="G206" i="5"/>
  <c r="G205" i="5"/>
  <c r="G204" i="5"/>
  <c r="G203" i="5"/>
  <c r="G202" i="5"/>
  <c r="G201" i="5"/>
  <c r="G200" i="5"/>
  <c r="G199" i="5"/>
  <c r="G198" i="5"/>
  <c r="F198" i="5"/>
  <c r="E198" i="5"/>
  <c r="G197" i="5"/>
  <c r="G196" i="5"/>
  <c r="F196" i="5"/>
  <c r="E196" i="5"/>
  <c r="G195" i="5"/>
  <c r="F195" i="5"/>
  <c r="E195" i="5"/>
  <c r="G194" i="5"/>
  <c r="G193" i="5"/>
  <c r="E193" i="5"/>
  <c r="G192" i="5"/>
  <c r="G191" i="5"/>
  <c r="G190" i="5"/>
  <c r="F190" i="5"/>
  <c r="G189" i="5"/>
  <c r="G188" i="5"/>
  <c r="G187" i="5"/>
  <c r="G186" i="5"/>
  <c r="G185" i="5"/>
  <c r="G184" i="5"/>
  <c r="F184" i="5"/>
  <c r="E184" i="5"/>
  <c r="G183" i="5"/>
  <c r="F183" i="5"/>
  <c r="E183" i="5"/>
  <c r="G182" i="5"/>
  <c r="G181" i="5"/>
  <c r="G180" i="5"/>
  <c r="F180" i="5"/>
  <c r="E180" i="5"/>
  <c r="G179" i="5"/>
  <c r="G178" i="5"/>
  <c r="G177" i="5"/>
  <c r="F177" i="5"/>
  <c r="E177" i="5"/>
  <c r="G176" i="5"/>
  <c r="G175" i="5"/>
  <c r="F175" i="5"/>
  <c r="G174" i="5"/>
  <c r="D173" i="5"/>
  <c r="D11" i="5" s="1"/>
  <c r="C173" i="5"/>
  <c r="C11" i="5" s="1"/>
  <c r="G167" i="5"/>
  <c r="G166" i="5"/>
  <c r="F166" i="5"/>
  <c r="E166" i="5"/>
  <c r="G165" i="5"/>
  <c r="E165" i="5"/>
  <c r="G164" i="5"/>
  <c r="G163" i="5"/>
  <c r="F163" i="5"/>
  <c r="E163" i="5"/>
  <c r="G162" i="5"/>
  <c r="E162" i="5"/>
  <c r="G161" i="5"/>
  <c r="F161" i="5"/>
  <c r="G160" i="5"/>
  <c r="F160" i="5"/>
  <c r="E160" i="5"/>
  <c r="G159" i="5"/>
  <c r="F159" i="5"/>
  <c r="E159" i="5"/>
  <c r="G158" i="5"/>
  <c r="E158" i="5"/>
  <c r="G157" i="5"/>
  <c r="G156" i="5"/>
  <c r="F156" i="5"/>
  <c r="E156" i="5"/>
  <c r="G155" i="5"/>
  <c r="E155" i="5"/>
  <c r="G154" i="5"/>
  <c r="E154" i="5"/>
  <c r="G153" i="5"/>
  <c r="E153" i="5"/>
  <c r="G152" i="5"/>
  <c r="G151" i="5"/>
  <c r="F151" i="5"/>
  <c r="E151" i="5"/>
  <c r="G150" i="5"/>
  <c r="F150" i="5"/>
  <c r="E150" i="5"/>
  <c r="G149" i="5"/>
  <c r="F149" i="5"/>
  <c r="E149" i="5"/>
  <c r="G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E143" i="5"/>
  <c r="G142" i="5"/>
  <c r="F142" i="5"/>
  <c r="G141" i="5"/>
  <c r="E141" i="5"/>
  <c r="G140" i="5"/>
  <c r="F140" i="5"/>
  <c r="E140" i="5"/>
  <c r="G139" i="5"/>
  <c r="F139" i="5"/>
  <c r="E139" i="5"/>
  <c r="G138" i="5"/>
  <c r="F138" i="5"/>
  <c r="E138" i="5"/>
  <c r="G137" i="5"/>
  <c r="E137" i="5"/>
  <c r="G136" i="5"/>
  <c r="E136" i="5"/>
  <c r="G135" i="5"/>
  <c r="G134" i="5"/>
  <c r="F134" i="5"/>
  <c r="G133" i="5"/>
  <c r="G132" i="5"/>
  <c r="F132" i="5"/>
  <c r="G131" i="5"/>
  <c r="G130" i="5"/>
  <c r="E130" i="5"/>
  <c r="G129" i="5"/>
  <c r="G128" i="5"/>
  <c r="G127" i="5"/>
  <c r="F127" i="5"/>
  <c r="E127" i="5"/>
  <c r="G126" i="5"/>
  <c r="G125" i="5"/>
  <c r="G124" i="5"/>
  <c r="F124" i="5"/>
  <c r="E124" i="5"/>
  <c r="G123" i="5"/>
  <c r="G122" i="5"/>
  <c r="E122" i="5"/>
  <c r="G121" i="5"/>
  <c r="G120" i="5"/>
  <c r="G119" i="5"/>
  <c r="F119" i="5"/>
  <c r="E119" i="5"/>
  <c r="G118" i="5"/>
  <c r="F118" i="5"/>
  <c r="E118" i="5"/>
  <c r="G117" i="5"/>
  <c r="G116" i="5"/>
  <c r="E116" i="5"/>
  <c r="G115" i="5"/>
  <c r="G114" i="5"/>
  <c r="G113" i="5"/>
  <c r="G112" i="5"/>
  <c r="G111" i="5"/>
  <c r="G110" i="5"/>
  <c r="E110" i="5"/>
  <c r="G109" i="5"/>
  <c r="F109" i="5"/>
  <c r="G108" i="5"/>
  <c r="F108" i="5"/>
  <c r="E108" i="5"/>
  <c r="G107" i="5"/>
  <c r="F107" i="5"/>
  <c r="E107" i="5"/>
  <c r="G106" i="5"/>
  <c r="G105" i="5"/>
  <c r="F105" i="5"/>
  <c r="E105" i="5"/>
  <c r="G104" i="5"/>
  <c r="E104" i="5"/>
  <c r="G103" i="5"/>
  <c r="G102" i="5"/>
  <c r="E102" i="5"/>
  <c r="G101" i="5"/>
  <c r="F101" i="5"/>
  <c r="E101" i="5"/>
  <c r="G100" i="5"/>
  <c r="F100" i="5"/>
  <c r="E100" i="5"/>
  <c r="G99" i="5"/>
  <c r="G98" i="5"/>
  <c r="F98" i="5"/>
  <c r="E98" i="5"/>
  <c r="G97" i="5"/>
  <c r="F97" i="5"/>
  <c r="E97" i="5"/>
  <c r="G96" i="5"/>
  <c r="E96" i="5"/>
  <c r="G95" i="5"/>
  <c r="G94" i="5"/>
  <c r="E94" i="5"/>
  <c r="G93" i="5"/>
  <c r="E93" i="5"/>
  <c r="G92" i="5"/>
  <c r="G91" i="5"/>
  <c r="G90" i="5"/>
  <c r="G89" i="5"/>
  <c r="F89" i="5"/>
  <c r="G88" i="5"/>
  <c r="F88" i="5"/>
  <c r="E88" i="5"/>
  <c r="G87" i="5"/>
  <c r="G86" i="5"/>
  <c r="F86" i="5"/>
  <c r="E86" i="5"/>
  <c r="G85" i="5"/>
  <c r="E85" i="5"/>
  <c r="G84" i="5"/>
  <c r="G83" i="5"/>
  <c r="F83" i="5"/>
  <c r="E83" i="5"/>
  <c r="G82" i="5"/>
  <c r="G81" i="5"/>
  <c r="E81" i="5"/>
  <c r="G80" i="5"/>
  <c r="G79" i="5"/>
  <c r="G78" i="5"/>
  <c r="G77" i="5"/>
  <c r="G76" i="5"/>
  <c r="D75" i="5"/>
  <c r="F167" i="5" s="1"/>
  <c r="C75" i="5"/>
  <c r="G69" i="5"/>
  <c r="F69" i="5"/>
  <c r="E69" i="5"/>
  <c r="G68" i="5"/>
  <c r="F68" i="5"/>
  <c r="G67" i="5"/>
  <c r="G66" i="5"/>
  <c r="G65" i="5"/>
  <c r="F65" i="5"/>
  <c r="E65" i="5"/>
  <c r="G64" i="5"/>
  <c r="G63" i="5"/>
  <c r="F63" i="5"/>
  <c r="E63" i="5"/>
  <c r="G62" i="5"/>
  <c r="F62" i="5"/>
  <c r="G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G53" i="5"/>
  <c r="F53" i="5"/>
  <c r="E53" i="5"/>
  <c r="G52" i="5"/>
  <c r="E52" i="5"/>
  <c r="G51" i="5"/>
  <c r="E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G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G38" i="5"/>
  <c r="G37" i="5"/>
  <c r="F37" i="5"/>
  <c r="E37" i="5"/>
  <c r="G36" i="5"/>
  <c r="G35" i="5"/>
  <c r="F35" i="5"/>
  <c r="E35" i="5"/>
  <c r="G34" i="5"/>
  <c r="F34" i="5"/>
  <c r="G33" i="5"/>
  <c r="F33" i="5"/>
  <c r="E33" i="5"/>
  <c r="G32" i="5"/>
  <c r="F32" i="5"/>
  <c r="E32" i="5"/>
  <c r="G31" i="5"/>
  <c r="F31" i="5"/>
  <c r="E31" i="5"/>
  <c r="G30" i="5"/>
  <c r="G29" i="5"/>
  <c r="F29" i="5"/>
  <c r="G28" i="5"/>
  <c r="F28" i="5"/>
  <c r="E28" i="5"/>
  <c r="G27" i="5"/>
  <c r="G26" i="5"/>
  <c r="F26" i="5"/>
  <c r="G25" i="5"/>
  <c r="F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D19" i="5"/>
  <c r="D9" i="5" s="1"/>
  <c r="C19" i="5"/>
  <c r="C9" i="5" s="1"/>
  <c r="D13" i="5"/>
  <c r="C13" i="5"/>
  <c r="D12" i="5"/>
  <c r="C12" i="5"/>
  <c r="G609" i="4"/>
  <c r="E609" i="4"/>
  <c r="G608" i="4"/>
  <c r="G607" i="4"/>
  <c r="F607" i="4"/>
  <c r="E607" i="4"/>
  <c r="G606" i="4"/>
  <c r="F606" i="4"/>
  <c r="E606" i="4"/>
  <c r="G605" i="4"/>
  <c r="G604" i="4"/>
  <c r="F604" i="4"/>
  <c r="E604" i="4"/>
  <c r="G603" i="4"/>
  <c r="F603" i="4"/>
  <c r="G602" i="4"/>
  <c r="F602" i="4"/>
  <c r="E602" i="4"/>
  <c r="G601" i="4"/>
  <c r="G600" i="4"/>
  <c r="G599" i="4"/>
  <c r="F599" i="4"/>
  <c r="E599" i="4"/>
  <c r="G598" i="4"/>
  <c r="G597" i="4"/>
  <c r="G596" i="4"/>
  <c r="F596" i="4"/>
  <c r="E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F591" i="4"/>
  <c r="E591" i="4"/>
  <c r="G590" i="4"/>
  <c r="F590" i="4"/>
  <c r="E590" i="4"/>
  <c r="G589" i="4"/>
  <c r="F589" i="4"/>
  <c r="E589" i="4"/>
  <c r="G588" i="4"/>
  <c r="F588" i="4"/>
  <c r="E588" i="4"/>
  <c r="G587" i="4"/>
  <c r="F587" i="4"/>
  <c r="E587" i="4"/>
  <c r="G586" i="4"/>
  <c r="G585" i="4"/>
  <c r="G584" i="4"/>
  <c r="E584" i="4"/>
  <c r="G583" i="4"/>
  <c r="F583" i="4"/>
  <c r="E583" i="4"/>
  <c r="D582" i="4"/>
  <c r="C582" i="4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E572" i="4"/>
  <c r="G571" i="4"/>
  <c r="F571" i="4"/>
  <c r="E571" i="4"/>
  <c r="G570" i="4"/>
  <c r="F570" i="4"/>
  <c r="G569" i="4"/>
  <c r="G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G561" i="4"/>
  <c r="G560" i="4"/>
  <c r="G559" i="4"/>
  <c r="G558" i="4"/>
  <c r="F558" i="4"/>
  <c r="E558" i="4"/>
  <c r="G557" i="4"/>
  <c r="F557" i="4"/>
  <c r="E557" i="4"/>
  <c r="G556" i="4"/>
  <c r="F556" i="4"/>
  <c r="E556" i="4"/>
  <c r="G555" i="4"/>
  <c r="F555" i="4"/>
  <c r="E555" i="4"/>
  <c r="G554" i="4"/>
  <c r="G553" i="4"/>
  <c r="F553" i="4"/>
  <c r="E553" i="4"/>
  <c r="G552" i="4"/>
  <c r="F552" i="4"/>
  <c r="G551" i="4"/>
  <c r="E551" i="4"/>
  <c r="G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G538" i="4"/>
  <c r="F538" i="4"/>
  <c r="G537" i="4"/>
  <c r="F537" i="4"/>
  <c r="E537" i="4"/>
  <c r="G536" i="4"/>
  <c r="F536" i="4"/>
  <c r="E536" i="4"/>
  <c r="G535" i="4"/>
  <c r="E535" i="4"/>
  <c r="G534" i="4"/>
  <c r="F534" i="4"/>
  <c r="E534" i="4"/>
  <c r="G533" i="4"/>
  <c r="F533" i="4"/>
  <c r="E533" i="4"/>
  <c r="G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G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G499" i="4"/>
  <c r="F499" i="4"/>
  <c r="E499" i="4"/>
  <c r="G498" i="4"/>
  <c r="F498" i="4"/>
  <c r="E498" i="4"/>
  <c r="G497" i="4"/>
  <c r="F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E492" i="4"/>
  <c r="G491" i="4"/>
  <c r="F491" i="4"/>
  <c r="E491" i="4"/>
  <c r="G490" i="4"/>
  <c r="F490" i="4"/>
  <c r="G489" i="4"/>
  <c r="E489" i="4"/>
  <c r="G488" i="4"/>
  <c r="F488" i="4"/>
  <c r="E488" i="4"/>
  <c r="G487" i="4"/>
  <c r="F487" i="4"/>
  <c r="E487" i="4"/>
  <c r="G486" i="4"/>
  <c r="F486" i="4"/>
  <c r="G485" i="4"/>
  <c r="F485" i="4"/>
  <c r="E485" i="4"/>
  <c r="G484" i="4"/>
  <c r="E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F470" i="4"/>
  <c r="E470" i="4"/>
  <c r="G469" i="4"/>
  <c r="F469" i="4"/>
  <c r="E469" i="4"/>
  <c r="G468" i="4"/>
  <c r="G467" i="4"/>
  <c r="F467" i="4"/>
  <c r="E467" i="4"/>
  <c r="G466" i="4"/>
  <c r="G465" i="4"/>
  <c r="G464" i="4"/>
  <c r="G463" i="4"/>
  <c r="F463" i="4"/>
  <c r="E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F458" i="4"/>
  <c r="E458" i="4"/>
  <c r="G457" i="4"/>
  <c r="F457" i="4"/>
  <c r="E457" i="4"/>
  <c r="G456" i="4"/>
  <c r="G455" i="4"/>
  <c r="F455" i="4"/>
  <c r="G454" i="4"/>
  <c r="F454" i="4"/>
  <c r="E454" i="4"/>
  <c r="G453" i="4"/>
  <c r="F453" i="4"/>
  <c r="G452" i="4"/>
  <c r="F452" i="4"/>
  <c r="E452" i="4"/>
  <c r="G451" i="4"/>
  <c r="F451" i="4"/>
  <c r="E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F445" i="4"/>
  <c r="G444" i="4"/>
  <c r="F444" i="4"/>
  <c r="E444" i="4"/>
  <c r="G443" i="4"/>
  <c r="E443" i="4"/>
  <c r="G442" i="4"/>
  <c r="F442" i="4"/>
  <c r="E442" i="4"/>
  <c r="G441" i="4"/>
  <c r="G440" i="4"/>
  <c r="F440" i="4"/>
  <c r="E440" i="4"/>
  <c r="G439" i="4"/>
  <c r="E439" i="4"/>
  <c r="G438" i="4"/>
  <c r="F438" i="4"/>
  <c r="E438" i="4"/>
  <c r="G437" i="4"/>
  <c r="E437" i="4"/>
  <c r="G436" i="4"/>
  <c r="F436" i="4"/>
  <c r="E436" i="4"/>
  <c r="G435" i="4"/>
  <c r="F435" i="4"/>
  <c r="E435" i="4"/>
  <c r="G434" i="4"/>
  <c r="G433" i="4"/>
  <c r="F433" i="4"/>
  <c r="E433" i="4"/>
  <c r="G432" i="4"/>
  <c r="G431" i="4"/>
  <c r="F431" i="4"/>
  <c r="G430" i="4"/>
  <c r="F430" i="4"/>
  <c r="E430" i="4"/>
  <c r="G429" i="4"/>
  <c r="F429" i="4"/>
  <c r="E429" i="4"/>
  <c r="G428" i="4"/>
  <c r="F428" i="4"/>
  <c r="E428" i="4"/>
  <c r="G427" i="4"/>
  <c r="F427" i="4"/>
  <c r="E427" i="4"/>
  <c r="G426" i="4"/>
  <c r="F426" i="4"/>
  <c r="E426" i="4"/>
  <c r="G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G419" i="4"/>
  <c r="F419" i="4"/>
  <c r="E419" i="4"/>
  <c r="G418" i="4"/>
  <c r="F418" i="4"/>
  <c r="E418" i="4"/>
  <c r="G417" i="4"/>
  <c r="F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E411" i="4"/>
  <c r="G410" i="4"/>
  <c r="F410" i="4"/>
  <c r="E410" i="4"/>
  <c r="G409" i="4"/>
  <c r="F409" i="4"/>
  <c r="E409" i="4"/>
  <c r="G408" i="4"/>
  <c r="F408" i="4"/>
  <c r="E408" i="4"/>
  <c r="G407" i="4"/>
  <c r="F407" i="4"/>
  <c r="E407" i="4"/>
  <c r="G406" i="4"/>
  <c r="F406" i="4"/>
  <c r="E406" i="4"/>
  <c r="G405" i="4"/>
  <c r="F405" i="4"/>
  <c r="G404" i="4"/>
  <c r="F404" i="4"/>
  <c r="E404" i="4"/>
  <c r="G403" i="4"/>
  <c r="F403" i="4"/>
  <c r="G402" i="4"/>
  <c r="F402" i="4"/>
  <c r="E402" i="4"/>
  <c r="G401" i="4"/>
  <c r="F401" i="4"/>
  <c r="E401" i="4"/>
  <c r="G400" i="4"/>
  <c r="F400" i="4"/>
  <c r="E400" i="4"/>
  <c r="G399" i="4"/>
  <c r="F399" i="4"/>
  <c r="E399" i="4"/>
  <c r="G398" i="4"/>
  <c r="G397" i="4"/>
  <c r="F397" i="4"/>
  <c r="E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G390" i="4"/>
  <c r="F390" i="4"/>
  <c r="E390" i="4"/>
  <c r="G389" i="4"/>
  <c r="F389" i="4"/>
  <c r="E389" i="4"/>
  <c r="G388" i="4"/>
  <c r="G387" i="4"/>
  <c r="F387" i="4"/>
  <c r="E387" i="4"/>
  <c r="G386" i="4"/>
  <c r="F386" i="4"/>
  <c r="E386" i="4"/>
  <c r="G385" i="4"/>
  <c r="F385" i="4"/>
  <c r="E385" i="4"/>
  <c r="G384" i="4"/>
  <c r="G383" i="4"/>
  <c r="F383" i="4"/>
  <c r="G382" i="4"/>
  <c r="F382" i="4"/>
  <c r="E382" i="4"/>
  <c r="G381" i="4"/>
  <c r="F381" i="4"/>
  <c r="E381" i="4"/>
  <c r="G380" i="4"/>
  <c r="F380" i="4"/>
  <c r="E380" i="4"/>
  <c r="G379" i="4"/>
  <c r="F379" i="4"/>
  <c r="E379" i="4"/>
  <c r="G378" i="4"/>
  <c r="F378" i="4"/>
  <c r="G377" i="4"/>
  <c r="F377" i="4"/>
  <c r="E377" i="4"/>
  <c r="G376" i="4"/>
  <c r="F376" i="4"/>
  <c r="E376" i="4"/>
  <c r="G375" i="4"/>
  <c r="F375" i="4"/>
  <c r="E375" i="4"/>
  <c r="G374" i="4"/>
  <c r="F374" i="4"/>
  <c r="E374" i="4"/>
  <c r="G373" i="4"/>
  <c r="G372" i="4"/>
  <c r="G371" i="4"/>
  <c r="F371" i="4"/>
  <c r="E371" i="4"/>
  <c r="G370" i="4"/>
  <c r="F370" i="4"/>
  <c r="E370" i="4"/>
  <c r="G369" i="4"/>
  <c r="F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G363" i="4"/>
  <c r="F363" i="4"/>
  <c r="E363" i="4"/>
  <c r="G362" i="4"/>
  <c r="F362" i="4"/>
  <c r="G361" i="4"/>
  <c r="G360" i="4"/>
  <c r="F360" i="4"/>
  <c r="E360" i="4"/>
  <c r="G359" i="4"/>
  <c r="F359" i="4"/>
  <c r="E359" i="4"/>
  <c r="G358" i="4"/>
  <c r="F358" i="4"/>
  <c r="E358" i="4"/>
  <c r="G357" i="4"/>
  <c r="F357" i="4"/>
  <c r="E357" i="4"/>
  <c r="G356" i="4"/>
  <c r="F356" i="4"/>
  <c r="E356" i="4"/>
  <c r="G355" i="4"/>
  <c r="G354" i="4"/>
  <c r="F354" i="4"/>
  <c r="E354" i="4"/>
  <c r="G353" i="4"/>
  <c r="F353" i="4"/>
  <c r="E353" i="4"/>
  <c r="G352" i="4"/>
  <c r="F352" i="4"/>
  <c r="E352" i="4"/>
  <c r="G351" i="4"/>
  <c r="F351" i="4"/>
  <c r="G350" i="4"/>
  <c r="D349" i="4"/>
  <c r="D12" i="4" s="1"/>
  <c r="C349" i="4"/>
  <c r="C12" i="4" s="1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F305" i="4"/>
  <c r="E305" i="4"/>
  <c r="G304" i="4"/>
  <c r="F304" i="4"/>
  <c r="E304" i="4"/>
  <c r="G303" i="4"/>
  <c r="F303" i="4"/>
  <c r="E303" i="4"/>
  <c r="G302" i="4"/>
  <c r="G301" i="4"/>
  <c r="F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G293" i="4"/>
  <c r="F293" i="4"/>
  <c r="E293" i="4"/>
  <c r="G292" i="4"/>
  <c r="F292" i="4"/>
  <c r="E292" i="4"/>
  <c r="G291" i="4"/>
  <c r="F291" i="4"/>
  <c r="E291" i="4"/>
  <c r="G290" i="4"/>
  <c r="E290" i="4"/>
  <c r="G289" i="4"/>
  <c r="E289" i="4"/>
  <c r="G288" i="4"/>
  <c r="F288" i="4"/>
  <c r="E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G282" i="4"/>
  <c r="F282" i="4"/>
  <c r="E282" i="4"/>
  <c r="G281" i="4"/>
  <c r="F281" i="4"/>
  <c r="E281" i="4"/>
  <c r="G280" i="4"/>
  <c r="E280" i="4"/>
  <c r="G279" i="4"/>
  <c r="F279" i="4"/>
  <c r="E279" i="4"/>
  <c r="G278" i="4"/>
  <c r="E278" i="4"/>
  <c r="G277" i="4"/>
  <c r="F277" i="4"/>
  <c r="G276" i="4"/>
  <c r="G275" i="4"/>
  <c r="F275" i="4"/>
  <c r="E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E264" i="4"/>
  <c r="G263" i="4"/>
  <c r="F263" i="4"/>
  <c r="E263" i="4"/>
  <c r="G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F247" i="4"/>
  <c r="E247" i="4"/>
  <c r="G246" i="4"/>
  <c r="F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F241" i="4"/>
  <c r="G240" i="4"/>
  <c r="F240" i="4"/>
  <c r="E240" i="4"/>
  <c r="G239" i="4"/>
  <c r="F239" i="4"/>
  <c r="E239" i="4"/>
  <c r="G238" i="4"/>
  <c r="F238" i="4"/>
  <c r="E238" i="4"/>
  <c r="G237" i="4"/>
  <c r="F237" i="4"/>
  <c r="E237" i="4"/>
  <c r="G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F228" i="4"/>
  <c r="E228" i="4"/>
  <c r="G227" i="4"/>
  <c r="F227" i="4"/>
  <c r="E227" i="4"/>
  <c r="G226" i="4"/>
  <c r="F226" i="4"/>
  <c r="E226" i="4"/>
  <c r="G225" i="4"/>
  <c r="F225" i="4"/>
  <c r="G224" i="4"/>
  <c r="F224" i="4"/>
  <c r="E224" i="4"/>
  <c r="G223" i="4"/>
  <c r="F223" i="4"/>
  <c r="E223" i="4"/>
  <c r="G222" i="4"/>
  <c r="F222" i="4"/>
  <c r="E222" i="4"/>
  <c r="G221" i="4"/>
  <c r="F221" i="4"/>
  <c r="E221" i="4"/>
  <c r="G220" i="4"/>
  <c r="F220" i="4"/>
  <c r="E220" i="4"/>
  <c r="G219" i="4"/>
  <c r="F219" i="4"/>
  <c r="E219" i="4"/>
  <c r="G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G213" i="4"/>
  <c r="G212" i="4"/>
  <c r="F212" i="4"/>
  <c r="E212" i="4"/>
  <c r="G211" i="4"/>
  <c r="F211" i="4"/>
  <c r="E211" i="4"/>
  <c r="G210" i="4"/>
  <c r="F210" i="4"/>
  <c r="G209" i="4"/>
  <c r="F209" i="4"/>
  <c r="E209" i="4"/>
  <c r="G208" i="4"/>
  <c r="E208" i="4"/>
  <c r="G207" i="4"/>
  <c r="F207" i="4"/>
  <c r="E207" i="4"/>
  <c r="G206" i="4"/>
  <c r="G205" i="4"/>
  <c r="E205" i="4"/>
  <c r="G204" i="4"/>
  <c r="G203" i="4"/>
  <c r="G202" i="4"/>
  <c r="E202" i="4"/>
  <c r="G201" i="4"/>
  <c r="F201" i="4"/>
  <c r="G200" i="4"/>
  <c r="F200" i="4"/>
  <c r="E200" i="4"/>
  <c r="G199" i="4"/>
  <c r="F199" i="4"/>
  <c r="E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F189" i="4"/>
  <c r="G188" i="4"/>
  <c r="F188" i="4"/>
  <c r="E188" i="4"/>
  <c r="G187" i="4"/>
  <c r="F187" i="4"/>
  <c r="G186" i="4"/>
  <c r="F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F181" i="4"/>
  <c r="E181" i="4"/>
  <c r="G180" i="4"/>
  <c r="F180" i="4"/>
  <c r="E180" i="4"/>
  <c r="G179" i="4"/>
  <c r="G178" i="4"/>
  <c r="E178" i="4"/>
  <c r="G177" i="4"/>
  <c r="F177" i="4"/>
  <c r="E177" i="4"/>
  <c r="G176" i="4"/>
  <c r="F176" i="4"/>
  <c r="E176" i="4"/>
  <c r="G175" i="4"/>
  <c r="E175" i="4"/>
  <c r="G174" i="4"/>
  <c r="D173" i="4"/>
  <c r="D11" i="4" s="1"/>
  <c r="C173" i="4"/>
  <c r="E321" i="4" s="1"/>
  <c r="G167" i="4"/>
  <c r="F167" i="4"/>
  <c r="E167" i="4"/>
  <c r="G166" i="4"/>
  <c r="F166" i="4"/>
  <c r="E166" i="4"/>
  <c r="G165" i="4"/>
  <c r="F165" i="4"/>
  <c r="E165" i="4"/>
  <c r="G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E155" i="4"/>
  <c r="G154" i="4"/>
  <c r="F154" i="4"/>
  <c r="E154" i="4"/>
  <c r="G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G142" i="4"/>
  <c r="F142" i="4"/>
  <c r="E142" i="4"/>
  <c r="G141" i="4"/>
  <c r="F141" i="4"/>
  <c r="E141" i="4"/>
  <c r="G140" i="4"/>
  <c r="F140" i="4"/>
  <c r="E140" i="4"/>
  <c r="G139" i="4"/>
  <c r="E139" i="4"/>
  <c r="G138" i="4"/>
  <c r="F138" i="4"/>
  <c r="E138" i="4"/>
  <c r="G137" i="4"/>
  <c r="G136" i="4"/>
  <c r="G135" i="4"/>
  <c r="F135" i="4"/>
  <c r="E135" i="4"/>
  <c r="G134" i="4"/>
  <c r="G133" i="4"/>
  <c r="F133" i="4"/>
  <c r="G132" i="4"/>
  <c r="F132" i="4"/>
  <c r="E132" i="4"/>
  <c r="G131" i="4"/>
  <c r="G130" i="4"/>
  <c r="F130" i="4"/>
  <c r="E130" i="4"/>
  <c r="G129" i="4"/>
  <c r="F129" i="4"/>
  <c r="G128" i="4"/>
  <c r="G127" i="4"/>
  <c r="F127" i="4"/>
  <c r="E127" i="4"/>
  <c r="G126" i="4"/>
  <c r="G125" i="4"/>
  <c r="G124" i="4"/>
  <c r="F124" i="4"/>
  <c r="E124" i="4"/>
  <c r="G123" i="4"/>
  <c r="F123" i="4"/>
  <c r="G122" i="4"/>
  <c r="F122" i="4"/>
  <c r="E122" i="4"/>
  <c r="G121" i="4"/>
  <c r="G120" i="4"/>
  <c r="F120" i="4"/>
  <c r="E120" i="4"/>
  <c r="G119" i="4"/>
  <c r="F119" i="4"/>
  <c r="E119" i="4"/>
  <c r="G118" i="4"/>
  <c r="F118" i="4"/>
  <c r="E118" i="4"/>
  <c r="G117" i="4"/>
  <c r="F117" i="4"/>
  <c r="E117" i="4"/>
  <c r="G116" i="4"/>
  <c r="F116" i="4"/>
  <c r="G115" i="4"/>
  <c r="G114" i="4"/>
  <c r="G113" i="4"/>
  <c r="F113" i="4"/>
  <c r="E113" i="4"/>
  <c r="G112" i="4"/>
  <c r="F112" i="4"/>
  <c r="G111" i="4"/>
  <c r="F111" i="4"/>
  <c r="G110" i="4"/>
  <c r="F110" i="4"/>
  <c r="E110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G103" i="4"/>
  <c r="F103" i="4"/>
  <c r="G102" i="4"/>
  <c r="F102" i="4"/>
  <c r="E102" i="4"/>
  <c r="G101" i="4"/>
  <c r="F101" i="4"/>
  <c r="E101" i="4"/>
  <c r="G100" i="4"/>
  <c r="F100" i="4"/>
  <c r="G99" i="4"/>
  <c r="G98" i="4"/>
  <c r="F98" i="4"/>
  <c r="E98" i="4"/>
  <c r="G97" i="4"/>
  <c r="F97" i="4"/>
  <c r="E97" i="4"/>
  <c r="G96" i="4"/>
  <c r="F96" i="4"/>
  <c r="G95" i="4"/>
  <c r="F95" i="4"/>
  <c r="G94" i="4"/>
  <c r="F94" i="4"/>
  <c r="E94" i="4"/>
  <c r="G93" i="4"/>
  <c r="F93" i="4"/>
  <c r="G92" i="4"/>
  <c r="G91" i="4"/>
  <c r="G90" i="4"/>
  <c r="G89" i="4"/>
  <c r="F89" i="4"/>
  <c r="E89" i="4"/>
  <c r="G88" i="4"/>
  <c r="G87" i="4"/>
  <c r="G86" i="4"/>
  <c r="F86" i="4"/>
  <c r="E86" i="4"/>
  <c r="G85" i="4"/>
  <c r="F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G79" i="4"/>
  <c r="G78" i="4"/>
  <c r="F78" i="4"/>
  <c r="E78" i="4"/>
  <c r="G77" i="4"/>
  <c r="F77" i="4"/>
  <c r="E77" i="4"/>
  <c r="G76" i="4"/>
  <c r="E76" i="4"/>
  <c r="D75" i="4"/>
  <c r="F164" i="4" s="1"/>
  <c r="C75" i="4"/>
  <c r="C10" i="4" s="1"/>
  <c r="G69" i="4"/>
  <c r="F69" i="4"/>
  <c r="E69" i="4"/>
  <c r="G68" i="4"/>
  <c r="F68" i="4"/>
  <c r="E68" i="4"/>
  <c r="G67" i="4"/>
  <c r="E67" i="4"/>
  <c r="G66" i="4"/>
  <c r="F66" i="4"/>
  <c r="E66" i="4"/>
  <c r="G65" i="4"/>
  <c r="F65" i="4"/>
  <c r="E65" i="4"/>
  <c r="G64" i="4"/>
  <c r="E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G35" i="4"/>
  <c r="F35" i="4"/>
  <c r="E35" i="4"/>
  <c r="G34" i="4"/>
  <c r="F34" i="4"/>
  <c r="E34" i="4"/>
  <c r="G33" i="4"/>
  <c r="F33" i="4"/>
  <c r="G32" i="4"/>
  <c r="F32" i="4"/>
  <c r="E32" i="4"/>
  <c r="G31" i="4"/>
  <c r="F31" i="4"/>
  <c r="E31" i="4"/>
  <c r="G30" i="4"/>
  <c r="E30" i="4"/>
  <c r="G29" i="4"/>
  <c r="F29" i="4"/>
  <c r="G28" i="4"/>
  <c r="F28" i="4"/>
  <c r="E28" i="4"/>
  <c r="G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C19" i="4"/>
  <c r="E54" i="4" s="1"/>
  <c r="D13" i="4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F596" i="3"/>
  <c r="G595" i="3"/>
  <c r="F595" i="3"/>
  <c r="E595" i="3"/>
  <c r="G594" i="3"/>
  <c r="F594" i="3"/>
  <c r="E594" i="3"/>
  <c r="G593" i="3"/>
  <c r="G592" i="3"/>
  <c r="G591" i="3"/>
  <c r="G590" i="3"/>
  <c r="G589" i="3"/>
  <c r="G588" i="3"/>
  <c r="G587" i="3"/>
  <c r="G586" i="3"/>
  <c r="G585" i="3"/>
  <c r="G584" i="3"/>
  <c r="G583" i="3"/>
  <c r="D582" i="3"/>
  <c r="C582" i="3"/>
  <c r="C13" i="3" s="1"/>
  <c r="G576" i="3"/>
  <c r="F576" i="3"/>
  <c r="G575" i="3"/>
  <c r="E575" i="3"/>
  <c r="G574" i="3"/>
  <c r="G573" i="3"/>
  <c r="F573" i="3"/>
  <c r="G572" i="3"/>
  <c r="G571" i="3"/>
  <c r="G570" i="3"/>
  <c r="G569" i="3"/>
  <c r="G568" i="3"/>
  <c r="G567" i="3"/>
  <c r="F567" i="3"/>
  <c r="E567" i="3"/>
  <c r="G566" i="3"/>
  <c r="G565" i="3"/>
  <c r="G564" i="3"/>
  <c r="G563" i="3"/>
  <c r="G562" i="3"/>
  <c r="E562" i="3"/>
  <c r="G561" i="3"/>
  <c r="G560" i="3"/>
  <c r="G559" i="3"/>
  <c r="G558" i="3"/>
  <c r="F558" i="3"/>
  <c r="E558" i="3"/>
  <c r="G557" i="3"/>
  <c r="F557" i="3"/>
  <c r="E557" i="3"/>
  <c r="G556" i="3"/>
  <c r="G555" i="3"/>
  <c r="F555" i="3"/>
  <c r="E555" i="3"/>
  <c r="G554" i="3"/>
  <c r="G553" i="3"/>
  <c r="F553" i="3"/>
  <c r="E553" i="3"/>
  <c r="G552" i="3"/>
  <c r="G551" i="3"/>
  <c r="G550" i="3"/>
  <c r="F550" i="3"/>
  <c r="E550" i="3"/>
  <c r="G549" i="3"/>
  <c r="G548" i="3"/>
  <c r="G547" i="3"/>
  <c r="F547" i="3"/>
  <c r="E547" i="3"/>
  <c r="G546" i="3"/>
  <c r="G545" i="3"/>
  <c r="F545" i="3"/>
  <c r="E545" i="3"/>
  <c r="G544" i="3"/>
  <c r="G543" i="3"/>
  <c r="G542" i="3"/>
  <c r="F542" i="3"/>
  <c r="E542" i="3"/>
  <c r="G541" i="3"/>
  <c r="G540" i="3"/>
  <c r="F540" i="3"/>
  <c r="E540" i="3"/>
  <c r="G539" i="3"/>
  <c r="G538" i="3"/>
  <c r="G537" i="3"/>
  <c r="F537" i="3"/>
  <c r="E537" i="3"/>
  <c r="G536" i="3"/>
  <c r="G535" i="3"/>
  <c r="G534" i="3"/>
  <c r="G533" i="3"/>
  <c r="F533" i="3"/>
  <c r="G532" i="3"/>
  <c r="G531" i="3"/>
  <c r="E531" i="3"/>
  <c r="G530" i="3"/>
  <c r="G529" i="3"/>
  <c r="G528" i="3"/>
  <c r="G527" i="3"/>
  <c r="E527" i="3"/>
  <c r="G526" i="3"/>
  <c r="E526" i="3"/>
  <c r="G525" i="3"/>
  <c r="E525" i="3"/>
  <c r="G524" i="3"/>
  <c r="G523" i="3"/>
  <c r="F523" i="3"/>
  <c r="E523" i="3"/>
  <c r="G522" i="3"/>
  <c r="F522" i="3"/>
  <c r="G521" i="3"/>
  <c r="E521" i="3"/>
  <c r="G520" i="3"/>
  <c r="G519" i="3"/>
  <c r="F519" i="3"/>
  <c r="E519" i="3"/>
  <c r="G518" i="3"/>
  <c r="F518" i="3"/>
  <c r="E518" i="3"/>
  <c r="G517" i="3"/>
  <c r="G516" i="3"/>
  <c r="G515" i="3"/>
  <c r="G514" i="3"/>
  <c r="G513" i="3"/>
  <c r="F513" i="3"/>
  <c r="E513" i="3"/>
  <c r="G512" i="3"/>
  <c r="G511" i="3"/>
  <c r="G510" i="3"/>
  <c r="G509" i="3"/>
  <c r="G508" i="3"/>
  <c r="G507" i="3"/>
  <c r="G506" i="3"/>
  <c r="G505" i="3"/>
  <c r="F505" i="3"/>
  <c r="E505" i="3"/>
  <c r="G504" i="3"/>
  <c r="E504" i="3"/>
  <c r="G503" i="3"/>
  <c r="F503" i="3"/>
  <c r="G502" i="3"/>
  <c r="F502" i="3"/>
  <c r="E502" i="3"/>
  <c r="G501" i="3"/>
  <c r="G500" i="3"/>
  <c r="G499" i="3"/>
  <c r="E499" i="3"/>
  <c r="G498" i="3"/>
  <c r="G497" i="3"/>
  <c r="F497" i="3"/>
  <c r="E497" i="3"/>
  <c r="G496" i="3"/>
  <c r="F496" i="3"/>
  <c r="G495" i="3"/>
  <c r="G494" i="3"/>
  <c r="F494" i="3"/>
  <c r="E494" i="3"/>
  <c r="G493" i="3"/>
  <c r="F493" i="3"/>
  <c r="E493" i="3"/>
  <c r="G492" i="3"/>
  <c r="G491" i="3"/>
  <c r="E491" i="3"/>
  <c r="G490" i="3"/>
  <c r="G489" i="3"/>
  <c r="G488" i="3"/>
  <c r="G487" i="3"/>
  <c r="G486" i="3"/>
  <c r="G485" i="3"/>
  <c r="G484" i="3"/>
  <c r="G483" i="3"/>
  <c r="G482" i="3"/>
  <c r="E482" i="3"/>
  <c r="G481" i="3"/>
  <c r="G480" i="3"/>
  <c r="G479" i="3"/>
  <c r="G478" i="3"/>
  <c r="F478" i="3"/>
  <c r="E478" i="3"/>
  <c r="G477" i="3"/>
  <c r="F477" i="3"/>
  <c r="E477" i="3"/>
  <c r="G476" i="3"/>
  <c r="G475" i="3"/>
  <c r="E475" i="3"/>
  <c r="G474" i="3"/>
  <c r="F474" i="3"/>
  <c r="E474" i="3"/>
  <c r="G473" i="3"/>
  <c r="F473" i="3"/>
  <c r="G472" i="3"/>
  <c r="F472" i="3"/>
  <c r="G471" i="3"/>
  <c r="G470" i="3"/>
  <c r="G469" i="3"/>
  <c r="G468" i="3"/>
  <c r="G467" i="3"/>
  <c r="G466" i="3"/>
  <c r="G465" i="3"/>
  <c r="G464" i="3"/>
  <c r="F464" i="3"/>
  <c r="G463" i="3"/>
  <c r="G462" i="3"/>
  <c r="E462" i="3"/>
  <c r="G461" i="3"/>
  <c r="G460" i="3"/>
  <c r="F460" i="3"/>
  <c r="E460" i="3"/>
  <c r="G459" i="3"/>
  <c r="G458" i="3"/>
  <c r="G457" i="3"/>
  <c r="G456" i="3"/>
  <c r="G455" i="3"/>
  <c r="G454" i="3"/>
  <c r="G453" i="3"/>
  <c r="G452" i="3"/>
  <c r="F452" i="3"/>
  <c r="E452" i="3"/>
  <c r="G451" i="3"/>
  <c r="F451" i="3"/>
  <c r="E451" i="3"/>
  <c r="G450" i="3"/>
  <c r="G449" i="3"/>
  <c r="F449" i="3"/>
  <c r="E449" i="3"/>
  <c r="G448" i="3"/>
  <c r="F448" i="3"/>
  <c r="G447" i="3"/>
  <c r="F447" i="3"/>
  <c r="E447" i="3"/>
  <c r="G446" i="3"/>
  <c r="F446" i="3"/>
  <c r="G445" i="3"/>
  <c r="G444" i="3"/>
  <c r="G443" i="3"/>
  <c r="G442" i="3"/>
  <c r="G441" i="3"/>
  <c r="G440" i="3"/>
  <c r="G439" i="3"/>
  <c r="F439" i="3"/>
  <c r="E439" i="3"/>
  <c r="G438" i="3"/>
  <c r="E438" i="3"/>
  <c r="G437" i="3"/>
  <c r="F437" i="3"/>
  <c r="E437" i="3"/>
  <c r="G436" i="3"/>
  <c r="F436" i="3"/>
  <c r="G435" i="3"/>
  <c r="G434" i="3"/>
  <c r="G433" i="3"/>
  <c r="F433" i="3"/>
  <c r="G432" i="3"/>
  <c r="G431" i="3"/>
  <c r="E431" i="3"/>
  <c r="G430" i="3"/>
  <c r="F430" i="3"/>
  <c r="E430" i="3"/>
  <c r="G429" i="3"/>
  <c r="G428" i="3"/>
  <c r="F428" i="3"/>
  <c r="G427" i="3"/>
  <c r="F427" i="3"/>
  <c r="E427" i="3"/>
  <c r="G426" i="3"/>
  <c r="F426" i="3"/>
  <c r="E426" i="3"/>
  <c r="G425" i="3"/>
  <c r="G424" i="3"/>
  <c r="G423" i="3"/>
  <c r="G422" i="3"/>
  <c r="G421" i="3"/>
  <c r="E421" i="3"/>
  <c r="G420" i="3"/>
  <c r="G419" i="3"/>
  <c r="G418" i="3"/>
  <c r="F418" i="3"/>
  <c r="E418" i="3"/>
  <c r="G417" i="3"/>
  <c r="G416" i="3"/>
  <c r="E416" i="3"/>
  <c r="G415" i="3"/>
  <c r="G414" i="3"/>
  <c r="E414" i="3"/>
  <c r="G413" i="3"/>
  <c r="F413" i="3"/>
  <c r="G412" i="3"/>
  <c r="G411" i="3"/>
  <c r="G410" i="3"/>
  <c r="G409" i="3"/>
  <c r="G408" i="3"/>
  <c r="G407" i="3"/>
  <c r="F407" i="3"/>
  <c r="E407" i="3"/>
  <c r="G406" i="3"/>
  <c r="E406" i="3"/>
  <c r="G405" i="3"/>
  <c r="G404" i="3"/>
  <c r="F404" i="3"/>
  <c r="G403" i="3"/>
  <c r="G402" i="3"/>
  <c r="G401" i="3"/>
  <c r="G400" i="3"/>
  <c r="F400" i="3"/>
  <c r="E400" i="3"/>
  <c r="G399" i="3"/>
  <c r="G398" i="3"/>
  <c r="G397" i="3"/>
  <c r="G396" i="3"/>
  <c r="F396" i="3"/>
  <c r="E396" i="3"/>
  <c r="G395" i="3"/>
  <c r="G394" i="3"/>
  <c r="F394" i="3"/>
  <c r="E394" i="3"/>
  <c r="G393" i="3"/>
  <c r="F393" i="3"/>
  <c r="E393" i="3"/>
  <c r="G392" i="3"/>
  <c r="E392" i="3"/>
  <c r="G391" i="3"/>
  <c r="G390" i="3"/>
  <c r="G389" i="3"/>
  <c r="F389" i="3"/>
  <c r="E389" i="3"/>
  <c r="G388" i="3"/>
  <c r="G387" i="3"/>
  <c r="G386" i="3"/>
  <c r="G385" i="3"/>
  <c r="G384" i="3"/>
  <c r="G383" i="3"/>
  <c r="G382" i="3"/>
  <c r="G381" i="3"/>
  <c r="E381" i="3"/>
  <c r="G380" i="3"/>
  <c r="E380" i="3"/>
  <c r="G379" i="3"/>
  <c r="G378" i="3"/>
  <c r="G377" i="3"/>
  <c r="E377" i="3"/>
  <c r="G376" i="3"/>
  <c r="G375" i="3"/>
  <c r="G374" i="3"/>
  <c r="G373" i="3"/>
  <c r="G372" i="3"/>
  <c r="G371" i="3"/>
  <c r="F371" i="3"/>
  <c r="E371" i="3"/>
  <c r="G370" i="3"/>
  <c r="G369" i="3"/>
  <c r="G368" i="3"/>
  <c r="F368" i="3"/>
  <c r="E368" i="3"/>
  <c r="G367" i="3"/>
  <c r="G366" i="3"/>
  <c r="G365" i="3"/>
  <c r="G364" i="3"/>
  <c r="G363" i="3"/>
  <c r="F363" i="3"/>
  <c r="E363" i="3"/>
  <c r="G362" i="3"/>
  <c r="G361" i="3"/>
  <c r="G360" i="3"/>
  <c r="F360" i="3"/>
  <c r="E360" i="3"/>
  <c r="G359" i="3"/>
  <c r="G358" i="3"/>
  <c r="G357" i="3"/>
  <c r="G356" i="3"/>
  <c r="G355" i="3"/>
  <c r="G354" i="3"/>
  <c r="G353" i="3"/>
  <c r="F353" i="3"/>
  <c r="G352" i="3"/>
  <c r="G351" i="3"/>
  <c r="G350" i="3"/>
  <c r="D349" i="3"/>
  <c r="D12" i="3" s="1"/>
  <c r="C349" i="3"/>
  <c r="E576" i="3" s="1"/>
  <c r="H576" i="3" s="1"/>
  <c r="G343" i="3"/>
  <c r="E343" i="3"/>
  <c r="G342" i="3"/>
  <c r="F342" i="3"/>
  <c r="E342" i="3"/>
  <c r="G341" i="3"/>
  <c r="G340" i="3"/>
  <c r="F340" i="3"/>
  <c r="E340" i="3"/>
  <c r="G339" i="3"/>
  <c r="F339" i="3"/>
  <c r="E339" i="3"/>
  <c r="G338" i="3"/>
  <c r="F338" i="3"/>
  <c r="G337" i="3"/>
  <c r="F337" i="3"/>
  <c r="E337" i="3"/>
  <c r="G336" i="3"/>
  <c r="F336" i="3"/>
  <c r="G335" i="3"/>
  <c r="G334" i="3"/>
  <c r="G333" i="3"/>
  <c r="G332" i="3"/>
  <c r="G331" i="3"/>
  <c r="F331" i="3"/>
  <c r="E331" i="3"/>
  <c r="G330" i="3"/>
  <c r="F330" i="3"/>
  <c r="E330" i="3"/>
  <c r="G329" i="3"/>
  <c r="G328" i="3"/>
  <c r="G327" i="3"/>
  <c r="G326" i="3"/>
  <c r="E326" i="3"/>
  <c r="G325" i="3"/>
  <c r="G324" i="3"/>
  <c r="G323" i="3"/>
  <c r="G322" i="3"/>
  <c r="F322" i="3"/>
  <c r="G321" i="3"/>
  <c r="G320" i="3"/>
  <c r="E320" i="3"/>
  <c r="G319" i="3"/>
  <c r="G318" i="3"/>
  <c r="E318" i="3"/>
  <c r="G317" i="3"/>
  <c r="G316" i="3"/>
  <c r="E316" i="3"/>
  <c r="G315" i="3"/>
  <c r="F315" i="3"/>
  <c r="E315" i="3"/>
  <c r="G314" i="3"/>
  <c r="F314" i="3"/>
  <c r="G313" i="3"/>
  <c r="G312" i="3"/>
  <c r="G311" i="3"/>
  <c r="F311" i="3"/>
  <c r="E311" i="3"/>
  <c r="G310" i="3"/>
  <c r="G309" i="3"/>
  <c r="E309" i="3"/>
  <c r="G308" i="3"/>
  <c r="G307" i="3"/>
  <c r="F307" i="3"/>
  <c r="E307" i="3"/>
  <c r="G306" i="3"/>
  <c r="G305" i="3"/>
  <c r="G304" i="3"/>
  <c r="E304" i="3"/>
  <c r="G303" i="3"/>
  <c r="E303" i="3"/>
  <c r="G302" i="3"/>
  <c r="G301" i="3"/>
  <c r="G300" i="3"/>
  <c r="G299" i="3"/>
  <c r="F299" i="3"/>
  <c r="E299" i="3"/>
  <c r="G298" i="3"/>
  <c r="G297" i="3"/>
  <c r="G296" i="3"/>
  <c r="G295" i="3"/>
  <c r="F295" i="3"/>
  <c r="E295" i="3"/>
  <c r="G294" i="3"/>
  <c r="G293" i="3"/>
  <c r="G292" i="3"/>
  <c r="E292" i="3"/>
  <c r="G291" i="3"/>
  <c r="G290" i="3"/>
  <c r="G289" i="3"/>
  <c r="G288" i="3"/>
  <c r="G287" i="3"/>
  <c r="G286" i="3"/>
  <c r="G285" i="3"/>
  <c r="F285" i="3"/>
  <c r="E285" i="3"/>
  <c r="G284" i="3"/>
  <c r="F284" i="3"/>
  <c r="E284" i="3"/>
  <c r="G283" i="3"/>
  <c r="G282" i="3"/>
  <c r="G281" i="3"/>
  <c r="F281" i="3"/>
  <c r="E281" i="3"/>
  <c r="G280" i="3"/>
  <c r="G279" i="3"/>
  <c r="F279" i="3"/>
  <c r="E279" i="3"/>
  <c r="G278" i="3"/>
  <c r="G277" i="3"/>
  <c r="G276" i="3"/>
  <c r="G275" i="3"/>
  <c r="G274" i="3"/>
  <c r="F274" i="3"/>
  <c r="E274" i="3"/>
  <c r="G273" i="3"/>
  <c r="F273" i="3"/>
  <c r="E273" i="3"/>
  <c r="G272" i="3"/>
  <c r="F272" i="3"/>
  <c r="E272" i="3"/>
  <c r="G271" i="3"/>
  <c r="F271" i="3"/>
  <c r="G270" i="3"/>
  <c r="F270" i="3"/>
  <c r="G269" i="3"/>
  <c r="F269" i="3"/>
  <c r="E269" i="3"/>
  <c r="G268" i="3"/>
  <c r="F268" i="3"/>
  <c r="E268" i="3"/>
  <c r="G267" i="3"/>
  <c r="G266" i="3"/>
  <c r="G265" i="3"/>
  <c r="F265" i="3"/>
  <c r="E265" i="3"/>
  <c r="G264" i="3"/>
  <c r="G263" i="3"/>
  <c r="E263" i="3"/>
  <c r="G262" i="3"/>
  <c r="G261" i="3"/>
  <c r="F261" i="3"/>
  <c r="G260" i="3"/>
  <c r="G259" i="3"/>
  <c r="G258" i="3"/>
  <c r="G257" i="3"/>
  <c r="F257" i="3"/>
  <c r="E257" i="3"/>
  <c r="G256" i="3"/>
  <c r="E256" i="3"/>
  <c r="G255" i="3"/>
  <c r="F255" i="3"/>
  <c r="G254" i="3"/>
  <c r="F254" i="3"/>
  <c r="E254" i="3"/>
  <c r="G253" i="3"/>
  <c r="F253" i="3"/>
  <c r="E253" i="3"/>
  <c r="G252" i="3"/>
  <c r="F252" i="3"/>
  <c r="E252" i="3"/>
  <c r="G251" i="3"/>
  <c r="E251" i="3"/>
  <c r="G250" i="3"/>
  <c r="G249" i="3"/>
  <c r="G248" i="3"/>
  <c r="E248" i="3"/>
  <c r="G247" i="3"/>
  <c r="F247" i="3"/>
  <c r="E247" i="3"/>
  <c r="G246" i="3"/>
  <c r="F246" i="3"/>
  <c r="G245" i="3"/>
  <c r="E245" i="3"/>
  <c r="G244" i="3"/>
  <c r="G243" i="3"/>
  <c r="F243" i="3"/>
  <c r="E243" i="3"/>
  <c r="G242" i="3"/>
  <c r="F242" i="3"/>
  <c r="E242" i="3"/>
  <c r="G241" i="3"/>
  <c r="G240" i="3"/>
  <c r="G239" i="3"/>
  <c r="G238" i="3"/>
  <c r="G237" i="3"/>
  <c r="F237" i="3"/>
  <c r="E237" i="3"/>
  <c r="G236" i="3"/>
  <c r="G235" i="3"/>
  <c r="F235" i="3"/>
  <c r="E235" i="3"/>
  <c r="G234" i="3"/>
  <c r="F234" i="3"/>
  <c r="E234" i="3"/>
  <c r="G233" i="3"/>
  <c r="F233" i="3"/>
  <c r="E233" i="3"/>
  <c r="G232" i="3"/>
  <c r="E232" i="3"/>
  <c r="G231" i="3"/>
  <c r="F231" i="3"/>
  <c r="E231" i="3"/>
  <c r="G230" i="3"/>
  <c r="F230" i="3"/>
  <c r="E230" i="3"/>
  <c r="G229" i="3"/>
  <c r="F229" i="3"/>
  <c r="E229" i="3"/>
  <c r="G228" i="3"/>
  <c r="G227" i="3"/>
  <c r="F227" i="3"/>
  <c r="G226" i="3"/>
  <c r="F226" i="3"/>
  <c r="E226" i="3"/>
  <c r="G225" i="3"/>
  <c r="G224" i="3"/>
  <c r="E224" i="3"/>
  <c r="G223" i="3"/>
  <c r="F223" i="3"/>
  <c r="E223" i="3"/>
  <c r="G222" i="3"/>
  <c r="F222" i="3"/>
  <c r="E222" i="3"/>
  <c r="G221" i="3"/>
  <c r="F221" i="3"/>
  <c r="E221" i="3"/>
  <c r="G220" i="3"/>
  <c r="F220" i="3"/>
  <c r="E220" i="3"/>
  <c r="G219" i="3"/>
  <c r="E219" i="3"/>
  <c r="G218" i="3"/>
  <c r="E218" i="3"/>
  <c r="G217" i="3"/>
  <c r="F217" i="3"/>
  <c r="E217" i="3"/>
  <c r="G216" i="3"/>
  <c r="G215" i="3"/>
  <c r="G214" i="3"/>
  <c r="G213" i="3"/>
  <c r="G212" i="3"/>
  <c r="G211" i="3"/>
  <c r="G210" i="3"/>
  <c r="G209" i="3"/>
  <c r="G208" i="3"/>
  <c r="G207" i="3"/>
  <c r="F207" i="3"/>
  <c r="G206" i="3"/>
  <c r="G205" i="3"/>
  <c r="G204" i="3"/>
  <c r="G203" i="3"/>
  <c r="G202" i="3"/>
  <c r="G201" i="3"/>
  <c r="G200" i="3"/>
  <c r="G199" i="3"/>
  <c r="G198" i="3"/>
  <c r="F198" i="3"/>
  <c r="E198" i="3"/>
  <c r="G197" i="3"/>
  <c r="G196" i="3"/>
  <c r="F196" i="3"/>
  <c r="E196" i="3"/>
  <c r="G195" i="3"/>
  <c r="G194" i="3"/>
  <c r="G193" i="3"/>
  <c r="E193" i="3"/>
  <c r="G192" i="3"/>
  <c r="G191" i="3"/>
  <c r="G190" i="3"/>
  <c r="G189" i="3"/>
  <c r="G188" i="3"/>
  <c r="G187" i="3"/>
  <c r="G186" i="3"/>
  <c r="G185" i="3"/>
  <c r="G184" i="3"/>
  <c r="E184" i="3"/>
  <c r="G183" i="3"/>
  <c r="E183" i="3"/>
  <c r="G182" i="3"/>
  <c r="G181" i="3"/>
  <c r="G180" i="3"/>
  <c r="G179" i="3"/>
  <c r="G178" i="3"/>
  <c r="G177" i="3"/>
  <c r="F177" i="3"/>
  <c r="G176" i="3"/>
  <c r="G175" i="3"/>
  <c r="G174" i="3"/>
  <c r="D173" i="3"/>
  <c r="C173" i="3"/>
  <c r="C11" i="3" s="1"/>
  <c r="G167" i="3"/>
  <c r="F167" i="3"/>
  <c r="E167" i="3"/>
  <c r="G166" i="3"/>
  <c r="G165" i="3"/>
  <c r="E165" i="3"/>
  <c r="G164" i="3"/>
  <c r="G163" i="3"/>
  <c r="F163" i="3"/>
  <c r="E163" i="3"/>
  <c r="G162" i="3"/>
  <c r="E162" i="3"/>
  <c r="G161" i="3"/>
  <c r="E161" i="3"/>
  <c r="G160" i="3"/>
  <c r="F160" i="3"/>
  <c r="E160" i="3"/>
  <c r="G159" i="3"/>
  <c r="F159" i="3"/>
  <c r="G158" i="3"/>
  <c r="E158" i="3"/>
  <c r="G157" i="3"/>
  <c r="E157" i="3"/>
  <c r="G156" i="3"/>
  <c r="E156" i="3"/>
  <c r="G155" i="3"/>
  <c r="G154" i="3"/>
  <c r="G153" i="3"/>
  <c r="G152" i="3"/>
  <c r="G151" i="3"/>
  <c r="F151" i="3"/>
  <c r="E151" i="3"/>
  <c r="G150" i="3"/>
  <c r="F150" i="3"/>
  <c r="E150" i="3"/>
  <c r="G149" i="3"/>
  <c r="F149" i="3"/>
  <c r="E149" i="3"/>
  <c r="G148" i="3"/>
  <c r="G147" i="3"/>
  <c r="F147" i="3"/>
  <c r="E147" i="3"/>
  <c r="G146" i="3"/>
  <c r="F146" i="3"/>
  <c r="E146" i="3"/>
  <c r="G145" i="3"/>
  <c r="G144" i="3"/>
  <c r="F144" i="3"/>
  <c r="E144" i="3"/>
  <c r="G143" i="3"/>
  <c r="G142" i="3"/>
  <c r="G141" i="3"/>
  <c r="G140" i="3"/>
  <c r="E140" i="3"/>
  <c r="G139" i="3"/>
  <c r="G138" i="3"/>
  <c r="G137" i="3"/>
  <c r="G136" i="3"/>
  <c r="G135" i="3"/>
  <c r="G134" i="3"/>
  <c r="F134" i="3"/>
  <c r="G133" i="3"/>
  <c r="G132" i="3"/>
  <c r="G131" i="3"/>
  <c r="G130" i="3"/>
  <c r="G129" i="3"/>
  <c r="G128" i="3"/>
  <c r="G127" i="3"/>
  <c r="F127" i="3"/>
  <c r="E127" i="3"/>
  <c r="G126" i="3"/>
  <c r="G125" i="3"/>
  <c r="G124" i="3"/>
  <c r="F124" i="3"/>
  <c r="G123" i="3"/>
  <c r="E123" i="3"/>
  <c r="G122" i="3"/>
  <c r="E122" i="3"/>
  <c r="G121" i="3"/>
  <c r="G120" i="3"/>
  <c r="G119" i="3"/>
  <c r="F119" i="3"/>
  <c r="E119" i="3"/>
  <c r="G118" i="3"/>
  <c r="F118" i="3"/>
  <c r="E118" i="3"/>
  <c r="G117" i="3"/>
  <c r="G116" i="3"/>
  <c r="G115" i="3"/>
  <c r="G114" i="3"/>
  <c r="G113" i="3"/>
  <c r="G112" i="3"/>
  <c r="G111" i="3"/>
  <c r="G110" i="3"/>
  <c r="E110" i="3"/>
  <c r="G109" i="3"/>
  <c r="G108" i="3"/>
  <c r="G107" i="3"/>
  <c r="F107" i="3"/>
  <c r="G106" i="3"/>
  <c r="G105" i="3"/>
  <c r="F105" i="3"/>
  <c r="E105" i="3"/>
  <c r="G104" i="3"/>
  <c r="G103" i="3"/>
  <c r="G102" i="3"/>
  <c r="F102" i="3"/>
  <c r="E102" i="3"/>
  <c r="G101" i="3"/>
  <c r="G100" i="3"/>
  <c r="G99" i="3"/>
  <c r="G98" i="3"/>
  <c r="F98" i="3"/>
  <c r="E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F83" i="3"/>
  <c r="E83" i="3"/>
  <c r="G82" i="3"/>
  <c r="G81" i="3"/>
  <c r="G80" i="3"/>
  <c r="G79" i="3"/>
  <c r="G78" i="3"/>
  <c r="G77" i="3"/>
  <c r="G76" i="3"/>
  <c r="D75" i="3"/>
  <c r="D10" i="3" s="1"/>
  <c r="C75" i="3"/>
  <c r="E166" i="3" s="1"/>
  <c r="G69" i="3"/>
  <c r="G68" i="3"/>
  <c r="G67" i="3"/>
  <c r="G66" i="3"/>
  <c r="G65" i="3"/>
  <c r="E65" i="3"/>
  <c r="G64" i="3"/>
  <c r="G63" i="3"/>
  <c r="E63" i="3"/>
  <c r="G62" i="3"/>
  <c r="G61" i="3"/>
  <c r="E61" i="3"/>
  <c r="G60" i="3"/>
  <c r="F60" i="3"/>
  <c r="G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G53" i="3"/>
  <c r="F53" i="3"/>
  <c r="E53" i="3"/>
  <c r="G52" i="3"/>
  <c r="G51" i="3"/>
  <c r="G50" i="3"/>
  <c r="G49" i="3"/>
  <c r="E49" i="3"/>
  <c r="G48" i="3"/>
  <c r="G47" i="3"/>
  <c r="G46" i="3"/>
  <c r="F46" i="3"/>
  <c r="E46" i="3"/>
  <c r="G45" i="3"/>
  <c r="F45" i="3"/>
  <c r="G44" i="3"/>
  <c r="G43" i="3"/>
  <c r="G42" i="3"/>
  <c r="F42" i="3"/>
  <c r="E42" i="3"/>
  <c r="G41" i="3"/>
  <c r="F41" i="3"/>
  <c r="E41" i="3"/>
  <c r="G40" i="3"/>
  <c r="E40" i="3"/>
  <c r="G39" i="3"/>
  <c r="E39" i="3"/>
  <c r="G38" i="3"/>
  <c r="G37" i="3"/>
  <c r="E37" i="3"/>
  <c r="G36" i="3"/>
  <c r="G35" i="3"/>
  <c r="G34" i="3"/>
  <c r="F34" i="3"/>
  <c r="E34" i="3"/>
  <c r="G33" i="3"/>
  <c r="F33" i="3"/>
  <c r="G32" i="3"/>
  <c r="G31" i="3"/>
  <c r="G30" i="3"/>
  <c r="G29" i="3"/>
  <c r="G28" i="3"/>
  <c r="G27" i="3"/>
  <c r="G26" i="3"/>
  <c r="F26" i="3"/>
  <c r="E26" i="3"/>
  <c r="G25" i="3"/>
  <c r="F25" i="3"/>
  <c r="G24" i="3"/>
  <c r="E24" i="3"/>
  <c r="G23" i="3"/>
  <c r="F23" i="3"/>
  <c r="E23" i="3"/>
  <c r="G22" i="3"/>
  <c r="E22" i="3"/>
  <c r="G21" i="3"/>
  <c r="E21" i="3"/>
  <c r="G20" i="3"/>
  <c r="F20" i="3"/>
  <c r="D19" i="3"/>
  <c r="F69" i="3" s="1"/>
  <c r="C19" i="3"/>
  <c r="C9" i="3" s="1"/>
  <c r="G609" i="2"/>
  <c r="F609" i="2"/>
  <c r="E609" i="2"/>
  <c r="G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E602" i="2"/>
  <c r="G601" i="2"/>
  <c r="F601" i="2"/>
  <c r="E601" i="2"/>
  <c r="G600" i="2"/>
  <c r="G599" i="2"/>
  <c r="F599" i="2"/>
  <c r="E599" i="2"/>
  <c r="G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G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G585" i="2"/>
  <c r="G584" i="2"/>
  <c r="F584" i="2"/>
  <c r="G583" i="2"/>
  <c r="E583" i="2"/>
  <c r="D582" i="2"/>
  <c r="D13" i="2" s="1"/>
  <c r="C582" i="2"/>
  <c r="E608" i="2" s="1"/>
  <c r="H608" i="2" s="1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G560" i="2"/>
  <c r="F560" i="2"/>
  <c r="E560" i="2"/>
  <c r="G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G541" i="2"/>
  <c r="F541" i="2"/>
  <c r="E541" i="2"/>
  <c r="G540" i="2"/>
  <c r="F540" i="2"/>
  <c r="E540" i="2"/>
  <c r="G539" i="2"/>
  <c r="F539" i="2"/>
  <c r="G538" i="2"/>
  <c r="F538" i="2"/>
  <c r="E538" i="2"/>
  <c r="G537" i="2"/>
  <c r="F537" i="2"/>
  <c r="E537" i="2"/>
  <c r="G536" i="2"/>
  <c r="F536" i="2"/>
  <c r="E536" i="2"/>
  <c r="G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G489" i="2"/>
  <c r="F489" i="2"/>
  <c r="E489" i="2"/>
  <c r="G488" i="2"/>
  <c r="F488" i="2"/>
  <c r="E488" i="2"/>
  <c r="G487" i="2"/>
  <c r="F487" i="2"/>
  <c r="E487" i="2"/>
  <c r="G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E443" i="2"/>
  <c r="G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G428" i="2"/>
  <c r="F428" i="2"/>
  <c r="G427" i="2"/>
  <c r="F427" i="2"/>
  <c r="E427" i="2"/>
  <c r="G426" i="2"/>
  <c r="F426" i="2"/>
  <c r="E426" i="2"/>
  <c r="G425" i="2"/>
  <c r="E425" i="2"/>
  <c r="G424" i="2"/>
  <c r="F424" i="2"/>
  <c r="G423" i="2"/>
  <c r="F423" i="2"/>
  <c r="E423" i="2"/>
  <c r="G422" i="2"/>
  <c r="F422" i="2"/>
  <c r="E422" i="2"/>
  <c r="G421" i="2"/>
  <c r="F421" i="2"/>
  <c r="E421" i="2"/>
  <c r="G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G411" i="2"/>
  <c r="E411" i="2"/>
  <c r="G410" i="2"/>
  <c r="G409" i="2"/>
  <c r="G408" i="2"/>
  <c r="F408" i="2"/>
  <c r="G407" i="2"/>
  <c r="F407" i="2"/>
  <c r="E407" i="2"/>
  <c r="G406" i="2"/>
  <c r="F406" i="2"/>
  <c r="E406" i="2"/>
  <c r="G405" i="2"/>
  <c r="E405" i="2"/>
  <c r="G404" i="2"/>
  <c r="F404" i="2"/>
  <c r="E404" i="2"/>
  <c r="G403" i="2"/>
  <c r="G402" i="2"/>
  <c r="F402" i="2"/>
  <c r="E402" i="2"/>
  <c r="G401" i="2"/>
  <c r="F401" i="2"/>
  <c r="G400" i="2"/>
  <c r="F400" i="2"/>
  <c r="E400" i="2"/>
  <c r="G399" i="2"/>
  <c r="G398" i="2"/>
  <c r="G397" i="2"/>
  <c r="G396" i="2"/>
  <c r="E396" i="2"/>
  <c r="G395" i="2"/>
  <c r="G394" i="2"/>
  <c r="F394" i="2"/>
  <c r="E394" i="2"/>
  <c r="G393" i="2"/>
  <c r="F393" i="2"/>
  <c r="E393" i="2"/>
  <c r="G392" i="2"/>
  <c r="F392" i="2"/>
  <c r="E392" i="2"/>
  <c r="G391" i="2"/>
  <c r="F391" i="2"/>
  <c r="G390" i="2"/>
  <c r="F390" i="2"/>
  <c r="E390" i="2"/>
  <c r="G389" i="2"/>
  <c r="F389" i="2"/>
  <c r="E389" i="2"/>
  <c r="G388" i="2"/>
  <c r="F388" i="2"/>
  <c r="G387" i="2"/>
  <c r="F387" i="2"/>
  <c r="E387" i="2"/>
  <c r="G386" i="2"/>
  <c r="F386" i="2"/>
  <c r="E386" i="2"/>
  <c r="G385" i="2"/>
  <c r="F385" i="2"/>
  <c r="E385" i="2"/>
  <c r="G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G377" i="2"/>
  <c r="F377" i="2"/>
  <c r="E377" i="2"/>
  <c r="G376" i="2"/>
  <c r="F376" i="2"/>
  <c r="E376" i="2"/>
  <c r="G375" i="2"/>
  <c r="F375" i="2"/>
  <c r="E375" i="2"/>
  <c r="G374" i="2"/>
  <c r="F374" i="2"/>
  <c r="G373" i="2"/>
  <c r="G372" i="2"/>
  <c r="E372" i="2"/>
  <c r="G371" i="2"/>
  <c r="F371" i="2"/>
  <c r="E371" i="2"/>
  <c r="G370" i="2"/>
  <c r="F370" i="2"/>
  <c r="E370" i="2"/>
  <c r="G369" i="2"/>
  <c r="G368" i="2"/>
  <c r="F368" i="2"/>
  <c r="E368" i="2"/>
  <c r="G367" i="2"/>
  <c r="E367" i="2"/>
  <c r="G366" i="2"/>
  <c r="F366" i="2"/>
  <c r="E366" i="2"/>
  <c r="G365" i="2"/>
  <c r="G364" i="2"/>
  <c r="G363" i="2"/>
  <c r="F363" i="2"/>
  <c r="E363" i="2"/>
  <c r="G362" i="2"/>
  <c r="G361" i="2"/>
  <c r="G360" i="2"/>
  <c r="F360" i="2"/>
  <c r="E360" i="2"/>
  <c r="G359" i="2"/>
  <c r="F359" i="2"/>
  <c r="E359" i="2"/>
  <c r="G358" i="2"/>
  <c r="E358" i="2"/>
  <c r="G357" i="2"/>
  <c r="F357" i="2"/>
  <c r="E357" i="2"/>
  <c r="G356" i="2"/>
  <c r="F356" i="2"/>
  <c r="E356" i="2"/>
  <c r="G355" i="2"/>
  <c r="G354" i="2"/>
  <c r="F354" i="2"/>
  <c r="E354" i="2"/>
  <c r="G353" i="2"/>
  <c r="F353" i="2"/>
  <c r="E353" i="2"/>
  <c r="G352" i="2"/>
  <c r="F352" i="2"/>
  <c r="E352" i="2"/>
  <c r="G351" i="2"/>
  <c r="E351" i="2"/>
  <c r="G350" i="2"/>
  <c r="D349" i="2"/>
  <c r="D12" i="2" s="1"/>
  <c r="C349" i="2"/>
  <c r="C12" i="2" s="1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G318" i="2"/>
  <c r="F318" i="2"/>
  <c r="E318" i="2"/>
  <c r="G317" i="2"/>
  <c r="F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G275" i="2"/>
  <c r="F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G240" i="2"/>
  <c r="F240" i="2"/>
  <c r="E240" i="2"/>
  <c r="G239" i="2"/>
  <c r="G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G213" i="2"/>
  <c r="G212" i="2"/>
  <c r="F212" i="2"/>
  <c r="E212" i="2"/>
  <c r="G211" i="2"/>
  <c r="F211" i="2"/>
  <c r="E211" i="2"/>
  <c r="G210" i="2"/>
  <c r="E210" i="2"/>
  <c r="G209" i="2"/>
  <c r="F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E201" i="2"/>
  <c r="G200" i="2"/>
  <c r="E200" i="2"/>
  <c r="G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E194" i="2"/>
  <c r="G193" i="2"/>
  <c r="E193" i="2"/>
  <c r="G192" i="2"/>
  <c r="F192" i="2"/>
  <c r="G191" i="2"/>
  <c r="E191" i="2"/>
  <c r="G190" i="2"/>
  <c r="F190" i="2"/>
  <c r="E190" i="2"/>
  <c r="G189" i="2"/>
  <c r="F189" i="2"/>
  <c r="E189" i="2"/>
  <c r="G188" i="2"/>
  <c r="E188" i="2"/>
  <c r="G187" i="2"/>
  <c r="G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G180" i="2"/>
  <c r="E180" i="2"/>
  <c r="G179" i="2"/>
  <c r="G178" i="2"/>
  <c r="F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D173" i="2"/>
  <c r="D11" i="2" s="1"/>
  <c r="C173" i="2"/>
  <c r="E319" i="2" s="1"/>
  <c r="H319" i="2" s="1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G158" i="2"/>
  <c r="F158" i="2"/>
  <c r="G157" i="2"/>
  <c r="F157" i="2"/>
  <c r="E157" i="2"/>
  <c r="G156" i="2"/>
  <c r="F156" i="2"/>
  <c r="E156" i="2"/>
  <c r="G155" i="2"/>
  <c r="F155" i="2"/>
  <c r="G154" i="2"/>
  <c r="F154" i="2"/>
  <c r="E154" i="2"/>
  <c r="G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E138" i="2"/>
  <c r="G137" i="2"/>
  <c r="F137" i="2"/>
  <c r="E137" i="2"/>
  <c r="G136" i="2"/>
  <c r="F136" i="2"/>
  <c r="E136" i="2"/>
  <c r="G135" i="2"/>
  <c r="F135" i="2"/>
  <c r="G134" i="2"/>
  <c r="F134" i="2"/>
  <c r="E134" i="2"/>
  <c r="G133" i="2"/>
  <c r="F133" i="2"/>
  <c r="E133" i="2"/>
  <c r="G132" i="2"/>
  <c r="F132" i="2"/>
  <c r="G131" i="2"/>
  <c r="G130" i="2"/>
  <c r="F130" i="2"/>
  <c r="E130" i="2"/>
  <c r="G129" i="2"/>
  <c r="G128" i="2"/>
  <c r="G127" i="2"/>
  <c r="F127" i="2"/>
  <c r="E127" i="2"/>
  <c r="G126" i="2"/>
  <c r="G125" i="2"/>
  <c r="E125" i="2"/>
  <c r="G124" i="2"/>
  <c r="F124" i="2"/>
  <c r="E124" i="2"/>
  <c r="G123" i="2"/>
  <c r="E123" i="2"/>
  <c r="G122" i="2"/>
  <c r="F122" i="2"/>
  <c r="E122" i="2"/>
  <c r="G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G116" i="2"/>
  <c r="E116" i="2"/>
  <c r="G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E106" i="2"/>
  <c r="G105" i="2"/>
  <c r="F105" i="2"/>
  <c r="E105" i="2"/>
  <c r="G104" i="2"/>
  <c r="G103" i="2"/>
  <c r="F103" i="2"/>
  <c r="G102" i="2"/>
  <c r="F102" i="2"/>
  <c r="E102" i="2"/>
  <c r="G101" i="2"/>
  <c r="F101" i="2"/>
  <c r="E101" i="2"/>
  <c r="G100" i="2"/>
  <c r="F100" i="2"/>
  <c r="E100" i="2"/>
  <c r="G99" i="2"/>
  <c r="E99" i="2"/>
  <c r="G98" i="2"/>
  <c r="F98" i="2"/>
  <c r="E98" i="2"/>
  <c r="G97" i="2"/>
  <c r="F97" i="2"/>
  <c r="E97" i="2"/>
  <c r="G96" i="2"/>
  <c r="F96" i="2"/>
  <c r="E96" i="2"/>
  <c r="G95" i="2"/>
  <c r="F95" i="2"/>
  <c r="G94" i="2"/>
  <c r="F94" i="2"/>
  <c r="E94" i="2"/>
  <c r="G93" i="2"/>
  <c r="F93" i="2"/>
  <c r="E93" i="2"/>
  <c r="G92" i="2"/>
  <c r="F92" i="2"/>
  <c r="E92" i="2"/>
  <c r="G91" i="2"/>
  <c r="G90" i="2"/>
  <c r="F90" i="2"/>
  <c r="E90" i="2"/>
  <c r="G89" i="2"/>
  <c r="F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E81" i="2"/>
  <c r="G80" i="2"/>
  <c r="G79" i="2"/>
  <c r="G78" i="2"/>
  <c r="G77" i="2"/>
  <c r="F77" i="2"/>
  <c r="E77" i="2"/>
  <c r="G76" i="2"/>
  <c r="E76" i="2"/>
  <c r="D75" i="2"/>
  <c r="C75" i="2"/>
  <c r="C10" i="2" s="1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E53" i="2"/>
  <c r="G52" i="2"/>
  <c r="F52" i="2"/>
  <c r="E52" i="2"/>
  <c r="G51" i="2"/>
  <c r="F51" i="2"/>
  <c r="E51" i="2"/>
  <c r="G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D9" i="2" s="1"/>
  <c r="C19" i="2"/>
  <c r="E36" i="2" s="1"/>
  <c r="D10" i="2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C13" i="1" s="1"/>
  <c r="G576" i="1"/>
  <c r="G575" i="1"/>
  <c r="G574" i="1"/>
  <c r="G573" i="1"/>
  <c r="F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F558" i="1"/>
  <c r="E558" i="1"/>
  <c r="G557" i="1"/>
  <c r="F557" i="1"/>
  <c r="E557" i="1"/>
  <c r="G556" i="1"/>
  <c r="G555" i="1"/>
  <c r="G554" i="1"/>
  <c r="G553" i="1"/>
  <c r="F553" i="1"/>
  <c r="G552" i="1"/>
  <c r="G551" i="1"/>
  <c r="G550" i="1"/>
  <c r="E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F519" i="1"/>
  <c r="E519" i="1"/>
  <c r="G518" i="1"/>
  <c r="F518" i="1"/>
  <c r="E518" i="1"/>
  <c r="G517" i="1"/>
  <c r="G516" i="1"/>
  <c r="G515" i="1"/>
  <c r="G514" i="1"/>
  <c r="G513" i="1"/>
  <c r="F513" i="1"/>
  <c r="E513" i="1"/>
  <c r="G512" i="1"/>
  <c r="G511" i="1"/>
  <c r="G510" i="1"/>
  <c r="G509" i="1"/>
  <c r="G508" i="1"/>
  <c r="G507" i="1"/>
  <c r="G506" i="1"/>
  <c r="G505" i="1"/>
  <c r="F505" i="1"/>
  <c r="E505" i="1"/>
  <c r="G504" i="1"/>
  <c r="G503" i="1"/>
  <c r="G502" i="1"/>
  <c r="F502" i="1"/>
  <c r="E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E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F452" i="1"/>
  <c r="E452" i="1"/>
  <c r="G451" i="1"/>
  <c r="F451" i="1"/>
  <c r="G450" i="1"/>
  <c r="G449" i="1"/>
  <c r="F449" i="1"/>
  <c r="G448" i="1"/>
  <c r="G447" i="1"/>
  <c r="G446" i="1"/>
  <c r="G445" i="1"/>
  <c r="G444" i="1"/>
  <c r="G443" i="1"/>
  <c r="G442" i="1"/>
  <c r="G441" i="1"/>
  <c r="G440" i="1"/>
  <c r="G439" i="1"/>
  <c r="E439" i="1"/>
  <c r="G438" i="1"/>
  <c r="E438" i="1"/>
  <c r="G437" i="1"/>
  <c r="E437" i="1"/>
  <c r="G436" i="1"/>
  <c r="G435" i="1"/>
  <c r="G434" i="1"/>
  <c r="G433" i="1"/>
  <c r="G432" i="1"/>
  <c r="G431" i="1"/>
  <c r="G430" i="1"/>
  <c r="G429" i="1"/>
  <c r="G428" i="1"/>
  <c r="G427" i="1"/>
  <c r="F427" i="1"/>
  <c r="E427" i="1"/>
  <c r="G426" i="1"/>
  <c r="G425" i="1"/>
  <c r="G424" i="1"/>
  <c r="G423" i="1"/>
  <c r="G422" i="1"/>
  <c r="G421" i="1"/>
  <c r="E421" i="1"/>
  <c r="G420" i="1"/>
  <c r="G419" i="1"/>
  <c r="G418" i="1"/>
  <c r="G417" i="1"/>
  <c r="G416" i="1"/>
  <c r="G415" i="1"/>
  <c r="G414" i="1"/>
  <c r="E414" i="1"/>
  <c r="G413" i="1"/>
  <c r="G412" i="1"/>
  <c r="G411" i="1"/>
  <c r="G410" i="1"/>
  <c r="G409" i="1"/>
  <c r="G408" i="1"/>
  <c r="G407" i="1"/>
  <c r="E407" i="1"/>
  <c r="G406" i="1"/>
  <c r="G405" i="1"/>
  <c r="G404" i="1"/>
  <c r="G403" i="1"/>
  <c r="G402" i="1"/>
  <c r="G401" i="1"/>
  <c r="G400" i="1"/>
  <c r="E400" i="1"/>
  <c r="G399" i="1"/>
  <c r="G398" i="1"/>
  <c r="G397" i="1"/>
  <c r="G396" i="1"/>
  <c r="E396" i="1"/>
  <c r="G395" i="1"/>
  <c r="G394" i="1"/>
  <c r="E394" i="1"/>
  <c r="G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E380" i="1"/>
  <c r="G379" i="1"/>
  <c r="G378" i="1"/>
  <c r="G377" i="1"/>
  <c r="G376" i="1"/>
  <c r="G375" i="1"/>
  <c r="G374" i="1"/>
  <c r="G373" i="1"/>
  <c r="G372" i="1"/>
  <c r="G371" i="1"/>
  <c r="E371" i="1"/>
  <c r="G370" i="1"/>
  <c r="G369" i="1"/>
  <c r="G368" i="1"/>
  <c r="G367" i="1"/>
  <c r="G366" i="1"/>
  <c r="G365" i="1"/>
  <c r="G364" i="1"/>
  <c r="G363" i="1"/>
  <c r="F363" i="1"/>
  <c r="G362" i="1"/>
  <c r="G361" i="1"/>
  <c r="G360" i="1"/>
  <c r="E360" i="1"/>
  <c r="G359" i="1"/>
  <c r="G358" i="1"/>
  <c r="G357" i="1"/>
  <c r="G356" i="1"/>
  <c r="G355" i="1"/>
  <c r="G354" i="1"/>
  <c r="G353" i="1"/>
  <c r="G352" i="1"/>
  <c r="G351" i="1"/>
  <c r="G350" i="1"/>
  <c r="D349" i="1"/>
  <c r="D12" i="1" s="1"/>
  <c r="C349" i="1"/>
  <c r="E574" i="1" s="1"/>
  <c r="G343" i="1"/>
  <c r="G342" i="1"/>
  <c r="G341" i="1"/>
  <c r="G340" i="1"/>
  <c r="F340" i="1"/>
  <c r="G339" i="1"/>
  <c r="G338" i="1"/>
  <c r="G337" i="1"/>
  <c r="G336" i="1"/>
  <c r="G335" i="1"/>
  <c r="G334" i="1"/>
  <c r="G333" i="1"/>
  <c r="G332" i="1"/>
  <c r="G331" i="1"/>
  <c r="F331" i="1"/>
  <c r="E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E316" i="1"/>
  <c r="G315" i="1"/>
  <c r="G314" i="1"/>
  <c r="G313" i="1"/>
  <c r="G312" i="1"/>
  <c r="G311" i="1"/>
  <c r="F311" i="1"/>
  <c r="E311" i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E292" i="1"/>
  <c r="G291" i="1"/>
  <c r="G290" i="1"/>
  <c r="G289" i="1"/>
  <c r="G288" i="1"/>
  <c r="G287" i="1"/>
  <c r="G286" i="1"/>
  <c r="G285" i="1"/>
  <c r="F285" i="1"/>
  <c r="E285" i="1"/>
  <c r="G284" i="1"/>
  <c r="G283" i="1"/>
  <c r="G282" i="1"/>
  <c r="G281" i="1"/>
  <c r="G280" i="1"/>
  <c r="G279" i="1"/>
  <c r="F279" i="1"/>
  <c r="G278" i="1"/>
  <c r="G277" i="1"/>
  <c r="G276" i="1"/>
  <c r="G275" i="1"/>
  <c r="G274" i="1"/>
  <c r="F274" i="1"/>
  <c r="E274" i="1"/>
  <c r="G273" i="1"/>
  <c r="F273" i="1"/>
  <c r="G272" i="1"/>
  <c r="F272" i="1"/>
  <c r="E272" i="1"/>
  <c r="G271" i="1"/>
  <c r="G270" i="1"/>
  <c r="G269" i="1"/>
  <c r="F269" i="1"/>
  <c r="G268" i="1"/>
  <c r="G267" i="1"/>
  <c r="G266" i="1"/>
  <c r="G265" i="1"/>
  <c r="F265" i="1"/>
  <c r="E265" i="1"/>
  <c r="G264" i="1"/>
  <c r="G263" i="1"/>
  <c r="G262" i="1"/>
  <c r="G261" i="1"/>
  <c r="F261" i="1"/>
  <c r="G260" i="1"/>
  <c r="G259" i="1"/>
  <c r="G258" i="1"/>
  <c r="G257" i="1"/>
  <c r="F257" i="1"/>
  <c r="E257" i="1"/>
  <c r="G256" i="1"/>
  <c r="E256" i="1"/>
  <c r="G255" i="1"/>
  <c r="G254" i="1"/>
  <c r="F254" i="1"/>
  <c r="G253" i="1"/>
  <c r="G252" i="1"/>
  <c r="F252" i="1"/>
  <c r="E252" i="1"/>
  <c r="G251" i="1"/>
  <c r="G250" i="1"/>
  <c r="G249" i="1"/>
  <c r="G248" i="1"/>
  <c r="G247" i="1"/>
  <c r="G246" i="1"/>
  <c r="G245" i="1"/>
  <c r="E245" i="1"/>
  <c r="G244" i="1"/>
  <c r="G243" i="1"/>
  <c r="G242" i="1"/>
  <c r="F242" i="1"/>
  <c r="E242" i="1"/>
  <c r="G241" i="1"/>
  <c r="G240" i="1"/>
  <c r="G239" i="1"/>
  <c r="G238" i="1"/>
  <c r="G237" i="1"/>
  <c r="G236" i="1"/>
  <c r="G235" i="1"/>
  <c r="G234" i="1"/>
  <c r="F234" i="1"/>
  <c r="E234" i="1"/>
  <c r="G233" i="1"/>
  <c r="G232" i="1"/>
  <c r="E232" i="1"/>
  <c r="G231" i="1"/>
  <c r="F231" i="1"/>
  <c r="G230" i="1"/>
  <c r="G229" i="1"/>
  <c r="F229" i="1"/>
  <c r="G228" i="1"/>
  <c r="G227" i="1"/>
  <c r="G226" i="1"/>
  <c r="G225" i="1"/>
  <c r="G224" i="1"/>
  <c r="G223" i="1"/>
  <c r="G222" i="1"/>
  <c r="G221" i="1"/>
  <c r="G220" i="1"/>
  <c r="G219" i="1"/>
  <c r="G218" i="1"/>
  <c r="E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E196" i="1"/>
  <c r="H196" i="1" s="1"/>
  <c r="G195" i="1"/>
  <c r="G194" i="1"/>
  <c r="G193" i="1"/>
  <c r="E193" i="1"/>
  <c r="H193" i="1" s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D173" i="1"/>
  <c r="D11" i="1" s="1"/>
  <c r="C173" i="1"/>
  <c r="G167" i="1"/>
  <c r="G166" i="1"/>
  <c r="G165" i="1"/>
  <c r="G164" i="1"/>
  <c r="G163" i="1"/>
  <c r="E163" i="1"/>
  <c r="G162" i="1"/>
  <c r="E162" i="1"/>
  <c r="G161" i="1"/>
  <c r="G160" i="1"/>
  <c r="G159" i="1"/>
  <c r="G158" i="1"/>
  <c r="G157" i="1"/>
  <c r="G156" i="1"/>
  <c r="E156" i="1"/>
  <c r="H156" i="1" s="1"/>
  <c r="G155" i="1"/>
  <c r="G154" i="1"/>
  <c r="G153" i="1"/>
  <c r="G152" i="1"/>
  <c r="G151" i="1"/>
  <c r="F151" i="1"/>
  <c r="E151" i="1"/>
  <c r="G150" i="1"/>
  <c r="F150" i="1"/>
  <c r="E150" i="1"/>
  <c r="G149" i="1"/>
  <c r="G148" i="1"/>
  <c r="G147" i="1"/>
  <c r="F147" i="1"/>
  <c r="G146" i="1"/>
  <c r="E146" i="1"/>
  <c r="H146" i="1" s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H127" i="1" s="1"/>
  <c r="G126" i="1"/>
  <c r="G125" i="1"/>
  <c r="G124" i="1"/>
  <c r="G123" i="1"/>
  <c r="G122" i="1"/>
  <c r="G121" i="1"/>
  <c r="G120" i="1"/>
  <c r="G119" i="1"/>
  <c r="F119" i="1"/>
  <c r="E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F98" i="1"/>
  <c r="E98" i="1"/>
  <c r="G97" i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G85" i="1"/>
  <c r="G84" i="1"/>
  <c r="G83" i="1"/>
  <c r="G82" i="1"/>
  <c r="G81" i="1"/>
  <c r="G80" i="1"/>
  <c r="G79" i="1"/>
  <c r="G78" i="1"/>
  <c r="G77" i="1"/>
  <c r="G76" i="1"/>
  <c r="D75" i="1"/>
  <c r="F167" i="1" s="1"/>
  <c r="C75" i="1"/>
  <c r="E160" i="1" s="1"/>
  <c r="H160" i="1" s="1"/>
  <c r="G69" i="1"/>
  <c r="G68" i="1"/>
  <c r="G67" i="1"/>
  <c r="G66" i="1"/>
  <c r="G65" i="1"/>
  <c r="G64" i="1"/>
  <c r="G63" i="1"/>
  <c r="G62" i="1"/>
  <c r="G61" i="1"/>
  <c r="G60" i="1"/>
  <c r="F60" i="1"/>
  <c r="G59" i="1"/>
  <c r="G58" i="1"/>
  <c r="F58" i="1"/>
  <c r="E58" i="1"/>
  <c r="G57" i="1"/>
  <c r="F57" i="1"/>
  <c r="E57" i="1"/>
  <c r="G56" i="1"/>
  <c r="E56" i="1"/>
  <c r="G55" i="1"/>
  <c r="G54" i="1"/>
  <c r="G53" i="1"/>
  <c r="G52" i="1"/>
  <c r="G51" i="1"/>
  <c r="G50" i="1"/>
  <c r="G49" i="1"/>
  <c r="G48" i="1"/>
  <c r="G47" i="1"/>
  <c r="G46" i="1"/>
  <c r="F46" i="1"/>
  <c r="E46" i="1"/>
  <c r="G45" i="1"/>
  <c r="G44" i="1"/>
  <c r="G43" i="1"/>
  <c r="G42" i="1"/>
  <c r="G41" i="1"/>
  <c r="G40" i="1"/>
  <c r="E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E22" i="1"/>
  <c r="G21" i="1"/>
  <c r="G20" i="1"/>
  <c r="D19" i="1"/>
  <c r="D9" i="1" s="1"/>
  <c r="C19" i="1"/>
  <c r="D13" i="1"/>
  <c r="C11" i="1"/>
  <c r="C9" i="1"/>
  <c r="H518" i="1" l="1"/>
  <c r="H550" i="1"/>
  <c r="H558" i="1"/>
  <c r="E192" i="26"/>
  <c r="H192" i="26" s="1"/>
  <c r="H390" i="26"/>
  <c r="H394" i="26"/>
  <c r="H450" i="26"/>
  <c r="H174" i="30"/>
  <c r="H178" i="30"/>
  <c r="H182" i="30"/>
  <c r="H186" i="30"/>
  <c r="H190" i="30"/>
  <c r="H606" i="26"/>
  <c r="H109" i="33"/>
  <c r="H141" i="33"/>
  <c r="H439" i="33"/>
  <c r="H536" i="33"/>
  <c r="H549" i="33"/>
  <c r="H594" i="33"/>
  <c r="H242" i="1"/>
  <c r="H274" i="1"/>
  <c r="H311" i="1"/>
  <c r="E188" i="26"/>
  <c r="E249" i="26"/>
  <c r="H249" i="26" s="1"/>
  <c r="H521" i="26"/>
  <c r="G12" i="35"/>
  <c r="F583" i="26"/>
  <c r="H427" i="1"/>
  <c r="H452" i="1"/>
  <c r="H513" i="1"/>
  <c r="H354" i="30"/>
  <c r="H386" i="30"/>
  <c r="H410" i="30"/>
  <c r="H414" i="30"/>
  <c r="H418" i="30"/>
  <c r="H422" i="30"/>
  <c r="H426" i="30"/>
  <c r="H570" i="30"/>
  <c r="H574" i="30"/>
  <c r="H273" i="26"/>
  <c r="E277" i="26"/>
  <c r="H277" i="26" s="1"/>
  <c r="E200" i="26"/>
  <c r="H200" i="26" s="1"/>
  <c r="H301" i="26"/>
  <c r="H216" i="26"/>
  <c r="H98" i="1"/>
  <c r="H101" i="26"/>
  <c r="H40" i="26"/>
  <c r="G13" i="35"/>
  <c r="G8" i="35"/>
  <c r="H57" i="1"/>
  <c r="H151" i="1"/>
  <c r="H256" i="1"/>
  <c r="H304" i="1"/>
  <c r="H24" i="26"/>
  <c r="F182" i="26"/>
  <c r="F186" i="26"/>
  <c r="F188" i="26"/>
  <c r="E212" i="26"/>
  <c r="H212" i="26" s="1"/>
  <c r="H232" i="26"/>
  <c r="E253" i="26"/>
  <c r="H253" i="26" s="1"/>
  <c r="H256" i="26"/>
  <c r="H281" i="26"/>
  <c r="H505" i="26"/>
  <c r="H194" i="30"/>
  <c r="H198" i="30"/>
  <c r="H202" i="30"/>
  <c r="H242" i="30"/>
  <c r="H246" i="30"/>
  <c r="H250" i="30"/>
  <c r="H254" i="30"/>
  <c r="H258" i="30"/>
  <c r="H262" i="30"/>
  <c r="H358" i="30"/>
  <c r="H362" i="30"/>
  <c r="H430" i="30"/>
  <c r="H434" i="30"/>
  <c r="H438" i="30"/>
  <c r="H442" i="30"/>
  <c r="H446" i="30"/>
  <c r="H450" i="30"/>
  <c r="H454" i="30"/>
  <c r="H458" i="30"/>
  <c r="H462" i="30"/>
  <c r="H466" i="30"/>
  <c r="H470" i="30"/>
  <c r="H474" i="30"/>
  <c r="H478" i="30"/>
  <c r="H482" i="30"/>
  <c r="H486" i="30"/>
  <c r="H490" i="30"/>
  <c r="H494" i="30"/>
  <c r="H498" i="30"/>
  <c r="H502" i="30"/>
  <c r="H506" i="30"/>
  <c r="H510" i="30"/>
  <c r="H514" i="30"/>
  <c r="H518" i="30"/>
  <c r="H522" i="30"/>
  <c r="H526" i="30"/>
  <c r="H530" i="30"/>
  <c r="H534" i="30"/>
  <c r="F586" i="30"/>
  <c r="H589" i="30"/>
  <c r="H593" i="30"/>
  <c r="H597" i="30"/>
  <c r="H601" i="30"/>
  <c r="H605" i="30"/>
  <c r="H609" i="30"/>
  <c r="H40" i="33"/>
  <c r="H49" i="33"/>
  <c r="F178" i="26"/>
  <c r="F262" i="26"/>
  <c r="H380" i="1"/>
  <c r="H396" i="1"/>
  <c r="H437" i="1"/>
  <c r="H439" i="1"/>
  <c r="H474" i="1"/>
  <c r="F174" i="26"/>
  <c r="F197" i="26"/>
  <c r="F206" i="26"/>
  <c r="F222" i="26"/>
  <c r="H585" i="30"/>
  <c r="F180" i="26"/>
  <c r="H232" i="1"/>
  <c r="H272" i="1"/>
  <c r="H331" i="1"/>
  <c r="D11" i="26"/>
  <c r="H136" i="26"/>
  <c r="H140" i="26"/>
  <c r="F190" i="26"/>
  <c r="F192" i="26"/>
  <c r="H196" i="26"/>
  <c r="E204" i="26"/>
  <c r="H204" i="26" s="1"/>
  <c r="F213" i="26"/>
  <c r="F238" i="26"/>
  <c r="F79" i="30"/>
  <c r="H206" i="30"/>
  <c r="H210" i="30"/>
  <c r="H214" i="30"/>
  <c r="H218" i="30"/>
  <c r="H222" i="30"/>
  <c r="H226" i="30"/>
  <c r="H230" i="30"/>
  <c r="H234" i="30"/>
  <c r="H238" i="30"/>
  <c r="H390" i="30"/>
  <c r="H538" i="30"/>
  <c r="H542" i="30"/>
  <c r="H546" i="30"/>
  <c r="H550" i="30"/>
  <c r="F10" i="35"/>
  <c r="F12" i="35"/>
  <c r="F9" i="35"/>
  <c r="E385" i="26"/>
  <c r="E587" i="26"/>
  <c r="H587" i="26" s="1"/>
  <c r="F202" i="26"/>
  <c r="F210" i="26"/>
  <c r="H237" i="26"/>
  <c r="F246" i="26"/>
  <c r="F290" i="26"/>
  <c r="F294" i="26"/>
  <c r="H297" i="26"/>
  <c r="F298" i="26"/>
  <c r="E313" i="26"/>
  <c r="H313" i="26" s="1"/>
  <c r="H316" i="26"/>
  <c r="F326" i="26"/>
  <c r="F342" i="26"/>
  <c r="H354" i="26"/>
  <c r="E359" i="26"/>
  <c r="H359" i="26" s="1"/>
  <c r="E365" i="26"/>
  <c r="E379" i="26"/>
  <c r="E383" i="26"/>
  <c r="H383" i="26" s="1"/>
  <c r="E417" i="26"/>
  <c r="H417" i="26" s="1"/>
  <c r="E425" i="26"/>
  <c r="H430" i="26"/>
  <c r="E465" i="26"/>
  <c r="E479" i="26"/>
  <c r="F587" i="26"/>
  <c r="F591" i="26"/>
  <c r="E608" i="26"/>
  <c r="F174" i="30"/>
  <c r="F202" i="30"/>
  <c r="F238" i="30"/>
  <c r="E241" i="30"/>
  <c r="H274" i="30"/>
  <c r="F386" i="30"/>
  <c r="H398" i="30"/>
  <c r="H402" i="30"/>
  <c r="H406" i="30"/>
  <c r="H24" i="33"/>
  <c r="H61" i="33"/>
  <c r="E369" i="26"/>
  <c r="E373" i="26"/>
  <c r="H373" i="26" s="1"/>
  <c r="E409" i="26"/>
  <c r="E497" i="26"/>
  <c r="E37" i="26"/>
  <c r="E45" i="26"/>
  <c r="H45" i="26" s="1"/>
  <c r="H48" i="26"/>
  <c r="H56" i="26"/>
  <c r="H149" i="26"/>
  <c r="H157" i="26"/>
  <c r="F181" i="26"/>
  <c r="F189" i="26"/>
  <c r="H193" i="26"/>
  <c r="F198" i="26"/>
  <c r="F205" i="26"/>
  <c r="E209" i="26"/>
  <c r="H209" i="26" s="1"/>
  <c r="F214" i="26"/>
  <c r="E225" i="26"/>
  <c r="H225" i="26" s="1"/>
  <c r="F226" i="26"/>
  <c r="H229" i="26"/>
  <c r="H284" i="26"/>
  <c r="H309" i="26"/>
  <c r="E357" i="26"/>
  <c r="E361" i="26"/>
  <c r="E391" i="26"/>
  <c r="E395" i="26"/>
  <c r="H395" i="26" s="1"/>
  <c r="E401" i="26"/>
  <c r="H414" i="26"/>
  <c r="E445" i="26"/>
  <c r="E457" i="26"/>
  <c r="H457" i="26" s="1"/>
  <c r="E461" i="26"/>
  <c r="E468" i="26"/>
  <c r="E501" i="26"/>
  <c r="H513" i="26"/>
  <c r="H525" i="26"/>
  <c r="E528" i="26"/>
  <c r="E535" i="26"/>
  <c r="E539" i="26"/>
  <c r="E559" i="26"/>
  <c r="H575" i="26"/>
  <c r="E583" i="26"/>
  <c r="H583" i="26" s="1"/>
  <c r="F599" i="26"/>
  <c r="H602" i="26"/>
  <c r="H76" i="30"/>
  <c r="H266" i="30"/>
  <c r="H270" i="30"/>
  <c r="H350" i="30"/>
  <c r="H366" i="30"/>
  <c r="H370" i="30"/>
  <c r="H374" i="30"/>
  <c r="H378" i="30"/>
  <c r="H382" i="30"/>
  <c r="H394" i="30"/>
  <c r="H566" i="30"/>
  <c r="H118" i="33"/>
  <c r="E367" i="26"/>
  <c r="E512" i="26"/>
  <c r="E591" i="26"/>
  <c r="H591" i="26" s="1"/>
  <c r="H52" i="26"/>
  <c r="H144" i="26"/>
  <c r="F176" i="26"/>
  <c r="H180" i="26"/>
  <c r="H188" i="26"/>
  <c r="F193" i="26"/>
  <c r="F201" i="26"/>
  <c r="F209" i="26"/>
  <c r="H220" i="26"/>
  <c r="F225" i="26"/>
  <c r="F250" i="26"/>
  <c r="H312" i="26"/>
  <c r="E351" i="26"/>
  <c r="E387" i="26"/>
  <c r="E397" i="26"/>
  <c r="E405" i="26"/>
  <c r="E429" i="26"/>
  <c r="E485" i="26"/>
  <c r="E508" i="26"/>
  <c r="E516" i="26"/>
  <c r="H544" i="26"/>
  <c r="E551" i="26"/>
  <c r="E563" i="26"/>
  <c r="H563" i="26" s="1"/>
  <c r="E567" i="26"/>
  <c r="E592" i="26"/>
  <c r="F87" i="30"/>
  <c r="F126" i="30"/>
  <c r="H554" i="30"/>
  <c r="H558" i="30"/>
  <c r="H562" i="30"/>
  <c r="H39" i="32"/>
  <c r="F585" i="30"/>
  <c r="E586" i="30"/>
  <c r="H586" i="30" s="1"/>
  <c r="H590" i="30"/>
  <c r="H594" i="30"/>
  <c r="H598" i="30"/>
  <c r="H602" i="30"/>
  <c r="H606" i="30"/>
  <c r="E364" i="30"/>
  <c r="H364" i="30" s="1"/>
  <c r="E384" i="30"/>
  <c r="F429" i="30"/>
  <c r="F565" i="30"/>
  <c r="H351" i="30"/>
  <c r="H355" i="30"/>
  <c r="H359" i="30"/>
  <c r="H363" i="30"/>
  <c r="H367" i="30"/>
  <c r="H371" i="30"/>
  <c r="H375" i="30"/>
  <c r="H379" i="30"/>
  <c r="H383" i="30"/>
  <c r="F384" i="30"/>
  <c r="H387" i="30"/>
  <c r="F388" i="30"/>
  <c r="E391" i="30"/>
  <c r="H391" i="30" s="1"/>
  <c r="H395" i="30"/>
  <c r="H399" i="30"/>
  <c r="H403" i="30"/>
  <c r="H407" i="30"/>
  <c r="H411" i="30"/>
  <c r="H415" i="30"/>
  <c r="H419" i="30"/>
  <c r="H423" i="30"/>
  <c r="H427" i="30"/>
  <c r="H431" i="30"/>
  <c r="H435" i="30"/>
  <c r="H439" i="30"/>
  <c r="H443" i="30"/>
  <c r="H447" i="30"/>
  <c r="H451" i="30"/>
  <c r="H455" i="30"/>
  <c r="H459" i="30"/>
  <c r="H463" i="30"/>
  <c r="H467" i="30"/>
  <c r="H471" i="30"/>
  <c r="H475" i="30"/>
  <c r="H479" i="30"/>
  <c r="H483" i="30"/>
  <c r="H487" i="30"/>
  <c r="H491" i="30"/>
  <c r="H495" i="30"/>
  <c r="H499" i="30"/>
  <c r="H503" i="30"/>
  <c r="H507" i="30"/>
  <c r="H511" i="30"/>
  <c r="H515" i="30"/>
  <c r="H519" i="30"/>
  <c r="H523" i="30"/>
  <c r="H527" i="30"/>
  <c r="H531" i="30"/>
  <c r="E535" i="30"/>
  <c r="H535" i="30" s="1"/>
  <c r="H539" i="30"/>
  <c r="H543" i="30"/>
  <c r="H547" i="30"/>
  <c r="H551" i="30"/>
  <c r="H555" i="30"/>
  <c r="H559" i="30"/>
  <c r="H563" i="30"/>
  <c r="H567" i="30"/>
  <c r="F568" i="30"/>
  <c r="H571" i="30"/>
  <c r="H575" i="30"/>
  <c r="C11" i="30"/>
  <c r="F241" i="30"/>
  <c r="E264" i="30"/>
  <c r="E276" i="30"/>
  <c r="H276" i="30" s="1"/>
  <c r="H175" i="30"/>
  <c r="H179" i="30"/>
  <c r="H183" i="30"/>
  <c r="H187" i="30"/>
  <c r="H191" i="30"/>
  <c r="H195" i="30"/>
  <c r="H199" i="30"/>
  <c r="H203" i="30"/>
  <c r="H207" i="30"/>
  <c r="H211" i="30"/>
  <c r="H215" i="30"/>
  <c r="H219" i="30"/>
  <c r="H223" i="30"/>
  <c r="H227" i="30"/>
  <c r="H231" i="30"/>
  <c r="H235" i="30"/>
  <c r="H239" i="30"/>
  <c r="H243" i="30"/>
  <c r="H247" i="30"/>
  <c r="H251" i="30"/>
  <c r="H255" i="30"/>
  <c r="H259" i="30"/>
  <c r="H263" i="30"/>
  <c r="H267" i="30"/>
  <c r="E271" i="30"/>
  <c r="H271" i="30" s="1"/>
  <c r="H275" i="30"/>
  <c r="H279" i="30"/>
  <c r="H283" i="30"/>
  <c r="H287" i="30"/>
  <c r="H291" i="30"/>
  <c r="H295" i="30"/>
  <c r="H299" i="30"/>
  <c r="H303" i="30"/>
  <c r="H307" i="30"/>
  <c r="H311" i="30"/>
  <c r="H315" i="30"/>
  <c r="H319" i="30"/>
  <c r="H323" i="30"/>
  <c r="H327" i="30"/>
  <c r="H331" i="30"/>
  <c r="H335" i="30"/>
  <c r="H339" i="30"/>
  <c r="H343" i="30"/>
  <c r="F121" i="30"/>
  <c r="E132" i="30"/>
  <c r="F137" i="30"/>
  <c r="F153" i="30"/>
  <c r="E164" i="30"/>
  <c r="H80" i="30"/>
  <c r="H84" i="30"/>
  <c r="H88" i="30"/>
  <c r="H92" i="30"/>
  <c r="H96" i="30"/>
  <c r="H100" i="30"/>
  <c r="H104" i="30"/>
  <c r="H108" i="30"/>
  <c r="H112" i="30"/>
  <c r="E131" i="30"/>
  <c r="F132" i="30"/>
  <c r="E135" i="30"/>
  <c r="F136" i="30"/>
  <c r="E139" i="30"/>
  <c r="E143" i="30"/>
  <c r="E125" i="30"/>
  <c r="E137" i="30"/>
  <c r="H79" i="30"/>
  <c r="F80" i="30"/>
  <c r="H83" i="30"/>
  <c r="H87" i="30"/>
  <c r="H91" i="30"/>
  <c r="H95" i="30"/>
  <c r="H99" i="30"/>
  <c r="E103" i="30"/>
  <c r="H103" i="30" s="1"/>
  <c r="H107" i="30"/>
  <c r="H111" i="30"/>
  <c r="F131" i="30"/>
  <c r="H24" i="30"/>
  <c r="H28" i="30"/>
  <c r="H32" i="30"/>
  <c r="H36" i="30"/>
  <c r="H40" i="30"/>
  <c r="H44" i="30"/>
  <c r="H48" i="30"/>
  <c r="H52" i="30"/>
  <c r="H56" i="30"/>
  <c r="H60" i="30"/>
  <c r="H64" i="30"/>
  <c r="H68" i="30"/>
  <c r="H20" i="30"/>
  <c r="E133" i="26"/>
  <c r="H133" i="26" s="1"/>
  <c r="E141" i="26"/>
  <c r="H141" i="26" s="1"/>
  <c r="E29" i="26"/>
  <c r="E113" i="26"/>
  <c r="H113" i="26" s="1"/>
  <c r="E121" i="26"/>
  <c r="H121" i="26" s="1"/>
  <c r="E305" i="26"/>
  <c r="H305" i="26" s="1"/>
  <c r="E109" i="26"/>
  <c r="H109" i="26" s="1"/>
  <c r="C9" i="26"/>
  <c r="E61" i="26"/>
  <c r="E85" i="26"/>
  <c r="H85" i="26" s="1"/>
  <c r="E89" i="26"/>
  <c r="H89" i="26" s="1"/>
  <c r="E117" i="26"/>
  <c r="H117" i="26" s="1"/>
  <c r="E153" i="26"/>
  <c r="H153" i="26" s="1"/>
  <c r="H156" i="26"/>
  <c r="E161" i="26"/>
  <c r="H161" i="26" s="1"/>
  <c r="H177" i="26"/>
  <c r="E185" i="26"/>
  <c r="H185" i="26" s="1"/>
  <c r="H233" i="26"/>
  <c r="E241" i="26"/>
  <c r="H241" i="26" s="1"/>
  <c r="H261" i="26"/>
  <c r="H269" i="26"/>
  <c r="H272" i="26"/>
  <c r="E289" i="26"/>
  <c r="H289" i="26" s="1"/>
  <c r="E293" i="26"/>
  <c r="H293" i="26" s="1"/>
  <c r="H296" i="26"/>
  <c r="H333" i="26"/>
  <c r="H337" i="26"/>
  <c r="E341" i="26"/>
  <c r="H341" i="26" s="1"/>
  <c r="H434" i="26"/>
  <c r="H438" i="26"/>
  <c r="H540" i="26"/>
  <c r="H571" i="26"/>
  <c r="H607" i="26"/>
  <c r="E586" i="26"/>
  <c r="H586" i="26" s="1"/>
  <c r="H595" i="26"/>
  <c r="E598" i="26"/>
  <c r="H598" i="26" s="1"/>
  <c r="E600" i="26"/>
  <c r="H20" i="32"/>
  <c r="H24" i="32"/>
  <c r="H28" i="32"/>
  <c r="H31" i="32"/>
  <c r="H35" i="32"/>
  <c r="H42" i="32"/>
  <c r="H46" i="32"/>
  <c r="H52" i="32"/>
  <c r="H55" i="32"/>
  <c r="H59" i="32"/>
  <c r="H63" i="32"/>
  <c r="H66" i="32"/>
  <c r="H69" i="32"/>
  <c r="H32" i="33"/>
  <c r="E81" i="26"/>
  <c r="H81" i="26" s="1"/>
  <c r="E125" i="26"/>
  <c r="H125" i="26" s="1"/>
  <c r="H20" i="26"/>
  <c r="E23" i="26"/>
  <c r="H23" i="26" s="1"/>
  <c r="H28" i="26"/>
  <c r="H32" i="26"/>
  <c r="H60" i="26"/>
  <c r="E77" i="26"/>
  <c r="H77" i="26" s="1"/>
  <c r="E93" i="26"/>
  <c r="H93" i="26" s="1"/>
  <c r="H105" i="26"/>
  <c r="E129" i="26"/>
  <c r="H129" i="26" s="1"/>
  <c r="E137" i="26"/>
  <c r="H137" i="26" s="1"/>
  <c r="E145" i="26"/>
  <c r="H145" i="26" s="1"/>
  <c r="H165" i="26"/>
  <c r="E176" i="26"/>
  <c r="H176" i="26" s="1"/>
  <c r="E181" i="26"/>
  <c r="H181" i="26" s="1"/>
  <c r="E184" i="26"/>
  <c r="H184" i="26" s="1"/>
  <c r="F185" i="26"/>
  <c r="E189" i="26"/>
  <c r="H189" i="26" s="1"/>
  <c r="F194" i="26"/>
  <c r="E197" i="26"/>
  <c r="H197" i="26" s="1"/>
  <c r="E201" i="26"/>
  <c r="H201" i="26" s="1"/>
  <c r="E205" i="26"/>
  <c r="H205" i="26" s="1"/>
  <c r="E208" i="26"/>
  <c r="H208" i="26" s="1"/>
  <c r="E213" i="26"/>
  <c r="H213" i="26" s="1"/>
  <c r="H217" i="26"/>
  <c r="F218" i="26"/>
  <c r="E221" i="26"/>
  <c r="H221" i="26" s="1"/>
  <c r="F230" i="26"/>
  <c r="F233" i="26"/>
  <c r="H236" i="26"/>
  <c r="H240" i="26"/>
  <c r="H245" i="26"/>
  <c r="H248" i="26"/>
  <c r="H257" i="26"/>
  <c r="H265" i="26"/>
  <c r="F278" i="26"/>
  <c r="H285" i="26"/>
  <c r="H292" i="26"/>
  <c r="F302" i="26"/>
  <c r="H304" i="26"/>
  <c r="F306" i="26"/>
  <c r="E317" i="26"/>
  <c r="H317" i="26" s="1"/>
  <c r="E321" i="26"/>
  <c r="H321" i="26" s="1"/>
  <c r="H325" i="26"/>
  <c r="E329" i="26"/>
  <c r="H329" i="26" s="1"/>
  <c r="H332" i="26"/>
  <c r="H336" i="26"/>
  <c r="H340" i="26"/>
  <c r="H350" i="26"/>
  <c r="E355" i="26"/>
  <c r="E375" i="26"/>
  <c r="H375" i="26" s="1"/>
  <c r="E389" i="26"/>
  <c r="H389" i="26" s="1"/>
  <c r="H402" i="26"/>
  <c r="H406" i="26"/>
  <c r="E413" i="26"/>
  <c r="H418" i="26"/>
  <c r="E441" i="26"/>
  <c r="E471" i="26"/>
  <c r="E489" i="26"/>
  <c r="H494" i="26"/>
  <c r="H552" i="26"/>
  <c r="H564" i="26"/>
  <c r="E584" i="26"/>
  <c r="E590" i="26"/>
  <c r="H590" i="26" s="1"/>
  <c r="H594" i="26"/>
  <c r="F603" i="26"/>
  <c r="H21" i="33"/>
  <c r="H498" i="33"/>
  <c r="H513" i="33"/>
  <c r="H526" i="33"/>
  <c r="H530" i="33"/>
  <c r="H540" i="33"/>
  <c r="H543" i="33"/>
  <c r="H547" i="33"/>
  <c r="H565" i="33"/>
  <c r="E585" i="26"/>
  <c r="H585" i="26" s="1"/>
  <c r="F586" i="26"/>
  <c r="E589" i="26"/>
  <c r="F590" i="26"/>
  <c r="E593" i="26"/>
  <c r="H593" i="26" s="1"/>
  <c r="E597" i="26"/>
  <c r="F598" i="26"/>
  <c r="E601" i="26"/>
  <c r="H601" i="26" s="1"/>
  <c r="F602" i="26"/>
  <c r="E605" i="26"/>
  <c r="F606" i="26"/>
  <c r="E609" i="26"/>
  <c r="H609" i="26" s="1"/>
  <c r="F585" i="26"/>
  <c r="F589" i="26"/>
  <c r="F593" i="26"/>
  <c r="F601" i="26"/>
  <c r="F605" i="26"/>
  <c r="F609" i="26"/>
  <c r="D13" i="26"/>
  <c r="G13" i="26" s="1"/>
  <c r="F584" i="26"/>
  <c r="F592" i="26"/>
  <c r="E599" i="26"/>
  <c r="H599" i="26" s="1"/>
  <c r="F600" i="26"/>
  <c r="E603" i="26"/>
  <c r="H603" i="26" s="1"/>
  <c r="F608" i="26"/>
  <c r="F446" i="26"/>
  <c r="F486" i="26"/>
  <c r="F362" i="26"/>
  <c r="F366" i="26"/>
  <c r="F374" i="26"/>
  <c r="F378" i="26"/>
  <c r="F386" i="26"/>
  <c r="F402" i="26"/>
  <c r="F442" i="26"/>
  <c r="F454" i="26"/>
  <c r="F498" i="26"/>
  <c r="F517" i="26"/>
  <c r="F358" i="26"/>
  <c r="F382" i="26"/>
  <c r="F394" i="26"/>
  <c r="F410" i="26"/>
  <c r="F350" i="26"/>
  <c r="F569" i="26"/>
  <c r="F565" i="26"/>
  <c r="F561" i="26"/>
  <c r="F549" i="26"/>
  <c r="F514" i="26"/>
  <c r="F510" i="26"/>
  <c r="F499" i="26"/>
  <c r="F495" i="26"/>
  <c r="F491" i="26"/>
  <c r="F487" i="26"/>
  <c r="F480" i="26"/>
  <c r="F466" i="26"/>
  <c r="F463" i="26"/>
  <c r="F459" i="26"/>
  <c r="F455" i="26"/>
  <c r="F443" i="26"/>
  <c r="F423" i="26"/>
  <c r="F419" i="26"/>
  <c r="F415" i="26"/>
  <c r="F411" i="26"/>
  <c r="F403" i="26"/>
  <c r="F399" i="26"/>
  <c r="F395" i="26"/>
  <c r="F391" i="26"/>
  <c r="F387" i="26"/>
  <c r="F383" i="26"/>
  <c r="F379" i="26"/>
  <c r="F375" i="26"/>
  <c r="F367" i="26"/>
  <c r="F359" i="26"/>
  <c r="F355" i="26"/>
  <c r="F351" i="26"/>
  <c r="F568" i="26"/>
  <c r="F560" i="26"/>
  <c r="F562" i="26"/>
  <c r="F554" i="26"/>
  <c r="F538" i="26"/>
  <c r="F534" i="26"/>
  <c r="F530" i="26"/>
  <c r="F515" i="26"/>
  <c r="F511" i="26"/>
  <c r="F503" i="26"/>
  <c r="F500" i="26"/>
  <c r="F492" i="26"/>
  <c r="F481" i="26"/>
  <c r="F467" i="26"/>
  <c r="F456" i="26"/>
  <c r="F448" i="26"/>
  <c r="F444" i="26"/>
  <c r="F432" i="26"/>
  <c r="F424" i="26"/>
  <c r="F420" i="26"/>
  <c r="F412" i="26"/>
  <c r="F408" i="26"/>
  <c r="F392" i="26"/>
  <c r="F388" i="26"/>
  <c r="F384" i="26"/>
  <c r="F380" i="26"/>
  <c r="F376" i="26"/>
  <c r="F372" i="26"/>
  <c r="F364" i="26"/>
  <c r="F356" i="26"/>
  <c r="F352" i="26"/>
  <c r="F548" i="26"/>
  <c r="F574" i="26"/>
  <c r="F567" i="26"/>
  <c r="F563" i="26"/>
  <c r="F559" i="26"/>
  <c r="F551" i="26"/>
  <c r="F539" i="26"/>
  <c r="F535" i="26"/>
  <c r="F531" i="26"/>
  <c r="F528" i="26"/>
  <c r="F524" i="26"/>
  <c r="F516" i="26"/>
  <c r="F512" i="26"/>
  <c r="F508" i="26"/>
  <c r="F504" i="26"/>
  <c r="F489" i="26"/>
  <c r="F485" i="26"/>
  <c r="F471" i="26"/>
  <c r="F468" i="26"/>
  <c r="F461" i="26"/>
  <c r="F457" i="26"/>
  <c r="F453" i="26"/>
  <c r="F445" i="26"/>
  <c r="F429" i="26"/>
  <c r="F413" i="26"/>
  <c r="F409" i="26"/>
  <c r="F405" i="26"/>
  <c r="F397" i="26"/>
  <c r="F389" i="26"/>
  <c r="F385" i="26"/>
  <c r="F373" i="26"/>
  <c r="F369" i="26"/>
  <c r="F365" i="26"/>
  <c r="F361" i="26"/>
  <c r="F357" i="26"/>
  <c r="F556" i="26"/>
  <c r="F544" i="26"/>
  <c r="F490" i="26"/>
  <c r="F509" i="26"/>
  <c r="F398" i="26"/>
  <c r="F450" i="26"/>
  <c r="F469" i="26"/>
  <c r="F476" i="26"/>
  <c r="F483" i="26"/>
  <c r="E352" i="26"/>
  <c r="E356" i="26"/>
  <c r="E364" i="26"/>
  <c r="E368" i="26"/>
  <c r="H368" i="26" s="1"/>
  <c r="E372" i="26"/>
  <c r="E376" i="26"/>
  <c r="E384" i="26"/>
  <c r="E388" i="26"/>
  <c r="H388" i="26" s="1"/>
  <c r="E392" i="26"/>
  <c r="E408" i="26"/>
  <c r="E412" i="26"/>
  <c r="E420" i="26"/>
  <c r="H420" i="26" s="1"/>
  <c r="E424" i="26"/>
  <c r="E428" i="26"/>
  <c r="E432" i="26"/>
  <c r="E456" i="26"/>
  <c r="H456" i="26" s="1"/>
  <c r="E464" i="26"/>
  <c r="E481" i="26"/>
  <c r="E492" i="26"/>
  <c r="E500" i="26"/>
  <c r="H500" i="26" s="1"/>
  <c r="E511" i="26"/>
  <c r="E515" i="26"/>
  <c r="E530" i="26"/>
  <c r="E534" i="26"/>
  <c r="H534" i="26" s="1"/>
  <c r="E538" i="26"/>
  <c r="E542" i="26"/>
  <c r="E554" i="26"/>
  <c r="E562" i="26"/>
  <c r="E566" i="26"/>
  <c r="E570" i="26"/>
  <c r="H351" i="26"/>
  <c r="H355" i="26"/>
  <c r="H363" i="26"/>
  <c r="H367" i="26"/>
  <c r="H371" i="26"/>
  <c r="H379" i="26"/>
  <c r="H387" i="26"/>
  <c r="H391" i="26"/>
  <c r="E399" i="26"/>
  <c r="H399" i="26" s="1"/>
  <c r="E403" i="26"/>
  <c r="H403" i="26" s="1"/>
  <c r="H407" i="26"/>
  <c r="E411" i="26"/>
  <c r="H411" i="26" s="1"/>
  <c r="E415" i="26"/>
  <c r="H415" i="26" s="1"/>
  <c r="H419" i="26"/>
  <c r="E423" i="26"/>
  <c r="H423" i="26" s="1"/>
  <c r="H427" i="26"/>
  <c r="H431" i="26"/>
  <c r="H435" i="26"/>
  <c r="H439" i="26"/>
  <c r="E443" i="26"/>
  <c r="H443" i="26" s="1"/>
  <c r="H447" i="26"/>
  <c r="H451" i="26"/>
  <c r="E455" i="26"/>
  <c r="H455" i="26" s="1"/>
  <c r="E459" i="26"/>
  <c r="H459" i="26" s="1"/>
  <c r="E463" i="26"/>
  <c r="H463" i="26" s="1"/>
  <c r="E466" i="26"/>
  <c r="H466" i="26" s="1"/>
  <c r="E473" i="26"/>
  <c r="H473" i="26" s="1"/>
  <c r="H477" i="26"/>
  <c r="E484" i="26"/>
  <c r="E487" i="26"/>
  <c r="H487" i="26" s="1"/>
  <c r="E491" i="26"/>
  <c r="H491" i="26" s="1"/>
  <c r="E495" i="26"/>
  <c r="H495" i="26" s="1"/>
  <c r="E499" i="26"/>
  <c r="H499" i="26" s="1"/>
  <c r="E506" i="26"/>
  <c r="H506" i="26" s="1"/>
  <c r="E510" i="26"/>
  <c r="H510" i="26" s="1"/>
  <c r="E514" i="26"/>
  <c r="H514" i="26" s="1"/>
  <c r="H518" i="26"/>
  <c r="H522" i="26"/>
  <c r="E526" i="26"/>
  <c r="H526" i="26" s="1"/>
  <c r="H533" i="26"/>
  <c r="H537" i="26"/>
  <c r="H541" i="26"/>
  <c r="H545" i="26"/>
  <c r="E549" i="26"/>
  <c r="H549" i="26" s="1"/>
  <c r="H553" i="26"/>
  <c r="H557" i="26"/>
  <c r="E561" i="26"/>
  <c r="H561" i="26" s="1"/>
  <c r="E565" i="26"/>
  <c r="H565" i="26" s="1"/>
  <c r="E569" i="26"/>
  <c r="H569" i="26" s="1"/>
  <c r="E572" i="26"/>
  <c r="H572" i="26" s="1"/>
  <c r="H576" i="26"/>
  <c r="E358" i="26"/>
  <c r="H358" i="26" s="1"/>
  <c r="E362" i="26"/>
  <c r="H362" i="26" s="1"/>
  <c r="E366" i="26"/>
  <c r="H366" i="26" s="1"/>
  <c r="E370" i="26"/>
  <c r="H370" i="26" s="1"/>
  <c r="E374" i="26"/>
  <c r="H374" i="26" s="1"/>
  <c r="E378" i="26"/>
  <c r="H378" i="26" s="1"/>
  <c r="E382" i="26"/>
  <c r="H382" i="26" s="1"/>
  <c r="E386" i="26"/>
  <c r="H386" i="26" s="1"/>
  <c r="E398" i="26"/>
  <c r="H398" i="26" s="1"/>
  <c r="E410" i="26"/>
  <c r="H410" i="26" s="1"/>
  <c r="E422" i="26"/>
  <c r="H422" i="26" s="1"/>
  <c r="E426" i="26"/>
  <c r="H426" i="26" s="1"/>
  <c r="E442" i="26"/>
  <c r="H442" i="26" s="1"/>
  <c r="E446" i="26"/>
  <c r="H446" i="26" s="1"/>
  <c r="E454" i="26"/>
  <c r="H454" i="26" s="1"/>
  <c r="E458" i="26"/>
  <c r="H458" i="26" s="1"/>
  <c r="E462" i="26"/>
  <c r="H462" i="26" s="1"/>
  <c r="E469" i="26"/>
  <c r="E472" i="26"/>
  <c r="H472" i="26" s="1"/>
  <c r="E476" i="26"/>
  <c r="H476" i="26" s="1"/>
  <c r="E483" i="26"/>
  <c r="E486" i="26"/>
  <c r="H486" i="26" s="1"/>
  <c r="E490" i="26"/>
  <c r="H490" i="26" s="1"/>
  <c r="E498" i="26"/>
  <c r="H498" i="26" s="1"/>
  <c r="E509" i="26"/>
  <c r="H509" i="26" s="1"/>
  <c r="E517" i="26"/>
  <c r="H517" i="26" s="1"/>
  <c r="H529" i="26"/>
  <c r="E532" i="26"/>
  <c r="H532" i="26" s="1"/>
  <c r="E536" i="26"/>
  <c r="H536" i="26" s="1"/>
  <c r="E548" i="26"/>
  <c r="H548" i="26" s="1"/>
  <c r="E556" i="26"/>
  <c r="H556" i="26" s="1"/>
  <c r="E560" i="26"/>
  <c r="H560" i="26" s="1"/>
  <c r="E568" i="26"/>
  <c r="H568" i="26" s="1"/>
  <c r="E224" i="26"/>
  <c r="H224" i="26" s="1"/>
  <c r="E228" i="26"/>
  <c r="H228" i="26" s="1"/>
  <c r="F241" i="26"/>
  <c r="E244" i="26"/>
  <c r="H244" i="26" s="1"/>
  <c r="F249" i="26"/>
  <c r="E260" i="26"/>
  <c r="H260" i="26" s="1"/>
  <c r="E264" i="26"/>
  <c r="H264" i="26" s="1"/>
  <c r="E268" i="26"/>
  <c r="H268" i="26" s="1"/>
  <c r="E276" i="26"/>
  <c r="H276" i="26" s="1"/>
  <c r="F277" i="26"/>
  <c r="E280" i="26"/>
  <c r="H280" i="26" s="1"/>
  <c r="E288" i="26"/>
  <c r="H288" i="26" s="1"/>
  <c r="F289" i="26"/>
  <c r="E300" i="26"/>
  <c r="H300" i="26" s="1"/>
  <c r="F305" i="26"/>
  <c r="E308" i="26"/>
  <c r="H308" i="26" s="1"/>
  <c r="F313" i="26"/>
  <c r="F317" i="26"/>
  <c r="E320" i="26"/>
  <c r="H320" i="26" s="1"/>
  <c r="F321" i="26"/>
  <c r="E324" i="26"/>
  <c r="H324" i="26" s="1"/>
  <c r="E328" i="26"/>
  <c r="H328" i="26" s="1"/>
  <c r="F329" i="26"/>
  <c r="F341" i="26"/>
  <c r="E175" i="26"/>
  <c r="E179" i="26"/>
  <c r="E187" i="26"/>
  <c r="E191" i="26"/>
  <c r="H191" i="26" s="1"/>
  <c r="E199" i="26"/>
  <c r="F200" i="26"/>
  <c r="E203" i="26"/>
  <c r="F204" i="26"/>
  <c r="F208" i="26"/>
  <c r="E211" i="26"/>
  <c r="H211" i="26" s="1"/>
  <c r="E215" i="26"/>
  <c r="F216" i="26"/>
  <c r="E223" i="26"/>
  <c r="E227" i="26"/>
  <c r="H227" i="26" s="1"/>
  <c r="F228" i="26"/>
  <c r="F232" i="26"/>
  <c r="F236" i="26"/>
  <c r="E239" i="26"/>
  <c r="H239" i="26" s="1"/>
  <c r="F244" i="26"/>
  <c r="F248" i="26"/>
  <c r="E255" i="26"/>
  <c r="E259" i="26"/>
  <c r="H259" i="26" s="1"/>
  <c r="F260" i="26"/>
  <c r="F264" i="26"/>
  <c r="E271" i="26"/>
  <c r="E275" i="26"/>
  <c r="H275" i="26" s="1"/>
  <c r="F276" i="26"/>
  <c r="F280" i="26"/>
  <c r="E283" i="26"/>
  <c r="E287" i="26"/>
  <c r="H287" i="26" s="1"/>
  <c r="F288" i="26"/>
  <c r="E291" i="26"/>
  <c r="H291" i="26" s="1"/>
  <c r="E303" i="26"/>
  <c r="F304" i="26"/>
  <c r="F308" i="26"/>
  <c r="F312" i="26"/>
  <c r="E319" i="26"/>
  <c r="E323" i="26"/>
  <c r="H323" i="26" s="1"/>
  <c r="F324" i="26"/>
  <c r="E327" i="26"/>
  <c r="H327" i="26" s="1"/>
  <c r="F328" i="26"/>
  <c r="E343" i="26"/>
  <c r="H343" i="26" s="1"/>
  <c r="F175" i="26"/>
  <c r="E178" i="26"/>
  <c r="F179" i="26"/>
  <c r="E182" i="26"/>
  <c r="E186" i="26"/>
  <c r="F187" i="26"/>
  <c r="E190" i="26"/>
  <c r="F191" i="26"/>
  <c r="E194" i="26"/>
  <c r="E198" i="26"/>
  <c r="H198" i="26" s="1"/>
  <c r="F199" i="26"/>
  <c r="E202" i="26"/>
  <c r="F203" i="26"/>
  <c r="E206" i="26"/>
  <c r="H206" i="26" s="1"/>
  <c r="E210" i="26"/>
  <c r="E214" i="26"/>
  <c r="H214" i="26" s="1"/>
  <c r="F215" i="26"/>
  <c r="E222" i="26"/>
  <c r="H222" i="26" s="1"/>
  <c r="F227" i="26"/>
  <c r="E230" i="26"/>
  <c r="H230" i="26" s="1"/>
  <c r="E238" i="26"/>
  <c r="F239" i="26"/>
  <c r="E246" i="26"/>
  <c r="E258" i="26"/>
  <c r="F259" i="26"/>
  <c r="E262" i="26"/>
  <c r="H262" i="26" s="1"/>
  <c r="F275" i="26"/>
  <c r="E278" i="26"/>
  <c r="F283" i="26"/>
  <c r="E286" i="26"/>
  <c r="H286" i="26" s="1"/>
  <c r="F287" i="26"/>
  <c r="E290" i="26"/>
  <c r="H290" i="26" s="1"/>
  <c r="F291" i="26"/>
  <c r="E294" i="26"/>
  <c r="H294" i="26" s="1"/>
  <c r="E302" i="26"/>
  <c r="E306" i="26"/>
  <c r="H306" i="26" s="1"/>
  <c r="F319" i="26"/>
  <c r="E326" i="26"/>
  <c r="H326" i="26" s="1"/>
  <c r="E342" i="26"/>
  <c r="F343" i="26"/>
  <c r="E174" i="26"/>
  <c r="F82" i="26"/>
  <c r="F106" i="26"/>
  <c r="F118" i="26"/>
  <c r="F126" i="26"/>
  <c r="F138" i="26"/>
  <c r="F154" i="26"/>
  <c r="E76" i="26"/>
  <c r="H76" i="26" s="1"/>
  <c r="F77" i="26"/>
  <c r="E80" i="26"/>
  <c r="F81" i="26"/>
  <c r="E84" i="26"/>
  <c r="E88" i="26"/>
  <c r="H88" i="26" s="1"/>
  <c r="F89" i="26"/>
  <c r="E92" i="26"/>
  <c r="F93" i="26"/>
  <c r="E96" i="26"/>
  <c r="H96" i="26" s="1"/>
  <c r="F97" i="26"/>
  <c r="E100" i="26"/>
  <c r="F101" i="26"/>
  <c r="E104" i="26"/>
  <c r="H104" i="26" s="1"/>
  <c r="F109" i="26"/>
  <c r="E112" i="26"/>
  <c r="F113" i="26"/>
  <c r="E116" i="26"/>
  <c r="H116" i="26" s="1"/>
  <c r="F117" i="26"/>
  <c r="E120" i="26"/>
  <c r="F121" i="26"/>
  <c r="E124" i="26"/>
  <c r="F125" i="26"/>
  <c r="E128" i="26"/>
  <c r="H128" i="26" s="1"/>
  <c r="F129" i="26"/>
  <c r="E132" i="26"/>
  <c r="H132" i="26" s="1"/>
  <c r="F133" i="26"/>
  <c r="F137" i="26"/>
  <c r="F141" i="26"/>
  <c r="F145" i="26"/>
  <c r="E148" i="26"/>
  <c r="H148" i="26" s="1"/>
  <c r="E152" i="26"/>
  <c r="H152" i="26" s="1"/>
  <c r="F153" i="26"/>
  <c r="E160" i="26"/>
  <c r="H160" i="26" s="1"/>
  <c r="F161" i="26"/>
  <c r="E164" i="26"/>
  <c r="H164" i="26" s="1"/>
  <c r="F165" i="26"/>
  <c r="F94" i="26"/>
  <c r="F114" i="26"/>
  <c r="F134" i="26"/>
  <c r="F76" i="26"/>
  <c r="E79" i="26"/>
  <c r="H79" i="26" s="1"/>
  <c r="F80" i="26"/>
  <c r="F84" i="26"/>
  <c r="E87" i="26"/>
  <c r="H87" i="26" s="1"/>
  <c r="F88" i="26"/>
  <c r="E91" i="26"/>
  <c r="F92" i="26"/>
  <c r="E95" i="26"/>
  <c r="F96" i="26"/>
  <c r="E99" i="26"/>
  <c r="E103" i="26"/>
  <c r="F104" i="26"/>
  <c r="F108" i="26"/>
  <c r="E111" i="26"/>
  <c r="F112" i="26"/>
  <c r="E115" i="26"/>
  <c r="H115" i="26" s="1"/>
  <c r="F116" i="26"/>
  <c r="F120" i="26"/>
  <c r="E123" i="26"/>
  <c r="F128" i="26"/>
  <c r="E131" i="26"/>
  <c r="H131" i="26" s="1"/>
  <c r="F132" i="26"/>
  <c r="E135" i="26"/>
  <c r="E143" i="26"/>
  <c r="F148" i="26"/>
  <c r="F152" i="26"/>
  <c r="E155" i="26"/>
  <c r="F164" i="26"/>
  <c r="F78" i="26"/>
  <c r="F90" i="26"/>
  <c r="F110" i="26"/>
  <c r="F130" i="26"/>
  <c r="F142" i="26"/>
  <c r="F158" i="26"/>
  <c r="E78" i="26"/>
  <c r="H78" i="26" s="1"/>
  <c r="F79" i="26"/>
  <c r="E82" i="26"/>
  <c r="H82" i="26" s="1"/>
  <c r="F83" i="26"/>
  <c r="H86" i="26"/>
  <c r="F87" i="26"/>
  <c r="E90" i="26"/>
  <c r="H90" i="26" s="1"/>
  <c r="F91" i="26"/>
  <c r="E94" i="26"/>
  <c r="H94" i="26" s="1"/>
  <c r="F95" i="26"/>
  <c r="H98" i="26"/>
  <c r="F99" i="26"/>
  <c r="H102" i="26"/>
  <c r="F103" i="26"/>
  <c r="E106" i="26"/>
  <c r="H106" i="26" s="1"/>
  <c r="E110" i="26"/>
  <c r="H110" i="26" s="1"/>
  <c r="F111" i="26"/>
  <c r="E114" i="26"/>
  <c r="H114" i="26" s="1"/>
  <c r="F115" i="26"/>
  <c r="E118" i="26"/>
  <c r="H118" i="26" s="1"/>
  <c r="E122" i="26"/>
  <c r="H122" i="26" s="1"/>
  <c r="F123" i="26"/>
  <c r="E126" i="26"/>
  <c r="H126" i="26" s="1"/>
  <c r="E130" i="26"/>
  <c r="F131" i="26"/>
  <c r="E134" i="26"/>
  <c r="H134" i="26" s="1"/>
  <c r="F135" i="26"/>
  <c r="E138" i="26"/>
  <c r="E142" i="26"/>
  <c r="F143" i="26"/>
  <c r="E154" i="26"/>
  <c r="E158" i="26"/>
  <c r="F50" i="26"/>
  <c r="F21" i="26"/>
  <c r="F29" i="26"/>
  <c r="E36" i="26"/>
  <c r="H36" i="26" s="1"/>
  <c r="F37" i="26"/>
  <c r="E44" i="26"/>
  <c r="H44" i="26" s="1"/>
  <c r="F45" i="26"/>
  <c r="F49" i="26"/>
  <c r="F61" i="26"/>
  <c r="E64" i="26"/>
  <c r="H64" i="26" s="1"/>
  <c r="E68" i="26"/>
  <c r="H68" i="26" s="1"/>
  <c r="F42" i="26"/>
  <c r="E27" i="26"/>
  <c r="H27" i="26" s="1"/>
  <c r="F28" i="26"/>
  <c r="H31" i="26"/>
  <c r="H35" i="26"/>
  <c r="F36" i="26"/>
  <c r="E39" i="26"/>
  <c r="H39" i="26" s="1"/>
  <c r="H43" i="26"/>
  <c r="F44" i="26"/>
  <c r="H47" i="26"/>
  <c r="H51" i="26"/>
  <c r="H55" i="26"/>
  <c r="H59" i="26"/>
  <c r="H63" i="26"/>
  <c r="F64" i="26"/>
  <c r="E67" i="26"/>
  <c r="H67" i="26" s="1"/>
  <c r="F68" i="26"/>
  <c r="F30" i="26"/>
  <c r="F38" i="26"/>
  <c r="F23" i="26"/>
  <c r="F27" i="26"/>
  <c r="E30" i="26"/>
  <c r="H30" i="26" s="1"/>
  <c r="F39" i="26"/>
  <c r="E42" i="26"/>
  <c r="H42" i="26" s="1"/>
  <c r="E50" i="26"/>
  <c r="E54" i="26"/>
  <c r="F59" i="26"/>
  <c r="E62" i="26"/>
  <c r="H62" i="26" s="1"/>
  <c r="F67" i="26"/>
  <c r="D9" i="26"/>
  <c r="G9" i="26" s="1"/>
  <c r="D9" i="29"/>
  <c r="F51" i="33"/>
  <c r="H95" i="32"/>
  <c r="H103" i="32"/>
  <c r="H107" i="32"/>
  <c r="H147" i="32"/>
  <c r="H140" i="33"/>
  <c r="H156" i="33"/>
  <c r="H123" i="29"/>
  <c r="H69" i="31"/>
  <c r="H590" i="31"/>
  <c r="H606" i="31"/>
  <c r="H21" i="32"/>
  <c r="H25" i="32"/>
  <c r="H32" i="32"/>
  <c r="H36" i="32"/>
  <c r="H43" i="32"/>
  <c r="H47" i="32"/>
  <c r="H53" i="32"/>
  <c r="H56" i="32"/>
  <c r="H60" i="32"/>
  <c r="H64" i="32"/>
  <c r="G75" i="32"/>
  <c r="H387" i="32"/>
  <c r="H588" i="32"/>
  <c r="H596" i="32"/>
  <c r="H608" i="32"/>
  <c r="H189" i="33"/>
  <c r="H212" i="33"/>
  <c r="H216" i="33"/>
  <c r="H233" i="33"/>
  <c r="H257" i="33"/>
  <c r="H267" i="33"/>
  <c r="H279" i="33"/>
  <c r="H284" i="33"/>
  <c r="H296" i="33"/>
  <c r="H299" i="33"/>
  <c r="H315" i="33"/>
  <c r="H336" i="33"/>
  <c r="H340" i="33"/>
  <c r="H368" i="33"/>
  <c r="H483" i="33"/>
  <c r="H354" i="33"/>
  <c r="H400" i="33"/>
  <c r="H454" i="33"/>
  <c r="H474" i="33"/>
  <c r="H499" i="33"/>
  <c r="H520" i="33"/>
  <c r="H523" i="33"/>
  <c r="H527" i="33"/>
  <c r="H531" i="33"/>
  <c r="H533" i="33"/>
  <c r="H537" i="33"/>
  <c r="H541" i="33"/>
  <c r="H544" i="33"/>
  <c r="H550" i="33"/>
  <c r="H557" i="33"/>
  <c r="H566" i="33"/>
  <c r="H463" i="33"/>
  <c r="H495" i="33"/>
  <c r="H571" i="33"/>
  <c r="H574" i="33"/>
  <c r="H190" i="33"/>
  <c r="H197" i="33"/>
  <c r="H217" i="33"/>
  <c r="H220" i="33"/>
  <c r="H237" i="33"/>
  <c r="H245" i="33"/>
  <c r="H254" i="33"/>
  <c r="H258" i="33"/>
  <c r="H260" i="33"/>
  <c r="H263" i="33"/>
  <c r="H268" i="33"/>
  <c r="H316" i="33"/>
  <c r="H320" i="33"/>
  <c r="H184" i="33"/>
  <c r="H249" i="33"/>
  <c r="H271" i="33"/>
  <c r="H287" i="33"/>
  <c r="H292" i="33"/>
  <c r="H303" i="33"/>
  <c r="H138" i="33"/>
  <c r="H142" i="33"/>
  <c r="H147" i="33"/>
  <c r="H154" i="33"/>
  <c r="H166" i="33"/>
  <c r="H83" i="33"/>
  <c r="H98" i="33"/>
  <c r="H127" i="33"/>
  <c r="H144" i="33"/>
  <c r="H158" i="33"/>
  <c r="H161" i="33"/>
  <c r="H165" i="33"/>
  <c r="H25" i="33"/>
  <c r="H597" i="28"/>
  <c r="H66" i="29"/>
  <c r="H68" i="29"/>
  <c r="H85" i="29"/>
  <c r="H96" i="29"/>
  <c r="H101" i="29"/>
  <c r="H112" i="29"/>
  <c r="H130" i="29"/>
  <c r="H142" i="29"/>
  <c r="H146" i="29"/>
  <c r="H150" i="29"/>
  <c r="H155" i="29"/>
  <c r="H167" i="29"/>
  <c r="H180" i="29"/>
  <c r="H188" i="29"/>
  <c r="H207" i="29"/>
  <c r="H215" i="29"/>
  <c r="H224" i="29"/>
  <c r="H236" i="29"/>
  <c r="H268" i="29"/>
  <c r="H272" i="29"/>
  <c r="H291" i="29"/>
  <c r="H312" i="29"/>
  <c r="H340" i="29"/>
  <c r="G12" i="29"/>
  <c r="H352" i="29"/>
  <c r="H378" i="29"/>
  <c r="H385" i="29"/>
  <c r="H392" i="29"/>
  <c r="H400" i="29"/>
  <c r="H422" i="29"/>
  <c r="H426" i="29"/>
  <c r="H432" i="29"/>
  <c r="H436" i="29"/>
  <c r="H440" i="29"/>
  <c r="H447" i="29"/>
  <c r="H451" i="29"/>
  <c r="H459" i="29"/>
  <c r="H469" i="29"/>
  <c r="H474" i="29"/>
  <c r="H486" i="29"/>
  <c r="H515" i="29"/>
  <c r="H539" i="29"/>
  <c r="G582" i="29"/>
  <c r="H596" i="29"/>
  <c r="H604" i="29"/>
  <c r="H607" i="29"/>
  <c r="H163" i="31"/>
  <c r="H177" i="31"/>
  <c r="H184" i="31"/>
  <c r="H212" i="31"/>
  <c r="H218" i="31"/>
  <c r="H221" i="31"/>
  <c r="H223" i="31"/>
  <c r="H229" i="31"/>
  <c r="H231" i="31"/>
  <c r="H234" i="31"/>
  <c r="H256" i="31"/>
  <c r="H263" i="31"/>
  <c r="H265" i="31"/>
  <c r="H271" i="31"/>
  <c r="H279" i="31"/>
  <c r="H285" i="31"/>
  <c r="H310" i="31"/>
  <c r="H327" i="31"/>
  <c r="H331" i="31"/>
  <c r="H336" i="31"/>
  <c r="H339" i="31"/>
  <c r="H366" i="31"/>
  <c r="H368" i="31"/>
  <c r="H406" i="31"/>
  <c r="H417" i="31"/>
  <c r="H419" i="31"/>
  <c r="H426" i="31"/>
  <c r="H430" i="31"/>
  <c r="H437" i="31"/>
  <c r="H439" i="31"/>
  <c r="H472" i="31"/>
  <c r="H488" i="31"/>
  <c r="H504" i="31"/>
  <c r="H507" i="31"/>
  <c r="H513" i="31"/>
  <c r="H521" i="31"/>
  <c r="H527" i="31"/>
  <c r="H536" i="31"/>
  <c r="H543" i="31"/>
  <c r="H547" i="31"/>
  <c r="H557" i="31"/>
  <c r="H564" i="31"/>
  <c r="H566" i="31"/>
  <c r="H575" i="31"/>
  <c r="H607" i="31"/>
  <c r="H146" i="31"/>
  <c r="H393" i="31"/>
  <c r="H413" i="31"/>
  <c r="H428" i="31"/>
  <c r="H555" i="31"/>
  <c r="H592" i="31"/>
  <c r="H83" i="32"/>
  <c r="H151" i="32"/>
  <c r="H154" i="32"/>
  <c r="H158" i="32"/>
  <c r="H162" i="32"/>
  <c r="H166" i="32"/>
  <c r="H176" i="32"/>
  <c r="H181" i="32"/>
  <c r="H185" i="32"/>
  <c r="H191" i="32"/>
  <c r="H195" i="32"/>
  <c r="H205" i="32"/>
  <c r="H207" i="32"/>
  <c r="H212" i="32"/>
  <c r="H217" i="32"/>
  <c r="H224" i="32"/>
  <c r="H227" i="32"/>
  <c r="H233" i="32"/>
  <c r="H239" i="32"/>
  <c r="H245" i="32"/>
  <c r="H249" i="32"/>
  <c r="H253" i="32"/>
  <c r="H257" i="32"/>
  <c r="H261" i="32"/>
  <c r="H265" i="32"/>
  <c r="H269" i="32"/>
  <c r="H273" i="32"/>
  <c r="H285" i="32"/>
  <c r="H290" i="32"/>
  <c r="H294" i="32"/>
  <c r="H298" i="32"/>
  <c r="H306" i="32"/>
  <c r="H309" i="32"/>
  <c r="H316" i="32"/>
  <c r="H321" i="32"/>
  <c r="H325" i="32"/>
  <c r="H329" i="32"/>
  <c r="H333" i="32"/>
  <c r="H337" i="32"/>
  <c r="H340" i="32"/>
  <c r="H423" i="32"/>
  <c r="H448" i="32"/>
  <c r="H452" i="32"/>
  <c r="H475" i="32"/>
  <c r="H529" i="32"/>
  <c r="H550" i="32"/>
  <c r="H356" i="32"/>
  <c r="H376" i="32"/>
  <c r="H396" i="32"/>
  <c r="H449" i="32"/>
  <c r="H476" i="32"/>
  <c r="H530" i="32"/>
  <c r="H537" i="32"/>
  <c r="H541" i="32"/>
  <c r="H545" i="32"/>
  <c r="H553" i="32"/>
  <c r="H557" i="32"/>
  <c r="H573" i="32"/>
  <c r="H360" i="32"/>
  <c r="H375" i="32"/>
  <c r="H472" i="32"/>
  <c r="H562" i="32"/>
  <c r="H177" i="32"/>
  <c r="H182" i="32"/>
  <c r="H188" i="32"/>
  <c r="H192" i="32"/>
  <c r="H196" i="32"/>
  <c r="H208" i="32"/>
  <c r="H218" i="32"/>
  <c r="H228" i="32"/>
  <c r="H231" i="32"/>
  <c r="H234" i="32"/>
  <c r="H237" i="32"/>
  <c r="H240" i="32"/>
  <c r="H242" i="32"/>
  <c r="H246" i="32"/>
  <c r="H250" i="32"/>
  <c r="H254" i="32"/>
  <c r="H258" i="32"/>
  <c r="H262" i="32"/>
  <c r="H266" i="32"/>
  <c r="H270" i="32"/>
  <c r="H274" i="32"/>
  <c r="H286" i="32"/>
  <c r="H291" i="32"/>
  <c r="H295" i="32"/>
  <c r="H299" i="32"/>
  <c r="H307" i="32"/>
  <c r="H310" i="32"/>
  <c r="H322" i="32"/>
  <c r="H326" i="32"/>
  <c r="H330" i="32"/>
  <c r="H334" i="32"/>
  <c r="H341" i="32"/>
  <c r="H199" i="32"/>
  <c r="H174" i="32"/>
  <c r="H78" i="32"/>
  <c r="H84" i="32"/>
  <c r="H93" i="32"/>
  <c r="H100" i="32"/>
  <c r="H104" i="32"/>
  <c r="H108" i="32"/>
  <c r="H135" i="32"/>
  <c r="H141" i="32"/>
  <c r="H144" i="32"/>
  <c r="H148" i="32"/>
  <c r="H152" i="32"/>
  <c r="H155" i="32"/>
  <c r="H159" i="32"/>
  <c r="H163" i="32"/>
  <c r="H167" i="32"/>
  <c r="H134" i="32"/>
  <c r="H140" i="32"/>
  <c r="H76" i="32"/>
  <c r="H33" i="31"/>
  <c r="H38" i="31"/>
  <c r="H40" i="31"/>
  <c r="H51" i="31"/>
  <c r="H57" i="31"/>
  <c r="H63" i="31"/>
  <c r="H65" i="31"/>
  <c r="H353" i="29"/>
  <c r="H357" i="29"/>
  <c r="H359" i="29"/>
  <c r="H363" i="29"/>
  <c r="H365" i="29"/>
  <c r="H368" i="29"/>
  <c r="H375" i="29"/>
  <c r="H381" i="29"/>
  <c r="H390" i="29"/>
  <c r="H393" i="29"/>
  <c r="H405" i="29"/>
  <c r="H413" i="29"/>
  <c r="H423" i="29"/>
  <c r="H427" i="29"/>
  <c r="H433" i="29"/>
  <c r="H437" i="29"/>
  <c r="H441" i="29"/>
  <c r="H444" i="29"/>
  <c r="H448" i="29"/>
  <c r="H452" i="29"/>
  <c r="H457" i="29"/>
  <c r="H460" i="29"/>
  <c r="H462" i="29"/>
  <c r="H470" i="29"/>
  <c r="H472" i="29"/>
  <c r="H477" i="29"/>
  <c r="H487" i="29"/>
  <c r="H493" i="29"/>
  <c r="H496" i="29"/>
  <c r="H500" i="29"/>
  <c r="H504" i="29"/>
  <c r="H508" i="29"/>
  <c r="H512" i="29"/>
  <c r="H518" i="29"/>
  <c r="H522" i="29"/>
  <c r="H525" i="29"/>
  <c r="H528" i="29"/>
  <c r="H532" i="29"/>
  <c r="H543" i="29"/>
  <c r="H547" i="29"/>
  <c r="H550" i="29"/>
  <c r="H557" i="29"/>
  <c r="H570" i="29"/>
  <c r="H574" i="29"/>
  <c r="H47" i="31"/>
  <c r="H49" i="31"/>
  <c r="H185" i="31"/>
  <c r="H190" i="31"/>
  <c r="H207" i="31"/>
  <c r="H224" i="31"/>
  <c r="H235" i="31"/>
  <c r="H237" i="31"/>
  <c r="H242" i="31"/>
  <c r="H257" i="31"/>
  <c r="H266" i="31"/>
  <c r="H269" i="31"/>
  <c r="H272" i="31"/>
  <c r="H316" i="31"/>
  <c r="H320" i="31"/>
  <c r="H332" i="31"/>
  <c r="H340" i="31"/>
  <c r="H363" i="31"/>
  <c r="H404" i="31"/>
  <c r="H407" i="31"/>
  <c r="H421" i="31"/>
  <c r="H460" i="31"/>
  <c r="H462" i="31"/>
  <c r="H477" i="31"/>
  <c r="H493" i="31"/>
  <c r="H501" i="31"/>
  <c r="H505" i="31"/>
  <c r="H518" i="31"/>
  <c r="H522" i="31"/>
  <c r="H528" i="31"/>
  <c r="H533" i="31"/>
  <c r="H540" i="31"/>
  <c r="H544" i="31"/>
  <c r="H558" i="31"/>
  <c r="H573" i="31"/>
  <c r="H576" i="31"/>
  <c r="H145" i="31"/>
  <c r="H147" i="31"/>
  <c r="H159" i="31"/>
  <c r="C8" i="31"/>
  <c r="E13" i="31" s="1"/>
  <c r="H25" i="31"/>
  <c r="H32" i="31"/>
  <c r="H43" i="31"/>
  <c r="H56" i="31"/>
  <c r="H20" i="27"/>
  <c r="H23" i="27"/>
  <c r="H31" i="27"/>
  <c r="H35" i="27"/>
  <c r="H37" i="27"/>
  <c r="H43" i="27"/>
  <c r="H47" i="27"/>
  <c r="H55" i="27"/>
  <c r="H59" i="27"/>
  <c r="H62" i="27"/>
  <c r="H102" i="27"/>
  <c r="H139" i="27"/>
  <c r="H148" i="27"/>
  <c r="H152" i="27"/>
  <c r="H154" i="27"/>
  <c r="H159" i="27"/>
  <c r="H163" i="27"/>
  <c r="H313" i="27"/>
  <c r="H105" i="29"/>
  <c r="H109" i="29"/>
  <c r="H161" i="29"/>
  <c r="H499" i="29"/>
  <c r="H503" i="29"/>
  <c r="H507" i="29"/>
  <c r="H511" i="29"/>
  <c r="H517" i="29"/>
  <c r="H521" i="29"/>
  <c r="H524" i="29"/>
  <c r="H531" i="29"/>
  <c r="H542" i="29"/>
  <c r="H546" i="29"/>
  <c r="H549" i="29"/>
  <c r="H556" i="29"/>
  <c r="H563" i="29"/>
  <c r="H573" i="29"/>
  <c r="H587" i="29"/>
  <c r="H85" i="25"/>
  <c r="H102" i="25"/>
  <c r="H117" i="25"/>
  <c r="H130" i="25"/>
  <c r="H134" i="25"/>
  <c r="H138" i="25"/>
  <c r="H142" i="25"/>
  <c r="H154" i="25"/>
  <c r="H158" i="25"/>
  <c r="H162" i="25"/>
  <c r="H176" i="25"/>
  <c r="H183" i="25"/>
  <c r="H189" i="25"/>
  <c r="H192" i="25"/>
  <c r="H208" i="25"/>
  <c r="H212" i="25"/>
  <c r="H216" i="25"/>
  <c r="H246" i="25"/>
  <c r="H262" i="25"/>
  <c r="H288" i="25"/>
  <c r="H296" i="25"/>
  <c r="H312" i="25"/>
  <c r="H330" i="25"/>
  <c r="H334" i="25"/>
  <c r="H338" i="25"/>
  <c r="H193" i="27"/>
  <c r="H363" i="28"/>
  <c r="H368" i="28"/>
  <c r="H375" i="28"/>
  <c r="H400" i="28"/>
  <c r="H414" i="28"/>
  <c r="H433" i="28"/>
  <c r="H437" i="28"/>
  <c r="H441" i="28"/>
  <c r="H492" i="28"/>
  <c r="H505" i="28"/>
  <c r="H509" i="28"/>
  <c r="H519" i="28"/>
  <c r="H542" i="28"/>
  <c r="H546" i="28"/>
  <c r="H549" i="28"/>
  <c r="H553" i="28"/>
  <c r="H556" i="28"/>
  <c r="H565" i="28"/>
  <c r="H588" i="28"/>
  <c r="H593" i="28"/>
  <c r="H596" i="28"/>
  <c r="H602" i="28"/>
  <c r="H607" i="28"/>
  <c r="H41" i="29"/>
  <c r="H45" i="29"/>
  <c r="H58" i="29"/>
  <c r="H534" i="29"/>
  <c r="H569" i="29"/>
  <c r="H32" i="20"/>
  <c r="H68" i="20"/>
  <c r="H96" i="20"/>
  <c r="H139" i="20"/>
  <c r="H280" i="20"/>
  <c r="H304" i="20"/>
  <c r="H66" i="24"/>
  <c r="G10" i="25"/>
  <c r="H90" i="25"/>
  <c r="H232" i="25"/>
  <c r="H248" i="25"/>
  <c r="H290" i="25"/>
  <c r="H27" i="28"/>
  <c r="H62" i="28"/>
  <c r="H392" i="28"/>
  <c r="H37" i="29"/>
  <c r="H595" i="29"/>
  <c r="H603" i="29"/>
  <c r="H606" i="29"/>
  <c r="H367" i="29"/>
  <c r="H380" i="29"/>
  <c r="H415" i="29"/>
  <c r="H190" i="29"/>
  <c r="H206" i="29"/>
  <c r="H211" i="29"/>
  <c r="H223" i="29"/>
  <c r="H267" i="29"/>
  <c r="H271" i="29"/>
  <c r="H311" i="29"/>
  <c r="H339" i="29"/>
  <c r="H343" i="29"/>
  <c r="H98" i="29"/>
  <c r="H100" i="29"/>
  <c r="H111" i="29"/>
  <c r="H119" i="29"/>
  <c r="H138" i="29"/>
  <c r="H145" i="29"/>
  <c r="H149" i="29"/>
  <c r="H157" i="29"/>
  <c r="H160" i="29"/>
  <c r="H163" i="29"/>
  <c r="H166" i="29"/>
  <c r="H84" i="29"/>
  <c r="H154" i="29"/>
  <c r="H27" i="29"/>
  <c r="H40" i="29"/>
  <c r="H44" i="29"/>
  <c r="H48" i="29"/>
  <c r="H57" i="29"/>
  <c r="H65" i="29"/>
  <c r="H114" i="28"/>
  <c r="H69" i="25"/>
  <c r="H94" i="25"/>
  <c r="H114" i="25"/>
  <c r="H118" i="25"/>
  <c r="H605" i="25"/>
  <c r="H556" i="27"/>
  <c r="H569" i="27"/>
  <c r="G13" i="27"/>
  <c r="H143" i="27"/>
  <c r="G582" i="27"/>
  <c r="H59" i="28"/>
  <c r="H194" i="28"/>
  <c r="H249" i="28"/>
  <c r="H605" i="28"/>
  <c r="H353" i="28"/>
  <c r="H425" i="28"/>
  <c r="H436" i="28"/>
  <c r="H440" i="28"/>
  <c r="H497" i="28"/>
  <c r="H499" i="28"/>
  <c r="H504" i="28"/>
  <c r="H508" i="28"/>
  <c r="H518" i="28"/>
  <c r="H533" i="28"/>
  <c r="H537" i="28"/>
  <c r="H541" i="28"/>
  <c r="H545" i="28"/>
  <c r="H552" i="28"/>
  <c r="H555" i="28"/>
  <c r="H564" i="28"/>
  <c r="H491" i="28"/>
  <c r="H548" i="28"/>
  <c r="H195" i="28"/>
  <c r="H198" i="28"/>
  <c r="H217" i="28"/>
  <c r="H220" i="28"/>
  <c r="H229" i="28"/>
  <c r="H233" i="28"/>
  <c r="H242" i="28"/>
  <c r="H247" i="28"/>
  <c r="H250" i="28"/>
  <c r="H254" i="28"/>
  <c r="H258" i="28"/>
  <c r="H262" i="28"/>
  <c r="H268" i="28"/>
  <c r="H281" i="28"/>
  <c r="H293" i="28"/>
  <c r="H295" i="28"/>
  <c r="H299" i="28"/>
  <c r="H305" i="28"/>
  <c r="H310" i="28"/>
  <c r="H314" i="28"/>
  <c r="H322" i="28"/>
  <c r="H329" i="28"/>
  <c r="H339" i="28"/>
  <c r="H185" i="28"/>
  <c r="H190" i="28"/>
  <c r="H216" i="28"/>
  <c r="H219" i="28"/>
  <c r="H223" i="28"/>
  <c r="H228" i="28"/>
  <c r="H232" i="28"/>
  <c r="H253" i="28"/>
  <c r="H257" i="28"/>
  <c r="H261" i="28"/>
  <c r="H267" i="28"/>
  <c r="H274" i="28"/>
  <c r="H280" i="28"/>
  <c r="H292" i="28"/>
  <c r="H301" i="28"/>
  <c r="H304" i="28"/>
  <c r="H313" i="28"/>
  <c r="H327" i="28"/>
  <c r="H332" i="28"/>
  <c r="H338" i="28"/>
  <c r="H342" i="28"/>
  <c r="G11" i="28"/>
  <c r="H77" i="28"/>
  <c r="H101" i="28"/>
  <c r="H105" i="28"/>
  <c r="H148" i="28"/>
  <c r="H152" i="28"/>
  <c r="H158" i="28"/>
  <c r="H162" i="28"/>
  <c r="H83" i="28"/>
  <c r="H100" i="28"/>
  <c r="H124" i="28"/>
  <c r="H140" i="28"/>
  <c r="H147" i="28"/>
  <c r="H151" i="28"/>
  <c r="H157" i="28"/>
  <c r="H161" i="28"/>
  <c r="H24" i="28"/>
  <c r="H33" i="28"/>
  <c r="H39" i="28"/>
  <c r="H43" i="28"/>
  <c r="H48" i="28"/>
  <c r="H53" i="28"/>
  <c r="H57" i="28"/>
  <c r="H60" i="28"/>
  <c r="H23" i="28"/>
  <c r="H26" i="28"/>
  <c r="H32" i="28"/>
  <c r="H42" i="28"/>
  <c r="H47" i="28"/>
  <c r="H52" i="28"/>
  <c r="H56" i="28"/>
  <c r="G9" i="28"/>
  <c r="H20" i="28"/>
  <c r="G173" i="27"/>
  <c r="H182" i="27"/>
  <c r="H196" i="27"/>
  <c r="H199" i="27"/>
  <c r="H208" i="27"/>
  <c r="H216" i="27"/>
  <c r="H219" i="27"/>
  <c r="H233" i="27"/>
  <c r="H245" i="27"/>
  <c r="H248" i="27"/>
  <c r="H251" i="27"/>
  <c r="H255" i="27"/>
  <c r="H261" i="27"/>
  <c r="H265" i="27"/>
  <c r="H271" i="27"/>
  <c r="H278" i="27"/>
  <c r="H285" i="27"/>
  <c r="H307" i="27"/>
  <c r="H309" i="27"/>
  <c r="H331" i="27"/>
  <c r="H83" i="27"/>
  <c r="H86" i="27"/>
  <c r="H88" i="27"/>
  <c r="H101" i="27"/>
  <c r="H108" i="27"/>
  <c r="H119" i="27"/>
  <c r="H138" i="27"/>
  <c r="H142" i="27"/>
  <c r="H147" i="27"/>
  <c r="H151" i="27"/>
  <c r="H158" i="27"/>
  <c r="H162" i="27"/>
  <c r="H167" i="27"/>
  <c r="H185" i="27"/>
  <c r="H195" i="27"/>
  <c r="H198" i="27"/>
  <c r="H207" i="27"/>
  <c r="H212" i="27"/>
  <c r="H222" i="27"/>
  <c r="H235" i="27"/>
  <c r="H237" i="27"/>
  <c r="H239" i="27"/>
  <c r="H244" i="27"/>
  <c r="H247" i="27"/>
  <c r="H250" i="27"/>
  <c r="H254" i="27"/>
  <c r="H260" i="27"/>
  <c r="H270" i="27"/>
  <c r="H274" i="27"/>
  <c r="H284" i="27"/>
  <c r="H292" i="27"/>
  <c r="H299" i="27"/>
  <c r="H312" i="27"/>
  <c r="H316" i="27"/>
  <c r="H326" i="27"/>
  <c r="H330" i="27"/>
  <c r="H336" i="27"/>
  <c r="H609" i="25"/>
  <c r="H218" i="27"/>
  <c r="H232" i="27"/>
  <c r="H277" i="27"/>
  <c r="H306" i="27"/>
  <c r="H606" i="27"/>
  <c r="H360" i="27"/>
  <c r="H367" i="27"/>
  <c r="H371" i="27"/>
  <c r="H378" i="27"/>
  <c r="H387" i="27"/>
  <c r="H393" i="27"/>
  <c r="H402" i="27"/>
  <c r="H404" i="27"/>
  <c r="H419" i="27"/>
  <c r="H421" i="27"/>
  <c r="H428" i="27"/>
  <c r="H432" i="27"/>
  <c r="H436" i="27"/>
  <c r="H440" i="27"/>
  <c r="H444" i="27"/>
  <c r="H452" i="27"/>
  <c r="H459" i="27"/>
  <c r="H468" i="27"/>
  <c r="H472" i="27"/>
  <c r="H475" i="27"/>
  <c r="H520" i="27"/>
  <c r="H527" i="27"/>
  <c r="H532" i="27"/>
  <c r="H545" i="27"/>
  <c r="H550" i="27"/>
  <c r="H553" i="27"/>
  <c r="H557" i="27"/>
  <c r="H565" i="27"/>
  <c r="H573" i="27"/>
  <c r="H576" i="27"/>
  <c r="H354" i="27"/>
  <c r="H363" i="27"/>
  <c r="H377" i="27"/>
  <c r="H382" i="27"/>
  <c r="H390" i="27"/>
  <c r="H392" i="27"/>
  <c r="H401" i="27"/>
  <c r="H407" i="27"/>
  <c r="H418" i="27"/>
  <c r="H424" i="27"/>
  <c r="H427" i="27"/>
  <c r="H431" i="27"/>
  <c r="H435" i="27"/>
  <c r="H439" i="27"/>
  <c r="H448" i="27"/>
  <c r="H451" i="27"/>
  <c r="H467" i="27"/>
  <c r="H480" i="27"/>
  <c r="H483" i="27"/>
  <c r="H488" i="27"/>
  <c r="H499" i="27"/>
  <c r="H507" i="27"/>
  <c r="H519" i="27"/>
  <c r="H523" i="27"/>
  <c r="H531" i="27"/>
  <c r="H536" i="27"/>
  <c r="H540" i="27"/>
  <c r="H544" i="27"/>
  <c r="H552" i="27"/>
  <c r="H564" i="27"/>
  <c r="H572" i="27"/>
  <c r="H575" i="27"/>
  <c r="H258" i="27"/>
  <c r="H112" i="27"/>
  <c r="H156" i="27"/>
  <c r="H81" i="27"/>
  <c r="H93" i="27"/>
  <c r="H28" i="27"/>
  <c r="H22" i="27"/>
  <c r="H34" i="27"/>
  <c r="H42" i="27"/>
  <c r="H46" i="27"/>
  <c r="H58" i="27"/>
  <c r="H354" i="24"/>
  <c r="H371" i="24"/>
  <c r="H393" i="24"/>
  <c r="H405" i="24"/>
  <c r="H418" i="24"/>
  <c r="H427" i="24"/>
  <c r="H437" i="24"/>
  <c r="H446" i="24"/>
  <c r="H449" i="24"/>
  <c r="H62" i="25"/>
  <c r="H184" i="23"/>
  <c r="H189" i="23"/>
  <c r="H195" i="23"/>
  <c r="H211" i="23"/>
  <c r="H217" i="23"/>
  <c r="H220" i="23"/>
  <c r="H223" i="23"/>
  <c r="H230" i="23"/>
  <c r="H244" i="23"/>
  <c r="H249" i="23"/>
  <c r="H253" i="23"/>
  <c r="H257" i="23"/>
  <c r="H261" i="23"/>
  <c r="H266" i="23"/>
  <c r="H278" i="23"/>
  <c r="H284" i="23"/>
  <c r="H297" i="23"/>
  <c r="H307" i="23"/>
  <c r="H311" i="23"/>
  <c r="H341" i="23"/>
  <c r="H360" i="23"/>
  <c r="H375" i="23"/>
  <c r="H393" i="23"/>
  <c r="H401" i="23"/>
  <c r="H422" i="23"/>
  <c r="H431" i="23"/>
  <c r="H436" i="23"/>
  <c r="H454" i="23"/>
  <c r="H460" i="23"/>
  <c r="H473" i="23"/>
  <c r="H488" i="23"/>
  <c r="H492" i="23"/>
  <c r="H500" i="23"/>
  <c r="H504" i="23"/>
  <c r="H508" i="23"/>
  <c r="H514" i="23"/>
  <c r="H520" i="23"/>
  <c r="H524" i="23"/>
  <c r="H528" i="23"/>
  <c r="H531" i="23"/>
  <c r="H533" i="23"/>
  <c r="H545" i="23"/>
  <c r="H550" i="23"/>
  <c r="H567" i="23"/>
  <c r="H22" i="25"/>
  <c r="H32" i="25"/>
  <c r="H38" i="25"/>
  <c r="H41" i="25"/>
  <c r="H47" i="25"/>
  <c r="H50" i="25"/>
  <c r="H54" i="25"/>
  <c r="H58" i="25"/>
  <c r="H86" i="25"/>
  <c r="H109" i="25"/>
  <c r="H145" i="25"/>
  <c r="H165" i="25"/>
  <c r="H588" i="25"/>
  <c r="H596" i="25"/>
  <c r="H608" i="25"/>
  <c r="H61" i="25"/>
  <c r="H106" i="25"/>
  <c r="H122" i="25"/>
  <c r="H126" i="25"/>
  <c r="H235" i="25"/>
  <c r="H239" i="25"/>
  <c r="H259" i="25"/>
  <c r="G582" i="25"/>
  <c r="C13" i="25"/>
  <c r="H583" i="25"/>
  <c r="H360" i="25"/>
  <c r="H376" i="25"/>
  <c r="H389" i="25"/>
  <c r="H394" i="25"/>
  <c r="H396" i="25"/>
  <c r="H402" i="25"/>
  <c r="H408" i="25"/>
  <c r="H416" i="25"/>
  <c r="H419" i="25"/>
  <c r="H421" i="25"/>
  <c r="H426" i="25"/>
  <c r="H429" i="25"/>
  <c r="H440" i="25"/>
  <c r="H448" i="25"/>
  <c r="H452" i="25"/>
  <c r="H454" i="25"/>
  <c r="H464" i="25"/>
  <c r="H466" i="25"/>
  <c r="H470" i="25"/>
  <c r="H472" i="25"/>
  <c r="H476" i="25"/>
  <c r="H481" i="25"/>
  <c r="H487" i="25"/>
  <c r="H496" i="25"/>
  <c r="H504" i="25"/>
  <c r="H508" i="25"/>
  <c r="H514" i="25"/>
  <c r="H521" i="25"/>
  <c r="H525" i="25"/>
  <c r="H529" i="25"/>
  <c r="H537" i="25"/>
  <c r="H541" i="25"/>
  <c r="H545" i="25"/>
  <c r="H557" i="25"/>
  <c r="H563" i="25"/>
  <c r="H567" i="25"/>
  <c r="H572" i="25"/>
  <c r="H576" i="25"/>
  <c r="H352" i="25"/>
  <c r="H354" i="25"/>
  <c r="H363" i="25"/>
  <c r="H367" i="25"/>
  <c r="H371" i="25"/>
  <c r="H382" i="25"/>
  <c r="H387" i="25"/>
  <c r="H393" i="25"/>
  <c r="H401" i="25"/>
  <c r="H405" i="25"/>
  <c r="H407" i="25"/>
  <c r="H411" i="25"/>
  <c r="H413" i="25"/>
  <c r="H436" i="25"/>
  <c r="H439" i="25"/>
  <c r="H442" i="25"/>
  <c r="H444" i="25"/>
  <c r="H447" i="25"/>
  <c r="H451" i="25"/>
  <c r="H458" i="25"/>
  <c r="H461" i="25"/>
  <c r="H469" i="25"/>
  <c r="H475" i="25"/>
  <c r="H492" i="25"/>
  <c r="H495" i="25"/>
  <c r="H499" i="25"/>
  <c r="H503" i="25"/>
  <c r="H507" i="25"/>
  <c r="H513" i="25"/>
  <c r="H517" i="25"/>
  <c r="H520" i="25"/>
  <c r="H524" i="25"/>
  <c r="H528" i="25"/>
  <c r="H532" i="25"/>
  <c r="H536" i="25"/>
  <c r="H540" i="25"/>
  <c r="H544" i="25"/>
  <c r="H548" i="25"/>
  <c r="H556" i="25"/>
  <c r="H566" i="25"/>
  <c r="H571" i="25"/>
  <c r="H575" i="25"/>
  <c r="H180" i="25"/>
  <c r="H182" i="25"/>
  <c r="H185" i="25"/>
  <c r="H207" i="25"/>
  <c r="H211" i="25"/>
  <c r="H245" i="25"/>
  <c r="H261" i="25"/>
  <c r="H293" i="25"/>
  <c r="H295" i="25"/>
  <c r="H301" i="25"/>
  <c r="H311" i="25"/>
  <c r="H329" i="25"/>
  <c r="H333" i="25"/>
  <c r="H337" i="25"/>
  <c r="H178" i="25"/>
  <c r="H191" i="25"/>
  <c r="H277" i="25"/>
  <c r="H33" i="25"/>
  <c r="H39" i="25"/>
  <c r="H42" i="25"/>
  <c r="H48" i="25"/>
  <c r="H51" i="25"/>
  <c r="H55" i="25"/>
  <c r="H59" i="25"/>
  <c r="H67" i="25"/>
  <c r="H22" i="21"/>
  <c r="H25" i="21"/>
  <c r="H41" i="21"/>
  <c r="H47" i="21"/>
  <c r="H53" i="21"/>
  <c r="H56" i="21"/>
  <c r="H60" i="21"/>
  <c r="H62" i="21"/>
  <c r="H289" i="21"/>
  <c r="H298" i="21"/>
  <c r="H321" i="21"/>
  <c r="H353" i="21"/>
  <c r="H367" i="21"/>
  <c r="H377" i="21"/>
  <c r="H406" i="21"/>
  <c r="H413" i="21"/>
  <c r="H417" i="21"/>
  <c r="H427" i="21"/>
  <c r="H101" i="22"/>
  <c r="H107" i="22"/>
  <c r="H127" i="22"/>
  <c r="H140" i="22"/>
  <c r="H144" i="22"/>
  <c r="H150" i="22"/>
  <c r="H157" i="22"/>
  <c r="H160" i="22"/>
  <c r="H197" i="22"/>
  <c r="H211" i="22"/>
  <c r="H217" i="22"/>
  <c r="H220" i="22"/>
  <c r="H223" i="22"/>
  <c r="H245" i="22"/>
  <c r="H250" i="22"/>
  <c r="H257" i="22"/>
  <c r="H261" i="22"/>
  <c r="H270" i="22"/>
  <c r="H274" i="22"/>
  <c r="H281" i="22"/>
  <c r="H285" i="22"/>
  <c r="H341" i="22"/>
  <c r="H368" i="22"/>
  <c r="H404" i="22"/>
  <c r="H427" i="22"/>
  <c r="H435" i="22"/>
  <c r="H460" i="22"/>
  <c r="H475" i="22"/>
  <c r="H493" i="22"/>
  <c r="H503" i="22"/>
  <c r="H507" i="22"/>
  <c r="H544" i="22"/>
  <c r="H191" i="23"/>
  <c r="H378" i="23"/>
  <c r="H408" i="23"/>
  <c r="H425" i="23"/>
  <c r="H433" i="23"/>
  <c r="H439" i="23"/>
  <c r="H450" i="23"/>
  <c r="H495" i="23"/>
  <c r="H564" i="23"/>
  <c r="H20" i="24"/>
  <c r="H33" i="24"/>
  <c r="H36" i="24"/>
  <c r="H38" i="24"/>
  <c r="H42" i="24"/>
  <c r="H57" i="24"/>
  <c r="H423" i="24"/>
  <c r="H389" i="21"/>
  <c r="H469" i="21"/>
  <c r="H337" i="22"/>
  <c r="H387" i="22"/>
  <c r="H607" i="22"/>
  <c r="H594" i="23"/>
  <c r="H607" i="23"/>
  <c r="H118" i="24"/>
  <c r="H141" i="24"/>
  <c r="H143" i="24"/>
  <c r="H594" i="24"/>
  <c r="H598" i="24"/>
  <c r="H377" i="24"/>
  <c r="H394" i="24"/>
  <c r="H396" i="24"/>
  <c r="H414" i="24"/>
  <c r="H419" i="24"/>
  <c r="H421" i="24"/>
  <c r="H430" i="24"/>
  <c r="H438" i="24"/>
  <c r="H447" i="24"/>
  <c r="H450" i="24"/>
  <c r="H472" i="24"/>
  <c r="H475" i="24"/>
  <c r="H499" i="24"/>
  <c r="H502" i="24"/>
  <c r="H505" i="24"/>
  <c r="H520" i="24"/>
  <c r="H524" i="24"/>
  <c r="H528" i="24"/>
  <c r="H536" i="24"/>
  <c r="H540" i="24"/>
  <c r="H544" i="24"/>
  <c r="H368" i="24"/>
  <c r="H435" i="24"/>
  <c r="H474" i="24"/>
  <c r="H477" i="24"/>
  <c r="H481" i="24"/>
  <c r="H488" i="24"/>
  <c r="H494" i="24"/>
  <c r="H501" i="24"/>
  <c r="H519" i="24"/>
  <c r="H523" i="24"/>
  <c r="H527" i="24"/>
  <c r="H543" i="24"/>
  <c r="H547" i="24"/>
  <c r="H550" i="24"/>
  <c r="H566" i="24"/>
  <c r="H198" i="24"/>
  <c r="H227" i="24"/>
  <c r="H279" i="24"/>
  <c r="H298" i="24"/>
  <c r="H314" i="24"/>
  <c r="H331" i="24"/>
  <c r="H334" i="24"/>
  <c r="H184" i="24"/>
  <c r="H226" i="24"/>
  <c r="H243" i="24"/>
  <c r="H250" i="24"/>
  <c r="H267" i="24"/>
  <c r="H270" i="24"/>
  <c r="H290" i="24"/>
  <c r="H295" i="24"/>
  <c r="H306" i="24"/>
  <c r="H318" i="24"/>
  <c r="H330" i="24"/>
  <c r="H83" i="24"/>
  <c r="H147" i="24"/>
  <c r="H151" i="24"/>
  <c r="H159" i="24"/>
  <c r="H127" i="24"/>
  <c r="H150" i="24"/>
  <c r="H158" i="24"/>
  <c r="H167" i="24"/>
  <c r="H121" i="24"/>
  <c r="H138" i="24"/>
  <c r="H146" i="24"/>
  <c r="H22" i="19"/>
  <c r="H32" i="19"/>
  <c r="H36" i="19"/>
  <c r="H43" i="19"/>
  <c r="H45" i="19"/>
  <c r="H49" i="19"/>
  <c r="H53" i="19"/>
  <c r="H57" i="19"/>
  <c r="H61" i="19"/>
  <c r="H65" i="19"/>
  <c r="H69" i="19"/>
  <c r="H177" i="19"/>
  <c r="H182" i="19"/>
  <c r="H194" i="19"/>
  <c r="H198" i="19"/>
  <c r="H204" i="19"/>
  <c r="H208" i="19"/>
  <c r="H212" i="19"/>
  <c r="H214" i="19"/>
  <c r="H221" i="19"/>
  <c r="H227" i="19"/>
  <c r="H231" i="19"/>
  <c r="H234" i="19"/>
  <c r="H243" i="19"/>
  <c r="H249" i="19"/>
  <c r="H21" i="20"/>
  <c r="H86" i="20"/>
  <c r="H88" i="20"/>
  <c r="H98" i="20"/>
  <c r="H127" i="20"/>
  <c r="H145" i="20"/>
  <c r="H158" i="20"/>
  <c r="H360" i="20"/>
  <c r="H472" i="20"/>
  <c r="H502" i="20"/>
  <c r="H506" i="20"/>
  <c r="H519" i="20"/>
  <c r="H523" i="20"/>
  <c r="H525" i="20"/>
  <c r="H529" i="20"/>
  <c r="H540" i="20"/>
  <c r="H103" i="19"/>
  <c r="H200" i="19"/>
  <c r="H23" i="20"/>
  <c r="H130" i="20"/>
  <c r="H354" i="20"/>
  <c r="C12" i="21"/>
  <c r="G12" i="21" s="1"/>
  <c r="H124" i="23"/>
  <c r="H147" i="23"/>
  <c r="H151" i="23"/>
  <c r="H157" i="23"/>
  <c r="H430" i="21"/>
  <c r="H448" i="21"/>
  <c r="H451" i="21"/>
  <c r="H458" i="21"/>
  <c r="H461" i="21"/>
  <c r="H474" i="21"/>
  <c r="H484" i="21"/>
  <c r="H494" i="21"/>
  <c r="H502" i="21"/>
  <c r="H506" i="21"/>
  <c r="H512" i="21"/>
  <c r="H521" i="21"/>
  <c r="H525" i="21"/>
  <c r="H529" i="21"/>
  <c r="H534" i="21"/>
  <c r="H536" i="21"/>
  <c r="H540" i="21"/>
  <c r="H546" i="21"/>
  <c r="H548" i="21"/>
  <c r="H553" i="21"/>
  <c r="H555" i="21"/>
  <c r="H557" i="21"/>
  <c r="H573" i="21"/>
  <c r="H575" i="21"/>
  <c r="H22" i="22"/>
  <c r="H34" i="22"/>
  <c r="H41" i="22"/>
  <c r="H46" i="22"/>
  <c r="H52" i="22"/>
  <c r="H57" i="22"/>
  <c r="H69" i="22"/>
  <c r="H83" i="22"/>
  <c r="H105" i="22"/>
  <c r="H135" i="22"/>
  <c r="H145" i="22"/>
  <c r="H151" i="22"/>
  <c r="H161" i="22"/>
  <c r="H392" i="22"/>
  <c r="H400" i="22"/>
  <c r="H407" i="22"/>
  <c r="H447" i="22"/>
  <c r="H451" i="22"/>
  <c r="H472" i="22"/>
  <c r="H478" i="22"/>
  <c r="H491" i="22"/>
  <c r="H494" i="22"/>
  <c r="H504" i="22"/>
  <c r="H508" i="22"/>
  <c r="H521" i="22"/>
  <c r="H525" i="22"/>
  <c r="H529" i="22"/>
  <c r="H545" i="22"/>
  <c r="H563" i="22"/>
  <c r="H571" i="22"/>
  <c r="H83" i="23"/>
  <c r="H353" i="23"/>
  <c r="H376" i="23"/>
  <c r="H394" i="23"/>
  <c r="H396" i="23"/>
  <c r="H402" i="23"/>
  <c r="H404" i="23"/>
  <c r="H426" i="23"/>
  <c r="H437" i="23"/>
  <c r="H440" i="23"/>
  <c r="H451" i="23"/>
  <c r="H461" i="23"/>
  <c r="H474" i="23"/>
  <c r="H477" i="23"/>
  <c r="H480" i="23"/>
  <c r="H482" i="23"/>
  <c r="H493" i="23"/>
  <c r="H496" i="23"/>
  <c r="H501" i="23"/>
  <c r="H505" i="23"/>
  <c r="H509" i="23"/>
  <c r="H521" i="23"/>
  <c r="H525" i="23"/>
  <c r="H534" i="23"/>
  <c r="H536" i="23"/>
  <c r="H540" i="23"/>
  <c r="H546" i="23"/>
  <c r="H548" i="23"/>
  <c r="H565" i="23"/>
  <c r="H574" i="23"/>
  <c r="H542" i="21"/>
  <c r="H97" i="22"/>
  <c r="H155" i="22"/>
  <c r="H193" i="22"/>
  <c r="H440" i="22"/>
  <c r="H517" i="22"/>
  <c r="H542" i="22"/>
  <c r="H550" i="22"/>
  <c r="H193" i="23"/>
  <c r="H292" i="23"/>
  <c r="H309" i="23"/>
  <c r="H380" i="23"/>
  <c r="H416" i="23"/>
  <c r="H448" i="23"/>
  <c r="H467" i="23"/>
  <c r="H498" i="23"/>
  <c r="H556" i="23"/>
  <c r="H573" i="23"/>
  <c r="H592" i="23"/>
  <c r="H595" i="23"/>
  <c r="C12" i="23"/>
  <c r="G12" i="23" s="1"/>
  <c r="H300" i="23"/>
  <c r="H323" i="23"/>
  <c r="H325" i="23"/>
  <c r="H331" i="23"/>
  <c r="H334" i="23"/>
  <c r="H183" i="23"/>
  <c r="H219" i="23"/>
  <c r="H222" i="23"/>
  <c r="H229" i="23"/>
  <c r="H235" i="23"/>
  <c r="H237" i="23"/>
  <c r="H243" i="23"/>
  <c r="H252" i="23"/>
  <c r="H256" i="23"/>
  <c r="H260" i="23"/>
  <c r="H263" i="23"/>
  <c r="H265" i="23"/>
  <c r="H269" i="23"/>
  <c r="H274" i="23"/>
  <c r="H281" i="23"/>
  <c r="H283" i="23"/>
  <c r="H287" i="23"/>
  <c r="H291" i="23"/>
  <c r="H296" i="23"/>
  <c r="H299" i="23"/>
  <c r="H316" i="23"/>
  <c r="H318" i="23"/>
  <c r="H320" i="23"/>
  <c r="H322" i="23"/>
  <c r="H330" i="23"/>
  <c r="H337" i="23"/>
  <c r="H340" i="23"/>
  <c r="H216" i="23"/>
  <c r="H232" i="23"/>
  <c r="H248" i="23"/>
  <c r="H306" i="23"/>
  <c r="H310" i="23"/>
  <c r="H333" i="23"/>
  <c r="H95" i="23"/>
  <c r="H110" i="23"/>
  <c r="H118" i="23"/>
  <c r="H138" i="23"/>
  <c r="H140" i="23"/>
  <c r="H154" i="23"/>
  <c r="H161" i="23"/>
  <c r="H135" i="23"/>
  <c r="H33" i="23"/>
  <c r="H37" i="23"/>
  <c r="H41" i="23"/>
  <c r="H67" i="23"/>
  <c r="H32" i="23"/>
  <c r="H36" i="23"/>
  <c r="H40" i="23"/>
  <c r="H51" i="23"/>
  <c r="H152" i="16"/>
  <c r="H444" i="22"/>
  <c r="H184" i="16"/>
  <c r="H220" i="16"/>
  <c r="H284" i="16"/>
  <c r="H332" i="16"/>
  <c r="H395" i="17"/>
  <c r="H28" i="19"/>
  <c r="H155" i="19"/>
  <c r="H442" i="19"/>
  <c r="H484" i="19"/>
  <c r="H38" i="20"/>
  <c r="H41" i="20"/>
  <c r="H45" i="20"/>
  <c r="H48" i="20"/>
  <c r="H53" i="20"/>
  <c r="H56" i="20"/>
  <c r="H60" i="20"/>
  <c r="H81" i="20"/>
  <c r="H105" i="20"/>
  <c r="H107" i="20"/>
  <c r="H110" i="20"/>
  <c r="H119" i="20"/>
  <c r="H124" i="20"/>
  <c r="H135" i="20"/>
  <c r="H146" i="20"/>
  <c r="H149" i="20"/>
  <c r="H156" i="20"/>
  <c r="H159" i="20"/>
  <c r="H166" i="20"/>
  <c r="H185" i="20"/>
  <c r="H193" i="20"/>
  <c r="H217" i="20"/>
  <c r="H220" i="20"/>
  <c r="H223" i="20"/>
  <c r="H228" i="20"/>
  <c r="H232" i="20"/>
  <c r="H242" i="20"/>
  <c r="H248" i="20"/>
  <c r="H252" i="20"/>
  <c r="H256" i="20"/>
  <c r="H262" i="20"/>
  <c r="H270" i="20"/>
  <c r="H273" i="20"/>
  <c r="H284" i="20"/>
  <c r="H287" i="20"/>
  <c r="H295" i="20"/>
  <c r="H301" i="20"/>
  <c r="H306" i="20"/>
  <c r="H310" i="20"/>
  <c r="H315" i="20"/>
  <c r="H332" i="20"/>
  <c r="H335" i="20"/>
  <c r="H338" i="20"/>
  <c r="H342" i="20"/>
  <c r="H609" i="20"/>
  <c r="H588" i="20"/>
  <c r="H180" i="21"/>
  <c r="H189" i="21"/>
  <c r="H201" i="21"/>
  <c r="H244" i="21"/>
  <c r="H247" i="21"/>
  <c r="H251" i="21"/>
  <c r="H255" i="21"/>
  <c r="H259" i="21"/>
  <c r="H268" i="21"/>
  <c r="H272" i="21"/>
  <c r="H279" i="21"/>
  <c r="H282" i="21"/>
  <c r="H284" i="21"/>
  <c r="H287" i="21"/>
  <c r="H295" i="21"/>
  <c r="H307" i="21"/>
  <c r="H309" i="21"/>
  <c r="H311" i="21"/>
  <c r="H314" i="21"/>
  <c r="H324" i="21"/>
  <c r="H327" i="21"/>
  <c r="H333" i="21"/>
  <c r="H342" i="21"/>
  <c r="H583" i="21"/>
  <c r="H594" i="21"/>
  <c r="H603" i="21"/>
  <c r="H594" i="22"/>
  <c r="H604" i="22"/>
  <c r="H606" i="22"/>
  <c r="H185" i="22"/>
  <c r="H196" i="22"/>
  <c r="H216" i="22"/>
  <c r="H219" i="22"/>
  <c r="H229" i="22"/>
  <c r="H232" i="22"/>
  <c r="H235" i="22"/>
  <c r="H237" i="22"/>
  <c r="H243" i="22"/>
  <c r="H247" i="22"/>
  <c r="H249" i="22"/>
  <c r="H256" i="22"/>
  <c r="H260" i="22"/>
  <c r="H269" i="22"/>
  <c r="H273" i="22"/>
  <c r="H284" i="22"/>
  <c r="H292" i="22"/>
  <c r="H340" i="22"/>
  <c r="H222" i="22"/>
  <c r="H227" i="22"/>
  <c r="H31" i="22"/>
  <c r="H35" i="22"/>
  <c r="H37" i="22"/>
  <c r="H42" i="22"/>
  <c r="H47" i="22"/>
  <c r="H58" i="22"/>
  <c r="H63" i="22"/>
  <c r="H43" i="18"/>
  <c r="H46" i="18"/>
  <c r="H109" i="18"/>
  <c r="H112" i="18"/>
  <c r="H248" i="18"/>
  <c r="H252" i="18"/>
  <c r="H256" i="18"/>
  <c r="H278" i="18"/>
  <c r="H282" i="18"/>
  <c r="H286" i="18"/>
  <c r="H290" i="18"/>
  <c r="H305" i="18"/>
  <c r="H436" i="20"/>
  <c r="H438" i="20"/>
  <c r="H549" i="20"/>
  <c r="H44" i="21"/>
  <c r="H64" i="21"/>
  <c r="H424" i="21"/>
  <c r="H437" i="21"/>
  <c r="H481" i="21"/>
  <c r="H489" i="21"/>
  <c r="H83" i="21"/>
  <c r="H86" i="21"/>
  <c r="H98" i="21"/>
  <c r="H100" i="21"/>
  <c r="H110" i="21"/>
  <c r="H119" i="21"/>
  <c r="H140" i="21"/>
  <c r="H146" i="21"/>
  <c r="H152" i="21"/>
  <c r="H154" i="21"/>
  <c r="H158" i="21"/>
  <c r="H162" i="21"/>
  <c r="H165" i="21"/>
  <c r="H177" i="21"/>
  <c r="H183" i="21"/>
  <c r="H198" i="21"/>
  <c r="H215" i="21"/>
  <c r="H219" i="21"/>
  <c r="H223" i="21"/>
  <c r="H233" i="21"/>
  <c r="H248" i="21"/>
  <c r="H252" i="21"/>
  <c r="H256" i="21"/>
  <c r="H260" i="21"/>
  <c r="H263" i="21"/>
  <c r="H265" i="21"/>
  <c r="H269" i="21"/>
  <c r="H273" i="21"/>
  <c r="H285" i="21"/>
  <c r="H296" i="21"/>
  <c r="H299" i="21"/>
  <c r="H301" i="21"/>
  <c r="H312" i="21"/>
  <c r="H315" i="21"/>
  <c r="H330" i="21"/>
  <c r="H334" i="21"/>
  <c r="H336" i="21"/>
  <c r="H339" i="21"/>
  <c r="H343" i="21"/>
  <c r="H595" i="21"/>
  <c r="H574" i="21"/>
  <c r="H352" i="21"/>
  <c r="H357" i="21"/>
  <c r="H366" i="21"/>
  <c r="H371" i="21"/>
  <c r="H381" i="21"/>
  <c r="H394" i="21"/>
  <c r="H396" i="21"/>
  <c r="H416" i="21"/>
  <c r="H422" i="21"/>
  <c r="H426" i="21"/>
  <c r="H429" i="21"/>
  <c r="H447" i="21"/>
  <c r="H454" i="21"/>
  <c r="H460" i="21"/>
  <c r="H464" i="21"/>
  <c r="H473" i="21"/>
  <c r="H493" i="21"/>
  <c r="H496" i="21"/>
  <c r="H499" i="21"/>
  <c r="H505" i="21"/>
  <c r="H509" i="21"/>
  <c r="H517" i="21"/>
  <c r="H520" i="21"/>
  <c r="H524" i="21"/>
  <c r="H528" i="21"/>
  <c r="H545" i="21"/>
  <c r="H564" i="21"/>
  <c r="H572" i="21"/>
  <c r="H376" i="21"/>
  <c r="H387" i="21"/>
  <c r="H405" i="21"/>
  <c r="H439" i="21"/>
  <c r="H450" i="21"/>
  <c r="H457" i="21"/>
  <c r="H467" i="21"/>
  <c r="H483" i="21"/>
  <c r="H486" i="21"/>
  <c r="H501" i="21"/>
  <c r="H533" i="21"/>
  <c r="H562" i="21"/>
  <c r="H566" i="21"/>
  <c r="H569" i="21"/>
  <c r="H262" i="21"/>
  <c r="H329" i="21"/>
  <c r="H184" i="21"/>
  <c r="H190" i="21"/>
  <c r="H195" i="21"/>
  <c r="H211" i="21"/>
  <c r="H220" i="21"/>
  <c r="H224" i="21"/>
  <c r="H226" i="21"/>
  <c r="H234" i="21"/>
  <c r="H240" i="21"/>
  <c r="H193" i="21"/>
  <c r="H208" i="21"/>
  <c r="H236" i="21"/>
  <c r="H280" i="21"/>
  <c r="H288" i="21"/>
  <c r="H322" i="21"/>
  <c r="H328" i="21"/>
  <c r="H101" i="21"/>
  <c r="H105" i="21"/>
  <c r="H107" i="21"/>
  <c r="H141" i="21"/>
  <c r="H147" i="21"/>
  <c r="H149" i="21"/>
  <c r="H155" i="21"/>
  <c r="H159" i="21"/>
  <c r="H163" i="21"/>
  <c r="H166" i="21"/>
  <c r="H93" i="21"/>
  <c r="H21" i="21"/>
  <c r="H38" i="21"/>
  <c r="H40" i="21"/>
  <c r="H46" i="21"/>
  <c r="H52" i="21"/>
  <c r="H55" i="21"/>
  <c r="H59" i="21"/>
  <c r="H217" i="16"/>
  <c r="H229" i="16"/>
  <c r="H245" i="16"/>
  <c r="H249" i="16"/>
  <c r="H269" i="16"/>
  <c r="H296" i="16"/>
  <c r="H312" i="16"/>
  <c r="H325" i="16"/>
  <c r="F39" i="18"/>
  <c r="H368" i="18"/>
  <c r="H376" i="18"/>
  <c r="H405" i="18"/>
  <c r="H416" i="18"/>
  <c r="H422" i="18"/>
  <c r="H424" i="18"/>
  <c r="H428" i="18"/>
  <c r="H431" i="18"/>
  <c r="H433" i="18"/>
  <c r="H440" i="18"/>
  <c r="H449" i="18"/>
  <c r="H453" i="18"/>
  <c r="H460" i="18"/>
  <c r="H462" i="18"/>
  <c r="H472" i="18"/>
  <c r="H476" i="18"/>
  <c r="H482" i="18"/>
  <c r="H491" i="18"/>
  <c r="H498" i="18"/>
  <c r="H501" i="18"/>
  <c r="H505" i="18"/>
  <c r="H509" i="18"/>
  <c r="H512" i="18"/>
  <c r="H516" i="18"/>
  <c r="H518" i="18"/>
  <c r="H522" i="18"/>
  <c r="H525" i="18"/>
  <c r="H529" i="18"/>
  <c r="H537" i="18"/>
  <c r="H543" i="18"/>
  <c r="H547" i="18"/>
  <c r="H553" i="18"/>
  <c r="H555" i="18"/>
  <c r="H558" i="18"/>
  <c r="H567" i="18"/>
  <c r="H571" i="18"/>
  <c r="H575" i="18"/>
  <c r="H389" i="18"/>
  <c r="H445" i="18"/>
  <c r="H359" i="19"/>
  <c r="H363" i="19"/>
  <c r="H371" i="19"/>
  <c r="H376" i="19"/>
  <c r="H380" i="19"/>
  <c r="H390" i="19"/>
  <c r="H392" i="19"/>
  <c r="H403" i="19"/>
  <c r="H407" i="19"/>
  <c r="H413" i="19"/>
  <c r="H423" i="19"/>
  <c r="H427" i="19"/>
  <c r="H431" i="19"/>
  <c r="H435" i="19"/>
  <c r="H439" i="19"/>
  <c r="H448" i="19"/>
  <c r="H452" i="19"/>
  <c r="H459" i="19"/>
  <c r="H463" i="19"/>
  <c r="H467" i="19"/>
  <c r="H474" i="19"/>
  <c r="H477" i="19"/>
  <c r="H481" i="19"/>
  <c r="H488" i="19"/>
  <c r="H492" i="19"/>
  <c r="H496" i="19"/>
  <c r="H500" i="19"/>
  <c r="H504" i="19"/>
  <c r="H508" i="19"/>
  <c r="H512" i="19"/>
  <c r="H516" i="19"/>
  <c r="H520" i="19"/>
  <c r="H524" i="19"/>
  <c r="H528" i="19"/>
  <c r="H532" i="19"/>
  <c r="H537" i="19"/>
  <c r="H540" i="19"/>
  <c r="H544" i="19"/>
  <c r="H548" i="19"/>
  <c r="H552" i="19"/>
  <c r="H559" i="19"/>
  <c r="H564" i="19"/>
  <c r="H568" i="19"/>
  <c r="H572" i="19"/>
  <c r="H576" i="19"/>
  <c r="C8" i="20"/>
  <c r="E12" i="20" s="1"/>
  <c r="H594" i="20"/>
  <c r="H604" i="20"/>
  <c r="H368" i="20"/>
  <c r="H377" i="20"/>
  <c r="H381" i="20"/>
  <c r="H394" i="20"/>
  <c r="H396" i="20"/>
  <c r="H404" i="20"/>
  <c r="H406" i="20"/>
  <c r="H422" i="20"/>
  <c r="H426" i="20"/>
  <c r="H430" i="20"/>
  <c r="H453" i="20"/>
  <c r="H478" i="20"/>
  <c r="H480" i="20"/>
  <c r="H488" i="20"/>
  <c r="H493" i="20"/>
  <c r="H512" i="20"/>
  <c r="H546" i="20"/>
  <c r="H557" i="20"/>
  <c r="H576" i="20"/>
  <c r="H363" i="20"/>
  <c r="H367" i="20"/>
  <c r="H376" i="20"/>
  <c r="H393" i="20"/>
  <c r="H414" i="20"/>
  <c r="H419" i="20"/>
  <c r="H421" i="20"/>
  <c r="H440" i="20"/>
  <c r="H447" i="20"/>
  <c r="H452" i="20"/>
  <c r="H477" i="20"/>
  <c r="H482" i="20"/>
  <c r="H487" i="20"/>
  <c r="H505" i="20"/>
  <c r="H509" i="20"/>
  <c r="H511" i="20"/>
  <c r="H518" i="20"/>
  <c r="H522" i="20"/>
  <c r="H528" i="20"/>
  <c r="H531" i="20"/>
  <c r="H533" i="20"/>
  <c r="H545" i="20"/>
  <c r="H553" i="20"/>
  <c r="H567" i="20"/>
  <c r="H575" i="20"/>
  <c r="H380" i="20"/>
  <c r="H416" i="20"/>
  <c r="H501" i="20"/>
  <c r="H516" i="20"/>
  <c r="H177" i="20"/>
  <c r="H195" i="20"/>
  <c r="H211" i="20"/>
  <c r="H218" i="20"/>
  <c r="H221" i="20"/>
  <c r="H224" i="20"/>
  <c r="H226" i="20"/>
  <c r="H229" i="20"/>
  <c r="H234" i="20"/>
  <c r="H245" i="20"/>
  <c r="H249" i="20"/>
  <c r="H253" i="20"/>
  <c r="H257" i="20"/>
  <c r="H267" i="20"/>
  <c r="H271" i="20"/>
  <c r="H274" i="20"/>
  <c r="H281" i="20"/>
  <c r="H285" i="20"/>
  <c r="H296" i="20"/>
  <c r="H311" i="20"/>
  <c r="H316" i="20"/>
  <c r="H318" i="20"/>
  <c r="H320" i="20"/>
  <c r="H322" i="20"/>
  <c r="H327" i="20"/>
  <c r="H329" i="20"/>
  <c r="H339" i="20"/>
  <c r="H343" i="20"/>
  <c r="H31" i="20"/>
  <c r="F32" i="20"/>
  <c r="H35" i="20"/>
  <c r="H37" i="20"/>
  <c r="H40" i="20"/>
  <c r="H44" i="20"/>
  <c r="H47" i="20"/>
  <c r="H55" i="20"/>
  <c r="H59" i="20"/>
  <c r="H66" i="20"/>
  <c r="H63" i="20"/>
  <c r="H20" i="20"/>
  <c r="H253" i="19"/>
  <c r="H256" i="19"/>
  <c r="H260" i="19"/>
  <c r="H266" i="19"/>
  <c r="H270" i="19"/>
  <c r="H274" i="19"/>
  <c r="H280" i="19"/>
  <c r="H283" i="19"/>
  <c r="H287" i="19"/>
  <c r="H290" i="19"/>
  <c r="H297" i="19"/>
  <c r="H300" i="19"/>
  <c r="H304" i="19"/>
  <c r="H306" i="19"/>
  <c r="H312" i="19"/>
  <c r="H316" i="19"/>
  <c r="H322" i="19"/>
  <c r="H325" i="19"/>
  <c r="H329" i="19"/>
  <c r="H333" i="19"/>
  <c r="H337" i="19"/>
  <c r="H341" i="19"/>
  <c r="H363" i="16"/>
  <c r="H371" i="16"/>
  <c r="H400" i="16"/>
  <c r="H406" i="16"/>
  <c r="H452" i="16"/>
  <c r="H470" i="16"/>
  <c r="H472" i="16"/>
  <c r="H522" i="16"/>
  <c r="H533" i="16"/>
  <c r="H32" i="17"/>
  <c r="H36" i="17"/>
  <c r="H39" i="17"/>
  <c r="H43" i="17"/>
  <c r="H47" i="17"/>
  <c r="H51" i="17"/>
  <c r="H55" i="17"/>
  <c r="H59" i="17"/>
  <c r="H66" i="17"/>
  <c r="H83" i="19"/>
  <c r="H87" i="19"/>
  <c r="H96" i="19"/>
  <c r="H105" i="19"/>
  <c r="H176" i="19"/>
  <c r="H185" i="19"/>
  <c r="H197" i="19"/>
  <c r="H203" i="19"/>
  <c r="H207" i="19"/>
  <c r="H211" i="19"/>
  <c r="H217" i="19"/>
  <c r="H220" i="19"/>
  <c r="H224" i="19"/>
  <c r="H226" i="19"/>
  <c r="H230" i="19"/>
  <c r="H233" i="19"/>
  <c r="H237" i="19"/>
  <c r="H242" i="19"/>
  <c r="H248" i="19"/>
  <c r="H252" i="19"/>
  <c r="H259" i="19"/>
  <c r="H263" i="19"/>
  <c r="H265" i="19"/>
  <c r="H269" i="19"/>
  <c r="H273" i="19"/>
  <c r="H279" i="19"/>
  <c r="H286" i="19"/>
  <c r="H293" i="19"/>
  <c r="H296" i="19"/>
  <c r="H299" i="19"/>
  <c r="H303" i="19"/>
  <c r="H311" i="19"/>
  <c r="H315" i="19"/>
  <c r="H318" i="19"/>
  <c r="H321" i="19"/>
  <c r="H328" i="19"/>
  <c r="H332" i="19"/>
  <c r="H336" i="19"/>
  <c r="H340" i="19"/>
  <c r="H163" i="16"/>
  <c r="H110" i="19"/>
  <c r="H113" i="19"/>
  <c r="H116" i="19"/>
  <c r="H119" i="19"/>
  <c r="H124" i="19"/>
  <c r="H140" i="19"/>
  <c r="H146" i="19"/>
  <c r="H150" i="19"/>
  <c r="H161" i="19"/>
  <c r="H165" i="19"/>
  <c r="H587" i="19"/>
  <c r="H594" i="19"/>
  <c r="H598" i="19"/>
  <c r="H603" i="19"/>
  <c r="H607" i="19"/>
  <c r="H590" i="19"/>
  <c r="H593" i="19"/>
  <c r="H597" i="19"/>
  <c r="H602" i="19"/>
  <c r="H606" i="19"/>
  <c r="H609" i="19"/>
  <c r="H583" i="19"/>
  <c r="H366" i="19"/>
  <c r="H368" i="19"/>
  <c r="H375" i="19"/>
  <c r="H379" i="19"/>
  <c r="H383" i="19"/>
  <c r="H385" i="19"/>
  <c r="H387" i="19"/>
  <c r="H389" i="19"/>
  <c r="H397" i="19"/>
  <c r="H402" i="19"/>
  <c r="H406" i="19"/>
  <c r="H412" i="19"/>
  <c r="H419" i="19"/>
  <c r="H422" i="19"/>
  <c r="H426" i="19"/>
  <c r="H430" i="19"/>
  <c r="H434" i="19"/>
  <c r="H438" i="19"/>
  <c r="H447" i="19"/>
  <c r="H451" i="19"/>
  <c r="H455" i="19"/>
  <c r="H458" i="19"/>
  <c r="H462" i="19"/>
  <c r="H466" i="19"/>
  <c r="H470" i="19"/>
  <c r="H473" i="19"/>
  <c r="H480" i="19"/>
  <c r="H487" i="19"/>
  <c r="H491" i="19"/>
  <c r="H495" i="19"/>
  <c r="H499" i="19"/>
  <c r="H503" i="19"/>
  <c r="H507" i="19"/>
  <c r="H511" i="19"/>
  <c r="H515" i="19"/>
  <c r="H519" i="19"/>
  <c r="H523" i="19"/>
  <c r="H527" i="19"/>
  <c r="H531" i="19"/>
  <c r="H539" i="19"/>
  <c r="H543" i="19"/>
  <c r="H547" i="19"/>
  <c r="H551" i="19"/>
  <c r="H555" i="19"/>
  <c r="H558" i="19"/>
  <c r="H563" i="19"/>
  <c r="H567" i="19"/>
  <c r="H571" i="19"/>
  <c r="H575" i="19"/>
  <c r="H218" i="19"/>
  <c r="H109" i="19"/>
  <c r="H112" i="19"/>
  <c r="H118" i="19"/>
  <c r="H123" i="19"/>
  <c r="H127" i="19"/>
  <c r="H145" i="19"/>
  <c r="H149" i="19"/>
  <c r="H160" i="19"/>
  <c r="H164" i="19"/>
  <c r="H84" i="19"/>
  <c r="H94" i="19"/>
  <c r="H97" i="19"/>
  <c r="H100" i="19"/>
  <c r="H139" i="19"/>
  <c r="H23" i="19"/>
  <c r="H33" i="19"/>
  <c r="H37" i="19"/>
  <c r="H40" i="19"/>
  <c r="H46" i="19"/>
  <c r="H50" i="19"/>
  <c r="H54" i="19"/>
  <c r="H58" i="19"/>
  <c r="H62" i="19"/>
  <c r="H66" i="19"/>
  <c r="H25" i="19"/>
  <c r="H154" i="18"/>
  <c r="F13" i="36"/>
  <c r="H142" i="18"/>
  <c r="H144" i="18"/>
  <c r="H148" i="18"/>
  <c r="H152" i="18"/>
  <c r="H177" i="18"/>
  <c r="H181" i="18"/>
  <c r="H185" i="18"/>
  <c r="H189" i="18"/>
  <c r="H209" i="18"/>
  <c r="H221" i="18"/>
  <c r="H229" i="18"/>
  <c r="H232" i="18"/>
  <c r="H240" i="18"/>
  <c r="H309" i="18"/>
  <c r="H313" i="18"/>
  <c r="H316" i="18"/>
  <c r="H318" i="18"/>
  <c r="H609" i="18"/>
  <c r="H590" i="18"/>
  <c r="H595" i="18"/>
  <c r="H589" i="18"/>
  <c r="H594" i="18"/>
  <c r="H607" i="18"/>
  <c r="C13" i="18"/>
  <c r="G13" i="18" s="1"/>
  <c r="H360" i="18"/>
  <c r="H375" i="18"/>
  <c r="H394" i="18"/>
  <c r="H396" i="18"/>
  <c r="H402" i="18"/>
  <c r="H415" i="18"/>
  <c r="H419" i="18"/>
  <c r="H421" i="18"/>
  <c r="H427" i="18"/>
  <c r="H430" i="18"/>
  <c r="H439" i="18"/>
  <c r="H442" i="18"/>
  <c r="H448" i="18"/>
  <c r="H452" i="18"/>
  <c r="H475" i="18"/>
  <c r="H481" i="18"/>
  <c r="H494" i="18"/>
  <c r="H497" i="18"/>
  <c r="H504" i="18"/>
  <c r="H508" i="18"/>
  <c r="H515" i="18"/>
  <c r="H521" i="18"/>
  <c r="H528" i="18"/>
  <c r="H534" i="18"/>
  <c r="H536" i="18"/>
  <c r="H540" i="18"/>
  <c r="H546" i="18"/>
  <c r="H550" i="18"/>
  <c r="H552" i="18"/>
  <c r="H557" i="18"/>
  <c r="H566" i="18"/>
  <c r="H574" i="18"/>
  <c r="H193" i="18"/>
  <c r="H196" i="18"/>
  <c r="H205" i="18"/>
  <c r="H212" i="18"/>
  <c r="H249" i="18"/>
  <c r="H253" i="18"/>
  <c r="H257" i="18"/>
  <c r="H260" i="18"/>
  <c r="H264" i="18"/>
  <c r="H273" i="18"/>
  <c r="H279" i="18"/>
  <c r="H283" i="18"/>
  <c r="H287" i="18"/>
  <c r="H291" i="18"/>
  <c r="H297" i="18"/>
  <c r="H321" i="18"/>
  <c r="H328" i="18"/>
  <c r="G11" i="18"/>
  <c r="H89" i="18"/>
  <c r="H111" i="18"/>
  <c r="H114" i="18"/>
  <c r="H135" i="18"/>
  <c r="H88" i="18"/>
  <c r="H110" i="18"/>
  <c r="H113" i="18"/>
  <c r="H117" i="18"/>
  <c r="H145" i="18"/>
  <c r="H149" i="18"/>
  <c r="H153" i="18"/>
  <c r="H47" i="18"/>
  <c r="F48" i="18"/>
  <c r="H54" i="18"/>
  <c r="H58" i="18"/>
  <c r="H50" i="18"/>
  <c r="H97" i="14"/>
  <c r="H101" i="14"/>
  <c r="H118" i="14"/>
  <c r="H129" i="14"/>
  <c r="H141" i="14"/>
  <c r="H144" i="14"/>
  <c r="H148" i="14"/>
  <c r="H152" i="14"/>
  <c r="H156" i="14"/>
  <c r="H178" i="14"/>
  <c r="H180" i="14"/>
  <c r="H183" i="14"/>
  <c r="H189" i="14"/>
  <c r="H193" i="14"/>
  <c r="H197" i="14"/>
  <c r="H201" i="14"/>
  <c r="H207" i="14"/>
  <c r="H229" i="14"/>
  <c r="H233" i="14"/>
  <c r="H237" i="14"/>
  <c r="H239" i="14"/>
  <c r="H283" i="14"/>
  <c r="H287" i="14"/>
  <c r="H291" i="14"/>
  <c r="H322" i="14"/>
  <c r="H21" i="17"/>
  <c r="H25" i="17"/>
  <c r="H29" i="17"/>
  <c r="H363" i="17"/>
  <c r="H368" i="17"/>
  <c r="H375" i="17"/>
  <c r="H379" i="17"/>
  <c r="H383" i="17"/>
  <c r="H387" i="17"/>
  <c r="H396" i="17"/>
  <c r="H411" i="17"/>
  <c r="H460" i="17"/>
  <c r="H464" i="17"/>
  <c r="H468" i="17"/>
  <c r="H472" i="17"/>
  <c r="H476" i="17"/>
  <c r="H480" i="17"/>
  <c r="H484" i="17"/>
  <c r="H488" i="17"/>
  <c r="H492" i="17"/>
  <c r="H496" i="17"/>
  <c r="H503" i="17"/>
  <c r="H507" i="17"/>
  <c r="H511" i="17"/>
  <c r="H515" i="17"/>
  <c r="H564" i="17"/>
  <c r="H567" i="17"/>
  <c r="H106" i="13"/>
  <c r="H38" i="16"/>
  <c r="H84" i="17"/>
  <c r="H88" i="17"/>
  <c r="H92" i="17"/>
  <c r="H96" i="17"/>
  <c r="H103" i="17"/>
  <c r="H116" i="17"/>
  <c r="H120" i="17"/>
  <c r="H123" i="17"/>
  <c r="H356" i="17"/>
  <c r="H360" i="17"/>
  <c r="H367" i="17"/>
  <c r="H372" i="17"/>
  <c r="H408" i="17"/>
  <c r="H444" i="17"/>
  <c r="H448" i="17"/>
  <c r="H452" i="17"/>
  <c r="H456" i="17"/>
  <c r="H459" i="17"/>
  <c r="H463" i="17"/>
  <c r="H467" i="17"/>
  <c r="H471" i="17"/>
  <c r="H475" i="17"/>
  <c r="H479" i="17"/>
  <c r="H483" i="17"/>
  <c r="H487" i="17"/>
  <c r="H491" i="17"/>
  <c r="H495" i="17"/>
  <c r="H499" i="17"/>
  <c r="H540" i="17"/>
  <c r="H544" i="17"/>
  <c r="H548" i="17"/>
  <c r="H552" i="17"/>
  <c r="H556" i="17"/>
  <c r="H560" i="17"/>
  <c r="H563" i="17"/>
  <c r="H213" i="17"/>
  <c r="H177" i="17"/>
  <c r="H194" i="17"/>
  <c r="H243" i="17"/>
  <c r="H247" i="17"/>
  <c r="H251" i="17"/>
  <c r="H255" i="17"/>
  <c r="H259" i="17"/>
  <c r="H263" i="17"/>
  <c r="H293" i="17"/>
  <c r="H343" i="17"/>
  <c r="H190" i="17"/>
  <c r="H193" i="17"/>
  <c r="H240" i="17"/>
  <c r="H242" i="17"/>
  <c r="H246" i="17"/>
  <c r="H250" i="17"/>
  <c r="H254" i="17"/>
  <c r="H258" i="17"/>
  <c r="H262" i="17"/>
  <c r="H292" i="17"/>
  <c r="H342" i="17"/>
  <c r="H199" i="17"/>
  <c r="H156" i="17"/>
  <c r="H159" i="17"/>
  <c r="H163" i="17"/>
  <c r="H167" i="17"/>
  <c r="H100" i="17"/>
  <c r="H124" i="17"/>
  <c r="H132" i="17"/>
  <c r="H140" i="17"/>
  <c r="H144" i="17"/>
  <c r="H147" i="17"/>
  <c r="H155" i="17"/>
  <c r="H22" i="17"/>
  <c r="H26" i="17"/>
  <c r="H33" i="17"/>
  <c r="H40" i="17"/>
  <c r="H44" i="17"/>
  <c r="H48" i="17"/>
  <c r="H52" i="17"/>
  <c r="H56" i="17"/>
  <c r="H60" i="17"/>
  <c r="H63" i="17"/>
  <c r="H67" i="17"/>
  <c r="H34" i="16"/>
  <c r="H51" i="16"/>
  <c r="H34" i="15"/>
  <c r="H43" i="15"/>
  <c r="H45" i="15"/>
  <c r="H48" i="15"/>
  <c r="H53" i="15"/>
  <c r="H56" i="15"/>
  <c r="H60" i="15"/>
  <c r="H154" i="16"/>
  <c r="H162" i="16"/>
  <c r="H20" i="11"/>
  <c r="H31" i="11"/>
  <c r="H35" i="11"/>
  <c r="H39" i="11"/>
  <c r="H43" i="11"/>
  <c r="H47" i="11"/>
  <c r="H57" i="11"/>
  <c r="H294" i="14"/>
  <c r="H352" i="14"/>
  <c r="H429" i="14"/>
  <c r="H561" i="14"/>
  <c r="H197" i="16"/>
  <c r="H212" i="16"/>
  <c r="H292" i="16"/>
  <c r="H449" i="16"/>
  <c r="H451" i="16"/>
  <c r="H475" i="16"/>
  <c r="H513" i="16"/>
  <c r="H521" i="16"/>
  <c r="H553" i="16"/>
  <c r="H418" i="16"/>
  <c r="H421" i="16"/>
  <c r="H438" i="16"/>
  <c r="H496" i="16"/>
  <c r="H224" i="16"/>
  <c r="H232" i="16"/>
  <c r="H236" i="16"/>
  <c r="H252" i="16"/>
  <c r="H256" i="16"/>
  <c r="H297" i="16"/>
  <c r="H336" i="16"/>
  <c r="H119" i="16"/>
  <c r="H83" i="16"/>
  <c r="H47" i="16"/>
  <c r="H31" i="16"/>
  <c r="H58" i="16"/>
  <c r="D8" i="16"/>
  <c r="F12" i="16" s="1"/>
  <c r="H21" i="12"/>
  <c r="H25" i="12"/>
  <c r="H33" i="12"/>
  <c r="H38" i="12"/>
  <c r="H42" i="12"/>
  <c r="H118" i="12"/>
  <c r="H124" i="12"/>
  <c r="H139" i="12"/>
  <c r="H144" i="12"/>
  <c r="H147" i="12"/>
  <c r="H149" i="12"/>
  <c r="H156" i="12"/>
  <c r="H160" i="12"/>
  <c r="H167" i="12"/>
  <c r="H88" i="14"/>
  <c r="H93" i="14"/>
  <c r="H96" i="14"/>
  <c r="H100" i="14"/>
  <c r="H180" i="15"/>
  <c r="H185" i="15"/>
  <c r="H189" i="15"/>
  <c r="H196" i="15"/>
  <c r="H216" i="15"/>
  <c r="H219" i="15"/>
  <c r="H229" i="15"/>
  <c r="H231" i="15"/>
  <c r="H243" i="15"/>
  <c r="H253" i="15"/>
  <c r="H257" i="15"/>
  <c r="H262" i="15"/>
  <c r="H268" i="15"/>
  <c r="H274" i="15"/>
  <c r="H285" i="15"/>
  <c r="H292" i="15"/>
  <c r="H296" i="15"/>
  <c r="H318" i="15"/>
  <c r="H320" i="15"/>
  <c r="H325" i="15"/>
  <c r="H330" i="15"/>
  <c r="H334" i="15"/>
  <c r="H604" i="15"/>
  <c r="H27" i="11"/>
  <c r="H61" i="11"/>
  <c r="H67" i="11"/>
  <c r="H108" i="11"/>
  <c r="H193" i="11"/>
  <c r="H288" i="11"/>
  <c r="H301" i="11"/>
  <c r="H314" i="11"/>
  <c r="H26" i="15"/>
  <c r="H31" i="15"/>
  <c r="H66" i="15"/>
  <c r="H222" i="15"/>
  <c r="H227" i="15"/>
  <c r="H233" i="15"/>
  <c r="H236" i="15"/>
  <c r="H301" i="15"/>
  <c r="H589" i="15"/>
  <c r="H596" i="15"/>
  <c r="H602" i="15"/>
  <c r="H177" i="15"/>
  <c r="H190" i="15"/>
  <c r="H197" i="15"/>
  <c r="H217" i="15"/>
  <c r="H220" i="15"/>
  <c r="H223" i="15"/>
  <c r="H232" i="15"/>
  <c r="H234" i="15"/>
  <c r="H237" i="15"/>
  <c r="H239" i="15"/>
  <c r="H244" i="15"/>
  <c r="H254" i="15"/>
  <c r="H258" i="15"/>
  <c r="H263" i="15"/>
  <c r="H265" i="15"/>
  <c r="H271" i="15"/>
  <c r="H278" i="15"/>
  <c r="H297" i="15"/>
  <c r="H299" i="15"/>
  <c r="H316" i="15"/>
  <c r="H326" i="15"/>
  <c r="H331" i="15"/>
  <c r="H335" i="15"/>
  <c r="H192" i="15"/>
  <c r="H248" i="15"/>
  <c r="H288" i="15"/>
  <c r="H338" i="15"/>
  <c r="D9" i="15"/>
  <c r="G9" i="15" s="1"/>
  <c r="H69" i="15"/>
  <c r="H35" i="15"/>
  <c r="H40" i="15"/>
  <c r="H57" i="15"/>
  <c r="H61" i="15"/>
  <c r="H20" i="15"/>
  <c r="D11" i="12"/>
  <c r="G11" i="12" s="1"/>
  <c r="H606" i="13"/>
  <c r="H282" i="14"/>
  <c r="H96" i="10"/>
  <c r="H109" i="10"/>
  <c r="H135" i="10"/>
  <c r="H140" i="10"/>
  <c r="H145" i="10"/>
  <c r="H149" i="10"/>
  <c r="H157" i="10"/>
  <c r="H160" i="10"/>
  <c r="H167" i="10"/>
  <c r="H182" i="10"/>
  <c r="H191" i="10"/>
  <c r="H196" i="10"/>
  <c r="H217" i="10"/>
  <c r="H264" i="10"/>
  <c r="H268" i="10"/>
  <c r="H272" i="10"/>
  <c r="H281" i="10"/>
  <c r="H284" i="10"/>
  <c r="H297" i="10"/>
  <c r="H309" i="10"/>
  <c r="H313" i="10"/>
  <c r="H328" i="10"/>
  <c r="H332" i="10"/>
  <c r="H336" i="10"/>
  <c r="H340" i="10"/>
  <c r="H367" i="10"/>
  <c r="H375" i="10"/>
  <c r="H385" i="10"/>
  <c r="H394" i="10"/>
  <c r="H396" i="10"/>
  <c r="H406" i="10"/>
  <c r="H416" i="10"/>
  <c r="H422" i="10"/>
  <c r="H425" i="10"/>
  <c r="H113" i="14"/>
  <c r="H117" i="14"/>
  <c r="H122" i="14"/>
  <c r="H140" i="14"/>
  <c r="H177" i="14"/>
  <c r="H182" i="14"/>
  <c r="H188" i="14"/>
  <c r="H192" i="14"/>
  <c r="H196" i="14"/>
  <c r="H200" i="14"/>
  <c r="H203" i="14"/>
  <c r="H206" i="14"/>
  <c r="H209" i="14"/>
  <c r="H212" i="14"/>
  <c r="H228" i="14"/>
  <c r="H232" i="14"/>
  <c r="H236" i="14"/>
  <c r="H244" i="14"/>
  <c r="H248" i="14"/>
  <c r="H251" i="14"/>
  <c r="H255" i="14"/>
  <c r="H259" i="14"/>
  <c r="H263" i="14"/>
  <c r="H267" i="14"/>
  <c r="H271" i="14"/>
  <c r="H286" i="14"/>
  <c r="H290" i="14"/>
  <c r="H293" i="14"/>
  <c r="H321" i="14"/>
  <c r="H325" i="14"/>
  <c r="H329" i="14"/>
  <c r="H333" i="14"/>
  <c r="H337" i="14"/>
  <c r="H341" i="14"/>
  <c r="G13" i="14"/>
  <c r="G582" i="14"/>
  <c r="H353" i="14"/>
  <c r="H357" i="14"/>
  <c r="H367" i="14"/>
  <c r="H372" i="14"/>
  <c r="H377" i="14"/>
  <c r="H386" i="14"/>
  <c r="H393" i="14"/>
  <c r="H401" i="14"/>
  <c r="H404" i="14"/>
  <c r="H411" i="14"/>
  <c r="H415" i="14"/>
  <c r="H418" i="14"/>
  <c r="H424" i="14"/>
  <c r="H430" i="14"/>
  <c r="H434" i="14"/>
  <c r="H438" i="14"/>
  <c r="H445" i="14"/>
  <c r="H449" i="14"/>
  <c r="H453" i="14"/>
  <c r="H460" i="14"/>
  <c r="H464" i="14"/>
  <c r="H468" i="14"/>
  <c r="H475" i="14"/>
  <c r="H479" i="14"/>
  <c r="H483" i="14"/>
  <c r="H490" i="14"/>
  <c r="H494" i="14"/>
  <c r="H498" i="14"/>
  <c r="H501" i="14"/>
  <c r="H505" i="14"/>
  <c r="H509" i="14"/>
  <c r="H512" i="14"/>
  <c r="H519" i="14"/>
  <c r="H523" i="14"/>
  <c r="H527" i="14"/>
  <c r="H531" i="14"/>
  <c r="H535" i="14"/>
  <c r="H539" i="14"/>
  <c r="H543" i="14"/>
  <c r="H547" i="14"/>
  <c r="H551" i="14"/>
  <c r="H555" i="14"/>
  <c r="H559" i="14"/>
  <c r="H562" i="14"/>
  <c r="H566" i="14"/>
  <c r="H569" i="14"/>
  <c r="H573" i="14"/>
  <c r="H363" i="14"/>
  <c r="H366" i="14"/>
  <c r="H371" i="14"/>
  <c r="H376" i="14"/>
  <c r="H382" i="14"/>
  <c r="H390" i="14"/>
  <c r="H392" i="14"/>
  <c r="H400" i="14"/>
  <c r="H403" i="14"/>
  <c r="H407" i="14"/>
  <c r="H414" i="14"/>
  <c r="H417" i="14"/>
  <c r="H423" i="14"/>
  <c r="H427" i="14"/>
  <c r="H433" i="14"/>
  <c r="H437" i="14"/>
  <c r="H441" i="14"/>
  <c r="H444" i="14"/>
  <c r="H448" i="14"/>
  <c r="H452" i="14"/>
  <c r="H459" i="14"/>
  <c r="H463" i="14"/>
  <c r="H467" i="14"/>
  <c r="H474" i="14"/>
  <c r="H478" i="14"/>
  <c r="H482" i="14"/>
  <c r="H489" i="14"/>
  <c r="H493" i="14"/>
  <c r="H497" i="14"/>
  <c r="H504" i="14"/>
  <c r="H508" i="14"/>
  <c r="H511" i="14"/>
  <c r="H518" i="14"/>
  <c r="H522" i="14"/>
  <c r="H526" i="14"/>
  <c r="H530" i="14"/>
  <c r="H534" i="14"/>
  <c r="H538" i="14"/>
  <c r="H542" i="14"/>
  <c r="H546" i="14"/>
  <c r="H550" i="14"/>
  <c r="H554" i="14"/>
  <c r="H558" i="14"/>
  <c r="H565" i="14"/>
  <c r="H572" i="14"/>
  <c r="H576" i="14"/>
  <c r="H328" i="14"/>
  <c r="H332" i="14"/>
  <c r="H336" i="14"/>
  <c r="H340" i="14"/>
  <c r="H121" i="14"/>
  <c r="H66" i="14"/>
  <c r="H65" i="14"/>
  <c r="H69" i="14"/>
  <c r="H588" i="11"/>
  <c r="H590" i="11"/>
  <c r="H84" i="12"/>
  <c r="H107" i="12"/>
  <c r="H114" i="12"/>
  <c r="H123" i="12"/>
  <c r="H127" i="12"/>
  <c r="H138" i="12"/>
  <c r="H146" i="12"/>
  <c r="H163" i="12"/>
  <c r="H166" i="12"/>
  <c r="H185" i="12"/>
  <c r="H191" i="12"/>
  <c r="H193" i="12"/>
  <c r="H195" i="12"/>
  <c r="H218" i="12"/>
  <c r="H221" i="12"/>
  <c r="H227" i="12"/>
  <c r="H231" i="12"/>
  <c r="H234" i="12"/>
  <c r="H237" i="12"/>
  <c r="H244" i="12"/>
  <c r="H247" i="12"/>
  <c r="H250" i="12"/>
  <c r="H253" i="12"/>
  <c r="H257" i="12"/>
  <c r="H260" i="12"/>
  <c r="H263" i="12"/>
  <c r="H265" i="12"/>
  <c r="H269" i="12"/>
  <c r="H273" i="12"/>
  <c r="H279" i="12"/>
  <c r="H286" i="12"/>
  <c r="H295" i="12"/>
  <c r="H304" i="12"/>
  <c r="H306" i="12"/>
  <c r="H312" i="12"/>
  <c r="H315" i="12"/>
  <c r="H318" i="12"/>
  <c r="H320" i="12"/>
  <c r="H327" i="12"/>
  <c r="H332" i="12"/>
  <c r="H335" i="12"/>
  <c r="H339" i="12"/>
  <c r="H342" i="12"/>
  <c r="H588" i="12"/>
  <c r="H592" i="12"/>
  <c r="H597" i="12"/>
  <c r="H105" i="13"/>
  <c r="H119" i="13"/>
  <c r="H127" i="13"/>
  <c r="H151" i="13"/>
  <c r="H156" i="13"/>
  <c r="H162" i="13"/>
  <c r="H167" i="13"/>
  <c r="H360" i="13"/>
  <c r="H371" i="13"/>
  <c r="H415" i="13"/>
  <c r="H418" i="13"/>
  <c r="H454" i="13"/>
  <c r="H472" i="13"/>
  <c r="H478" i="13"/>
  <c r="H491" i="13"/>
  <c r="H503" i="13"/>
  <c r="H507" i="13"/>
  <c r="H514" i="13"/>
  <c r="H525" i="13"/>
  <c r="H529" i="13"/>
  <c r="H541" i="13"/>
  <c r="H544" i="13"/>
  <c r="H564" i="13"/>
  <c r="H594" i="13"/>
  <c r="H44" i="10"/>
  <c r="H84" i="10"/>
  <c r="H92" i="10"/>
  <c r="H122" i="10"/>
  <c r="H317" i="10"/>
  <c r="H428" i="10"/>
  <c r="H437" i="10"/>
  <c r="H453" i="10"/>
  <c r="H460" i="10"/>
  <c r="H467" i="10"/>
  <c r="H474" i="10"/>
  <c r="H477" i="10"/>
  <c r="H485" i="10"/>
  <c r="H487" i="10"/>
  <c r="H493" i="10"/>
  <c r="H497" i="10"/>
  <c r="H503" i="10"/>
  <c r="H507" i="10"/>
  <c r="H512" i="10"/>
  <c r="H518" i="10"/>
  <c r="H522" i="10"/>
  <c r="H525" i="10"/>
  <c r="H529" i="10"/>
  <c r="H537" i="10"/>
  <c r="H540" i="10"/>
  <c r="H543" i="10"/>
  <c r="H547" i="10"/>
  <c r="H550" i="10"/>
  <c r="H552" i="10"/>
  <c r="H557" i="10"/>
  <c r="H563" i="10"/>
  <c r="H567" i="10"/>
  <c r="H571" i="10"/>
  <c r="H21" i="11"/>
  <c r="H24" i="11"/>
  <c r="H32" i="11"/>
  <c r="H36" i="11"/>
  <c r="H40" i="11"/>
  <c r="H44" i="11"/>
  <c r="H48" i="11"/>
  <c r="H51" i="11"/>
  <c r="H58" i="11"/>
  <c r="H609" i="11"/>
  <c r="D13" i="12"/>
  <c r="G13" i="12" s="1"/>
  <c r="H112" i="12"/>
  <c r="H300" i="12"/>
  <c r="H110" i="13"/>
  <c r="H130" i="13"/>
  <c r="H138" i="13"/>
  <c r="H367" i="13"/>
  <c r="H379" i="13"/>
  <c r="H402" i="13"/>
  <c r="H423" i="13"/>
  <c r="H448" i="13"/>
  <c r="H572" i="13"/>
  <c r="G13" i="13"/>
  <c r="H353" i="13"/>
  <c r="H357" i="13"/>
  <c r="H368" i="13"/>
  <c r="H375" i="13"/>
  <c r="H385" i="13"/>
  <c r="H390" i="13"/>
  <c r="H392" i="13"/>
  <c r="H400" i="13"/>
  <c r="H419" i="13"/>
  <c r="H421" i="13"/>
  <c r="H446" i="13"/>
  <c r="H449" i="13"/>
  <c r="H452" i="13"/>
  <c r="H462" i="13"/>
  <c r="H467" i="13"/>
  <c r="H473" i="13"/>
  <c r="H504" i="13"/>
  <c r="H508" i="13"/>
  <c r="H526" i="13"/>
  <c r="H530" i="13"/>
  <c r="H542" i="13"/>
  <c r="H545" i="13"/>
  <c r="H565" i="13"/>
  <c r="H405" i="13"/>
  <c r="H438" i="13"/>
  <c r="H511" i="13"/>
  <c r="H548" i="13"/>
  <c r="C8" i="13"/>
  <c r="E13" i="13" s="1"/>
  <c r="H13" i="13" s="1"/>
  <c r="H86" i="13"/>
  <c r="H97" i="13"/>
  <c r="H102" i="13"/>
  <c r="H139" i="13"/>
  <c r="H152" i="13"/>
  <c r="H154" i="13"/>
  <c r="H157" i="13"/>
  <c r="H159" i="13"/>
  <c r="H163" i="13"/>
  <c r="C10" i="13"/>
  <c r="F24" i="13"/>
  <c r="H69" i="13"/>
  <c r="F50" i="12"/>
  <c r="D9" i="12"/>
  <c r="G9" i="12" s="1"/>
  <c r="H22" i="3"/>
  <c r="H39" i="3"/>
  <c r="H59" i="3"/>
  <c r="H61" i="3"/>
  <c r="H304" i="3"/>
  <c r="H309" i="3"/>
  <c r="H318" i="3"/>
  <c r="H431" i="3"/>
  <c r="H438" i="3"/>
  <c r="H491" i="3"/>
  <c r="H499" i="3"/>
  <c r="H531" i="3"/>
  <c r="H23" i="10"/>
  <c r="H34" i="10"/>
  <c r="H38" i="10"/>
  <c r="H41" i="10"/>
  <c r="H47" i="10"/>
  <c r="H56" i="10"/>
  <c r="H68" i="10"/>
  <c r="H63" i="11"/>
  <c r="H65" i="11"/>
  <c r="H83" i="11"/>
  <c r="H105" i="11"/>
  <c r="H113" i="11"/>
  <c r="H116" i="11"/>
  <c r="H119" i="11"/>
  <c r="H123" i="11"/>
  <c r="H130" i="11"/>
  <c r="H132" i="11"/>
  <c r="H136" i="11"/>
  <c r="H138" i="11"/>
  <c r="H141" i="11"/>
  <c r="H145" i="11"/>
  <c r="H149" i="11"/>
  <c r="H153" i="11"/>
  <c r="H157" i="11"/>
  <c r="H161" i="11"/>
  <c r="H165" i="11"/>
  <c r="H175" i="11"/>
  <c r="H184" i="11"/>
  <c r="H189" i="11"/>
  <c r="H195" i="11"/>
  <c r="H205" i="11"/>
  <c r="H207" i="11"/>
  <c r="H222" i="11"/>
  <c r="H227" i="11"/>
  <c r="H231" i="11"/>
  <c r="H235" i="11"/>
  <c r="H244" i="11"/>
  <c r="H247" i="11"/>
  <c r="H251" i="11"/>
  <c r="H255" i="11"/>
  <c r="H259" i="11"/>
  <c r="H263" i="11"/>
  <c r="H267" i="11"/>
  <c r="H271" i="11"/>
  <c r="H275" i="11"/>
  <c r="H278" i="11"/>
  <c r="H282" i="11"/>
  <c r="H284" i="11"/>
  <c r="H291" i="11"/>
  <c r="H297" i="11"/>
  <c r="H307" i="11"/>
  <c r="H310" i="11"/>
  <c r="H316" i="11"/>
  <c r="H318" i="11"/>
  <c r="H328" i="11"/>
  <c r="H331" i="11"/>
  <c r="H335" i="11"/>
  <c r="H342" i="11"/>
  <c r="H51" i="12"/>
  <c r="H55" i="12"/>
  <c r="H59" i="12"/>
  <c r="H65" i="12"/>
  <c r="H68" i="12"/>
  <c r="H177" i="12"/>
  <c r="H184" i="12"/>
  <c r="H190" i="12"/>
  <c r="H198" i="12"/>
  <c r="H207" i="12"/>
  <c r="H217" i="12"/>
  <c r="H220" i="12"/>
  <c r="H224" i="12"/>
  <c r="H226" i="12"/>
  <c r="H230" i="12"/>
  <c r="H243" i="12"/>
  <c r="H249" i="12"/>
  <c r="H252" i="12"/>
  <c r="H256" i="12"/>
  <c r="H268" i="12"/>
  <c r="H272" i="12"/>
  <c r="H285" i="12"/>
  <c r="H297" i="12"/>
  <c r="H303" i="12"/>
  <c r="H311" i="12"/>
  <c r="H314" i="12"/>
  <c r="H323" i="12"/>
  <c r="H326" i="12"/>
  <c r="H331" i="12"/>
  <c r="H334" i="12"/>
  <c r="H338" i="12"/>
  <c r="H341" i="12"/>
  <c r="H177" i="10"/>
  <c r="H183" i="10"/>
  <c r="H192" i="10"/>
  <c r="H197" i="10"/>
  <c r="H221" i="10"/>
  <c r="H229" i="10"/>
  <c r="H234" i="10"/>
  <c r="H251" i="10"/>
  <c r="H255" i="10"/>
  <c r="H262" i="10"/>
  <c r="H265" i="10"/>
  <c r="H269" i="10"/>
  <c r="H273" i="10"/>
  <c r="H279" i="10"/>
  <c r="H282" i="10"/>
  <c r="H285" i="10"/>
  <c r="H290" i="10"/>
  <c r="H298" i="10"/>
  <c r="H301" i="10"/>
  <c r="H303" i="10"/>
  <c r="H306" i="10"/>
  <c r="H310" i="10"/>
  <c r="H314" i="10"/>
  <c r="H322" i="10"/>
  <c r="H325" i="10"/>
  <c r="H329" i="10"/>
  <c r="H333" i="10"/>
  <c r="H338" i="11"/>
  <c r="H259" i="12"/>
  <c r="H278" i="12"/>
  <c r="H292" i="12"/>
  <c r="H594" i="12"/>
  <c r="H602" i="12"/>
  <c r="H85" i="12"/>
  <c r="H96" i="12"/>
  <c r="H105" i="12"/>
  <c r="H108" i="12"/>
  <c r="H164" i="12"/>
  <c r="H24" i="12"/>
  <c r="H41" i="12"/>
  <c r="F45" i="12"/>
  <c r="H48" i="12"/>
  <c r="H54" i="12"/>
  <c r="H58" i="12"/>
  <c r="H32" i="12"/>
  <c r="H64" i="12"/>
  <c r="H20" i="12"/>
  <c r="H106" i="2"/>
  <c r="H121" i="2"/>
  <c r="H143" i="2"/>
  <c r="H358" i="2"/>
  <c r="H486" i="2"/>
  <c r="H50" i="11"/>
  <c r="H218" i="11"/>
  <c r="H583" i="11"/>
  <c r="H588" i="7"/>
  <c r="H83" i="8"/>
  <c r="H119" i="8"/>
  <c r="H142" i="8"/>
  <c r="H149" i="8"/>
  <c r="H153" i="8"/>
  <c r="H157" i="8"/>
  <c r="H193" i="8"/>
  <c r="H246" i="8"/>
  <c r="H594" i="11"/>
  <c r="C13" i="11"/>
  <c r="H595" i="11"/>
  <c r="H606" i="11"/>
  <c r="D13" i="11"/>
  <c r="H351" i="11"/>
  <c r="H357" i="11"/>
  <c r="H363" i="11"/>
  <c r="H366" i="11"/>
  <c r="H376" i="11"/>
  <c r="H381" i="11"/>
  <c r="H386" i="11"/>
  <c r="H392" i="11"/>
  <c r="H406" i="11"/>
  <c r="H419" i="11"/>
  <c r="H421" i="11"/>
  <c r="H425" i="11"/>
  <c r="H429" i="11"/>
  <c r="H447" i="11"/>
  <c r="H451" i="11"/>
  <c r="H458" i="11"/>
  <c r="H461" i="11"/>
  <c r="H467" i="11"/>
  <c r="H473" i="11"/>
  <c r="H477" i="11"/>
  <c r="H482" i="11"/>
  <c r="H487" i="11"/>
  <c r="H496" i="11"/>
  <c r="H499" i="11"/>
  <c r="H501" i="11"/>
  <c r="H505" i="11"/>
  <c r="H509" i="11"/>
  <c r="H518" i="11"/>
  <c r="H522" i="11"/>
  <c r="H526" i="11"/>
  <c r="H530" i="11"/>
  <c r="H543" i="11"/>
  <c r="H547" i="11"/>
  <c r="H564" i="11"/>
  <c r="H567" i="11"/>
  <c r="H571" i="11"/>
  <c r="H575" i="11"/>
  <c r="H354" i="11"/>
  <c r="H356" i="11"/>
  <c r="H375" i="11"/>
  <c r="H380" i="11"/>
  <c r="H383" i="11"/>
  <c r="H385" i="11"/>
  <c r="H391" i="11"/>
  <c r="H402" i="11"/>
  <c r="H405" i="11"/>
  <c r="H415" i="11"/>
  <c r="H418" i="11"/>
  <c r="H424" i="11"/>
  <c r="H428" i="11"/>
  <c r="H436" i="11"/>
  <c r="H438" i="11"/>
  <c r="H440" i="11"/>
  <c r="H444" i="11"/>
  <c r="H446" i="11"/>
  <c r="H450" i="11"/>
  <c r="H457" i="11"/>
  <c r="H460" i="11"/>
  <c r="H476" i="11"/>
  <c r="H486" i="11"/>
  <c r="H495" i="11"/>
  <c r="H498" i="11"/>
  <c r="H504" i="11"/>
  <c r="H508" i="11"/>
  <c r="H514" i="11"/>
  <c r="H517" i="11"/>
  <c r="H521" i="11"/>
  <c r="H525" i="11"/>
  <c r="H529" i="11"/>
  <c r="H542" i="11"/>
  <c r="H546" i="11"/>
  <c r="H550" i="11"/>
  <c r="H553" i="11"/>
  <c r="H555" i="11"/>
  <c r="H558" i="11"/>
  <c r="H563" i="11"/>
  <c r="H570" i="11"/>
  <c r="H574" i="11"/>
  <c r="H183" i="11"/>
  <c r="H188" i="11"/>
  <c r="H192" i="11"/>
  <c r="H212" i="11"/>
  <c r="H221" i="11"/>
  <c r="H224" i="11"/>
  <c r="H226" i="11"/>
  <c r="H230" i="11"/>
  <c r="H234" i="11"/>
  <c r="H243" i="11"/>
  <c r="H250" i="11"/>
  <c r="H254" i="11"/>
  <c r="H258" i="11"/>
  <c r="H262" i="11"/>
  <c r="H266" i="11"/>
  <c r="H270" i="11"/>
  <c r="H274" i="11"/>
  <c r="H277" i="11"/>
  <c r="H281" i="11"/>
  <c r="H287" i="11"/>
  <c r="H290" i="11"/>
  <c r="H296" i="11"/>
  <c r="H300" i="11"/>
  <c r="H306" i="11"/>
  <c r="H309" i="11"/>
  <c r="H313" i="11"/>
  <c r="H327" i="11"/>
  <c r="H330" i="11"/>
  <c r="H334" i="11"/>
  <c r="H341" i="11"/>
  <c r="H194" i="11"/>
  <c r="H304" i="11"/>
  <c r="H78" i="11"/>
  <c r="H82" i="11"/>
  <c r="H86" i="11"/>
  <c r="H98" i="11"/>
  <c r="H101" i="11"/>
  <c r="H107" i="11"/>
  <c r="H110" i="11"/>
  <c r="H118" i="11"/>
  <c r="H122" i="11"/>
  <c r="H127" i="11"/>
  <c r="H129" i="11"/>
  <c r="H135" i="11"/>
  <c r="H140" i="11"/>
  <c r="H144" i="11"/>
  <c r="H148" i="11"/>
  <c r="H152" i="11"/>
  <c r="H156" i="11"/>
  <c r="H160" i="11"/>
  <c r="H164" i="11"/>
  <c r="H115" i="11"/>
  <c r="H125" i="11"/>
  <c r="H98" i="8"/>
  <c r="H100" i="8"/>
  <c r="H110" i="8"/>
  <c r="H130" i="8"/>
  <c r="H140" i="8"/>
  <c r="H147" i="8"/>
  <c r="H150" i="8"/>
  <c r="H167" i="8"/>
  <c r="H184" i="8"/>
  <c r="H207" i="8"/>
  <c r="H217" i="8"/>
  <c r="H220" i="8"/>
  <c r="H223" i="8"/>
  <c r="H229" i="8"/>
  <c r="H252" i="8"/>
  <c r="H255" i="8"/>
  <c r="H261" i="8"/>
  <c r="H266" i="8"/>
  <c r="H268" i="8"/>
  <c r="H274" i="8"/>
  <c r="H279" i="8"/>
  <c r="H286" i="8"/>
  <c r="H290" i="8"/>
  <c r="H297" i="8"/>
  <c r="H303" i="8"/>
  <c r="H320" i="8"/>
  <c r="H322" i="8"/>
  <c r="H334" i="8"/>
  <c r="H354" i="8"/>
  <c r="H371" i="8"/>
  <c r="H407" i="8"/>
  <c r="H414" i="8"/>
  <c r="H421" i="8"/>
  <c r="H427" i="8"/>
  <c r="H438" i="8"/>
  <c r="H441" i="8"/>
  <c r="H447" i="8"/>
  <c r="H451" i="8"/>
  <c r="H454" i="8"/>
  <c r="H472" i="8"/>
  <c r="H477" i="8"/>
  <c r="H488" i="8"/>
  <c r="H278" i="10"/>
  <c r="H292" i="10"/>
  <c r="H300" i="10"/>
  <c r="H380" i="10"/>
  <c r="H387" i="10"/>
  <c r="H401" i="10"/>
  <c r="H500" i="10"/>
  <c r="H166" i="8"/>
  <c r="H177" i="8"/>
  <c r="H196" i="8"/>
  <c r="H198" i="8"/>
  <c r="H216" i="8"/>
  <c r="H219" i="8"/>
  <c r="H231" i="8"/>
  <c r="H251" i="8"/>
  <c r="H254" i="8"/>
  <c r="H258" i="8"/>
  <c r="H260" i="8"/>
  <c r="H265" i="8"/>
  <c r="H273" i="8"/>
  <c r="H281" i="8"/>
  <c r="H285" i="8"/>
  <c r="H296" i="8"/>
  <c r="H307" i="8"/>
  <c r="H309" i="8"/>
  <c r="H316" i="8"/>
  <c r="H330" i="8"/>
  <c r="H333" i="8"/>
  <c r="H336" i="8"/>
  <c r="H343" i="8"/>
  <c r="H19" i="36"/>
  <c r="H209" i="10"/>
  <c r="H218" i="10"/>
  <c r="H232" i="10"/>
  <c r="H337" i="10"/>
  <c r="H341" i="10"/>
  <c r="H591" i="10"/>
  <c r="H590" i="10"/>
  <c r="H593" i="10"/>
  <c r="H604" i="10"/>
  <c r="H607" i="10"/>
  <c r="H594" i="10"/>
  <c r="H366" i="10"/>
  <c r="H393" i="10"/>
  <c r="H415" i="10"/>
  <c r="H419" i="10"/>
  <c r="H421" i="10"/>
  <c r="H427" i="10"/>
  <c r="H431" i="10"/>
  <c r="H433" i="10"/>
  <c r="H436" i="10"/>
  <c r="H440" i="10"/>
  <c r="H442" i="10"/>
  <c r="H444" i="10"/>
  <c r="H446" i="10"/>
  <c r="H449" i="10"/>
  <c r="H452" i="10"/>
  <c r="H459" i="10"/>
  <c r="H462" i="10"/>
  <c r="H466" i="10"/>
  <c r="H473" i="10"/>
  <c r="H482" i="10"/>
  <c r="H492" i="10"/>
  <c r="H496" i="10"/>
  <c r="H502" i="10"/>
  <c r="H506" i="10"/>
  <c r="H517" i="10"/>
  <c r="H521" i="10"/>
  <c r="H528" i="10"/>
  <c r="H536" i="10"/>
  <c r="H539" i="10"/>
  <c r="H546" i="10"/>
  <c r="H549" i="10"/>
  <c r="H556" i="10"/>
  <c r="H566" i="10"/>
  <c r="H570" i="10"/>
  <c r="H573" i="10"/>
  <c r="H576" i="10"/>
  <c r="H220" i="10"/>
  <c r="H224" i="10"/>
  <c r="H226" i="10"/>
  <c r="H228" i="10"/>
  <c r="H231" i="10"/>
  <c r="H237" i="10"/>
  <c r="H247" i="10"/>
  <c r="H250" i="10"/>
  <c r="H254" i="10"/>
  <c r="H258" i="10"/>
  <c r="H261" i="10"/>
  <c r="H180" i="10"/>
  <c r="H214" i="10"/>
  <c r="H83" i="10"/>
  <c r="H86" i="10"/>
  <c r="H88" i="10"/>
  <c r="H95" i="10"/>
  <c r="H102" i="10"/>
  <c r="H108" i="10"/>
  <c r="H139" i="10"/>
  <c r="H144" i="10"/>
  <c r="H148" i="10"/>
  <c r="H152" i="10"/>
  <c r="H154" i="10"/>
  <c r="H156" i="10"/>
  <c r="H159" i="10"/>
  <c r="H163" i="10"/>
  <c r="H166" i="10"/>
  <c r="H78" i="10"/>
  <c r="H123" i="10"/>
  <c r="H22" i="10"/>
  <c r="H26" i="10"/>
  <c r="H28" i="10"/>
  <c r="H33" i="10"/>
  <c r="H37" i="10"/>
  <c r="H40" i="10"/>
  <c r="H46" i="10"/>
  <c r="H55" i="10"/>
  <c r="H63" i="10"/>
  <c r="H154" i="7"/>
  <c r="H214" i="7"/>
  <c r="H232" i="7"/>
  <c r="H244" i="7"/>
  <c r="H247" i="7"/>
  <c r="H278" i="7"/>
  <c r="H402" i="7"/>
  <c r="H62" i="8"/>
  <c r="H68" i="8"/>
  <c r="H494" i="8"/>
  <c r="H502" i="8"/>
  <c r="H506" i="8"/>
  <c r="H508" i="8"/>
  <c r="H519" i="8"/>
  <c r="H521" i="8"/>
  <c r="H540" i="8"/>
  <c r="H544" i="8"/>
  <c r="H564" i="8"/>
  <c r="H575" i="8"/>
  <c r="H207" i="6"/>
  <c r="H257" i="6"/>
  <c r="H284" i="6"/>
  <c r="H292" i="6"/>
  <c r="H311" i="6"/>
  <c r="H318" i="6"/>
  <c r="H322" i="6"/>
  <c r="H337" i="6"/>
  <c r="H85" i="7"/>
  <c r="H102" i="7"/>
  <c r="H109" i="7"/>
  <c r="H138" i="7"/>
  <c r="H160" i="7"/>
  <c r="H163" i="7"/>
  <c r="H167" i="7"/>
  <c r="H353" i="7"/>
  <c r="H367" i="7"/>
  <c r="H390" i="7"/>
  <c r="H393" i="7"/>
  <c r="H400" i="7"/>
  <c r="H408" i="7"/>
  <c r="H416" i="7"/>
  <c r="H422" i="7"/>
  <c r="H433" i="7"/>
  <c r="H435" i="7"/>
  <c r="H444" i="7"/>
  <c r="H446" i="7"/>
  <c r="H502" i="7"/>
  <c r="H506" i="7"/>
  <c r="H510" i="7"/>
  <c r="H513" i="7"/>
  <c r="H518" i="7"/>
  <c r="H531" i="7"/>
  <c r="H533" i="7"/>
  <c r="H542" i="7"/>
  <c r="H546" i="7"/>
  <c r="H575" i="7"/>
  <c r="H583" i="7"/>
  <c r="H596" i="7"/>
  <c r="H598" i="7"/>
  <c r="H22" i="8"/>
  <c r="H31" i="8"/>
  <c r="H34" i="8"/>
  <c r="H42" i="8"/>
  <c r="H56" i="8"/>
  <c r="H60" i="8"/>
  <c r="H377" i="8"/>
  <c r="H387" i="8"/>
  <c r="H400" i="8"/>
  <c r="H430" i="8"/>
  <c r="H439" i="8"/>
  <c r="H448" i="8"/>
  <c r="H452" i="8"/>
  <c r="H473" i="8"/>
  <c r="H478" i="8"/>
  <c r="H503" i="8"/>
  <c r="H509" i="8"/>
  <c r="H527" i="8"/>
  <c r="H537" i="8"/>
  <c r="H545" i="8"/>
  <c r="H550" i="8"/>
  <c r="H565" i="8"/>
  <c r="H571" i="8"/>
  <c r="H573" i="8"/>
  <c r="H576" i="8"/>
  <c r="H232" i="8"/>
  <c r="H271" i="8"/>
  <c r="H310" i="8"/>
  <c r="H380" i="8"/>
  <c r="H512" i="8"/>
  <c r="H524" i="8"/>
  <c r="H529" i="8"/>
  <c r="H556" i="8"/>
  <c r="H173" i="36"/>
  <c r="F12" i="36"/>
  <c r="E13" i="36"/>
  <c r="G13" i="36"/>
  <c r="G12" i="36"/>
  <c r="E12" i="36"/>
  <c r="G8" i="36"/>
  <c r="G10" i="36"/>
  <c r="E10" i="36"/>
  <c r="E9" i="36"/>
  <c r="G9" i="36"/>
  <c r="H582" i="36"/>
  <c r="F11" i="36"/>
  <c r="H75" i="36"/>
  <c r="F9" i="36"/>
  <c r="E11" i="36"/>
  <c r="G11" i="36"/>
  <c r="H349" i="36"/>
  <c r="F10" i="36"/>
  <c r="H592" i="8"/>
  <c r="H594" i="8"/>
  <c r="H263" i="8"/>
  <c r="H86" i="8"/>
  <c r="H163" i="8"/>
  <c r="H82" i="8"/>
  <c r="H135" i="8"/>
  <c r="H141" i="8"/>
  <c r="H154" i="8"/>
  <c r="H156" i="8"/>
  <c r="H21" i="8"/>
  <c r="H44" i="8"/>
  <c r="H33" i="8"/>
  <c r="H41" i="8"/>
  <c r="H47" i="8"/>
  <c r="H53" i="8"/>
  <c r="H55" i="8"/>
  <c r="H59" i="8"/>
  <c r="H66" i="8"/>
  <c r="H122" i="3"/>
  <c r="H140" i="3"/>
  <c r="H161" i="3"/>
  <c r="H165" i="3"/>
  <c r="H184" i="3"/>
  <c r="H518" i="3"/>
  <c r="H537" i="3"/>
  <c r="H553" i="3"/>
  <c r="H555" i="3"/>
  <c r="H557" i="3"/>
  <c r="G19" i="6"/>
  <c r="H63" i="6"/>
  <c r="H98" i="6"/>
  <c r="H119" i="6"/>
  <c r="H149" i="6"/>
  <c r="H547" i="6"/>
  <c r="H549" i="6"/>
  <c r="H564" i="6"/>
  <c r="H574" i="6"/>
  <c r="H196" i="7"/>
  <c r="H207" i="7"/>
  <c r="H219" i="7"/>
  <c r="H234" i="7"/>
  <c r="H252" i="7"/>
  <c r="H255" i="7"/>
  <c r="H268" i="7"/>
  <c r="H271" i="7"/>
  <c r="H313" i="7"/>
  <c r="H333" i="7"/>
  <c r="H336" i="7"/>
  <c r="H341" i="7"/>
  <c r="H360" i="7"/>
  <c r="H371" i="7"/>
  <c r="H381" i="7"/>
  <c r="H392" i="7"/>
  <c r="H407" i="7"/>
  <c r="H415" i="7"/>
  <c r="H419" i="7"/>
  <c r="H421" i="7"/>
  <c r="H425" i="7"/>
  <c r="H437" i="7"/>
  <c r="H452" i="7"/>
  <c r="H454" i="7"/>
  <c r="H463" i="7"/>
  <c r="H470" i="7"/>
  <c r="H472" i="7"/>
  <c r="H480" i="7"/>
  <c r="H492" i="7"/>
  <c r="H501" i="7"/>
  <c r="H505" i="7"/>
  <c r="H509" i="7"/>
  <c r="H512" i="7"/>
  <c r="H523" i="7"/>
  <c r="H537" i="7"/>
  <c r="H541" i="7"/>
  <c r="H545" i="7"/>
  <c r="H553" i="7"/>
  <c r="H555" i="7"/>
  <c r="H558" i="7"/>
  <c r="H107" i="5"/>
  <c r="H198" i="5"/>
  <c r="H222" i="5"/>
  <c r="H242" i="5"/>
  <c r="H255" i="5"/>
  <c r="H267" i="5"/>
  <c r="H292" i="5"/>
  <c r="H308" i="5"/>
  <c r="H311" i="5"/>
  <c r="H314" i="5"/>
  <c r="H325" i="5"/>
  <c r="H588" i="5"/>
  <c r="H590" i="5"/>
  <c r="H594" i="5"/>
  <c r="H185" i="7"/>
  <c r="H193" i="7"/>
  <c r="H329" i="7"/>
  <c r="H94" i="5"/>
  <c r="H143" i="5"/>
  <c r="H154" i="5"/>
  <c r="H165" i="5"/>
  <c r="H34" i="6"/>
  <c r="H286" i="7"/>
  <c r="H295" i="7"/>
  <c r="H298" i="7"/>
  <c r="H306" i="7"/>
  <c r="H309" i="7"/>
  <c r="H321" i="7"/>
  <c r="H175" i="7"/>
  <c r="H177" i="7"/>
  <c r="H195" i="7"/>
  <c r="H223" i="7"/>
  <c r="H227" i="7"/>
  <c r="H229" i="7"/>
  <c r="H231" i="7"/>
  <c r="H243" i="7"/>
  <c r="H246" i="7"/>
  <c r="H249" i="7"/>
  <c r="H251" i="7"/>
  <c r="H254" i="7"/>
  <c r="H261" i="7"/>
  <c r="H267" i="7"/>
  <c r="H270" i="7"/>
  <c r="H274" i="7"/>
  <c r="H285" i="7"/>
  <c r="H305" i="7"/>
  <c r="H312" i="7"/>
  <c r="H316" i="7"/>
  <c r="H318" i="7"/>
  <c r="H320" i="7"/>
  <c r="H327" i="7"/>
  <c r="H332" i="7"/>
  <c r="H340" i="7"/>
  <c r="H86" i="7"/>
  <c r="H107" i="7"/>
  <c r="H110" i="7"/>
  <c r="H118" i="7"/>
  <c r="H122" i="7"/>
  <c r="H124" i="7"/>
  <c r="H127" i="7"/>
  <c r="H139" i="7"/>
  <c r="H144" i="7"/>
  <c r="H149" i="7"/>
  <c r="H155" i="7"/>
  <c r="H161" i="7"/>
  <c r="H24" i="7"/>
  <c r="H33" i="7"/>
  <c r="H46" i="7"/>
  <c r="H49" i="7"/>
  <c r="H51" i="7"/>
  <c r="H57" i="7"/>
  <c r="F61" i="7"/>
  <c r="H65" i="7"/>
  <c r="H69" i="7"/>
  <c r="H23" i="7"/>
  <c r="F24" i="7"/>
  <c r="H32" i="7"/>
  <c r="H40" i="7"/>
  <c r="H43" i="7"/>
  <c r="H48" i="7"/>
  <c r="H56" i="7"/>
  <c r="H20" i="7"/>
  <c r="H42" i="5"/>
  <c r="F45" i="6"/>
  <c r="H60" i="6"/>
  <c r="H151" i="6"/>
  <c r="H159" i="6"/>
  <c r="H165" i="6"/>
  <c r="H363" i="6"/>
  <c r="H396" i="6"/>
  <c r="H419" i="6"/>
  <c r="H421" i="6"/>
  <c r="H426" i="6"/>
  <c r="H439" i="6"/>
  <c r="H446" i="6"/>
  <c r="H449" i="6"/>
  <c r="H462" i="6"/>
  <c r="H473" i="6"/>
  <c r="H503" i="6"/>
  <c r="H519" i="6"/>
  <c r="H525" i="6"/>
  <c r="H533" i="6"/>
  <c r="H47" i="5"/>
  <c r="H58" i="5"/>
  <c r="H63" i="5"/>
  <c r="H119" i="5"/>
  <c r="H146" i="5"/>
  <c r="H149" i="5"/>
  <c r="H163" i="5"/>
  <c r="H21" i="2"/>
  <c r="H25" i="2"/>
  <c r="H32" i="2"/>
  <c r="H39" i="2"/>
  <c r="H43" i="2"/>
  <c r="H46" i="2"/>
  <c r="H50" i="2"/>
  <c r="H53" i="2"/>
  <c r="H56" i="2"/>
  <c r="H60" i="2"/>
  <c r="H67" i="2"/>
  <c r="H83" i="2"/>
  <c r="H87" i="2"/>
  <c r="H90" i="2"/>
  <c r="H92" i="2"/>
  <c r="H102" i="2"/>
  <c r="H110" i="2"/>
  <c r="H114" i="2"/>
  <c r="H118" i="2"/>
  <c r="H124" i="2"/>
  <c r="H134" i="2"/>
  <c r="H137" i="2"/>
  <c r="H140" i="2"/>
  <c r="H147" i="2"/>
  <c r="H151" i="2"/>
  <c r="H154" i="2"/>
  <c r="H157" i="2"/>
  <c r="H163" i="2"/>
  <c r="H167" i="2"/>
  <c r="H353" i="2"/>
  <c r="H366" i="2"/>
  <c r="H371" i="2"/>
  <c r="H375" i="2"/>
  <c r="H381" i="2"/>
  <c r="H387" i="2"/>
  <c r="H390" i="2"/>
  <c r="H393" i="2"/>
  <c r="H400" i="2"/>
  <c r="H405" i="2"/>
  <c r="H411" i="2"/>
  <c r="H416" i="2"/>
  <c r="H422" i="2"/>
  <c r="H425" i="2"/>
  <c r="H430" i="2"/>
  <c r="H434" i="2"/>
  <c r="H438" i="2"/>
  <c r="H442" i="2"/>
  <c r="H444" i="2"/>
  <c r="H448" i="2"/>
  <c r="H452" i="2"/>
  <c r="H459" i="2"/>
  <c r="H463" i="2"/>
  <c r="H466" i="2"/>
  <c r="H470" i="2"/>
  <c r="H472" i="2"/>
  <c r="H476" i="2"/>
  <c r="H480" i="2"/>
  <c r="H483" i="2"/>
  <c r="H52" i="4"/>
  <c r="H55" i="4"/>
  <c r="H59" i="4"/>
  <c r="H63" i="4"/>
  <c r="H66" i="4"/>
  <c r="H69" i="4"/>
  <c r="H589" i="4"/>
  <c r="H606" i="4"/>
  <c r="H154" i="6"/>
  <c r="H163" i="6"/>
  <c r="H380" i="6"/>
  <c r="H394" i="6"/>
  <c r="H497" i="6"/>
  <c r="H506" i="6"/>
  <c r="E540" i="6"/>
  <c r="H540" i="6" s="1"/>
  <c r="H418" i="6"/>
  <c r="H431" i="6"/>
  <c r="H433" i="6"/>
  <c r="H452" i="6"/>
  <c r="H454" i="6"/>
  <c r="H472" i="6"/>
  <c r="H492" i="6"/>
  <c r="H494" i="6"/>
  <c r="H502" i="6"/>
  <c r="H518" i="6"/>
  <c r="H527" i="6"/>
  <c r="H546" i="6"/>
  <c r="H563" i="6"/>
  <c r="H573" i="6"/>
  <c r="H285" i="6"/>
  <c r="H312" i="6"/>
  <c r="H215" i="6"/>
  <c r="H218" i="6"/>
  <c r="H240" i="6"/>
  <c r="H304" i="6"/>
  <c r="H160" i="6"/>
  <c r="H162" i="6"/>
  <c r="H105" i="6"/>
  <c r="F609" i="3"/>
  <c r="D13" i="3"/>
  <c r="G13" i="3" s="1"/>
  <c r="D9" i="4"/>
  <c r="F27" i="4"/>
  <c r="H34" i="3"/>
  <c r="H41" i="3"/>
  <c r="H53" i="3"/>
  <c r="H55" i="3"/>
  <c r="H166" i="3"/>
  <c r="H98" i="3"/>
  <c r="H118" i="3"/>
  <c r="H127" i="3"/>
  <c r="H147" i="3"/>
  <c r="H149" i="3"/>
  <c r="H163" i="3"/>
  <c r="H217" i="3"/>
  <c r="H223" i="3"/>
  <c r="H229" i="3"/>
  <c r="H242" i="3"/>
  <c r="H252" i="3"/>
  <c r="H272" i="3"/>
  <c r="H299" i="3"/>
  <c r="H307" i="3"/>
  <c r="H330" i="3"/>
  <c r="H337" i="3"/>
  <c r="H340" i="3"/>
  <c r="H342" i="3"/>
  <c r="H394" i="3"/>
  <c r="H396" i="3"/>
  <c r="H426" i="3"/>
  <c r="H478" i="3"/>
  <c r="H497" i="3"/>
  <c r="H502" i="3"/>
  <c r="H493" i="2"/>
  <c r="H497" i="2"/>
  <c r="H501" i="2"/>
  <c r="H505" i="2"/>
  <c r="H509" i="2"/>
  <c r="H513" i="2"/>
  <c r="H520" i="2"/>
  <c r="H524" i="2"/>
  <c r="H528" i="2"/>
  <c r="H532" i="2"/>
  <c r="H538" i="2"/>
  <c r="H541" i="2"/>
  <c r="H544" i="2"/>
  <c r="H550" i="2"/>
  <c r="H556" i="2"/>
  <c r="H564" i="2"/>
  <c r="H568" i="2"/>
  <c r="H571" i="2"/>
  <c r="H575" i="2"/>
  <c r="H583" i="2"/>
  <c r="H598" i="2"/>
  <c r="H24" i="3"/>
  <c r="H23" i="4"/>
  <c r="H32" i="4"/>
  <c r="H35" i="4"/>
  <c r="H38" i="4"/>
  <c r="H42" i="4"/>
  <c r="H48" i="4"/>
  <c r="H51" i="4"/>
  <c r="H58" i="4"/>
  <c r="H62" i="4"/>
  <c r="H65" i="4"/>
  <c r="H68" i="4"/>
  <c r="H321" i="4"/>
  <c r="H177" i="4"/>
  <c r="H182" i="4"/>
  <c r="H188" i="4"/>
  <c r="H191" i="4"/>
  <c r="H198" i="4"/>
  <c r="H211" i="4"/>
  <c r="H216" i="4"/>
  <c r="H219" i="4"/>
  <c r="H223" i="4"/>
  <c r="H226" i="4"/>
  <c r="H230" i="4"/>
  <c r="H234" i="4"/>
  <c r="H237" i="4"/>
  <c r="H244" i="4"/>
  <c r="H247" i="4"/>
  <c r="H251" i="4"/>
  <c r="H255" i="4"/>
  <c r="H259" i="4"/>
  <c r="H265" i="4"/>
  <c r="H269" i="4"/>
  <c r="H273" i="4"/>
  <c r="H278" i="4"/>
  <c r="H286" i="4"/>
  <c r="H292" i="4"/>
  <c r="H298" i="4"/>
  <c r="H303" i="4"/>
  <c r="H307" i="4"/>
  <c r="H311" i="4"/>
  <c r="H315" i="4"/>
  <c r="H325" i="4"/>
  <c r="H329" i="4"/>
  <c r="H333" i="4"/>
  <c r="H337" i="4"/>
  <c r="H340" i="4"/>
  <c r="H389" i="5"/>
  <c r="H406" i="5"/>
  <c r="H430" i="5"/>
  <c r="H462" i="5"/>
  <c r="H474" i="5"/>
  <c r="H477" i="5"/>
  <c r="H501" i="5"/>
  <c r="H505" i="5"/>
  <c r="H508" i="5"/>
  <c r="H518" i="5"/>
  <c r="H521" i="5"/>
  <c r="H530" i="5"/>
  <c r="H550" i="5"/>
  <c r="H576" i="5"/>
  <c r="H54" i="4"/>
  <c r="H26" i="4"/>
  <c r="H153" i="4"/>
  <c r="H164" i="4"/>
  <c r="H208" i="4"/>
  <c r="H262" i="4"/>
  <c r="H280" i="4"/>
  <c r="H289" i="4"/>
  <c r="H183" i="5"/>
  <c r="H207" i="5"/>
  <c r="H214" i="5"/>
  <c r="H223" i="5"/>
  <c r="H231" i="5"/>
  <c r="H234" i="5"/>
  <c r="H243" i="5"/>
  <c r="H247" i="5"/>
  <c r="H270" i="5"/>
  <c r="H274" i="5"/>
  <c r="H279" i="5"/>
  <c r="H282" i="5"/>
  <c r="H285" i="5"/>
  <c r="H312" i="5"/>
  <c r="H330" i="5"/>
  <c r="H340" i="5"/>
  <c r="H342" i="5"/>
  <c r="H381" i="5"/>
  <c r="H393" i="5"/>
  <c r="H400" i="5"/>
  <c r="H422" i="5"/>
  <c r="H426" i="5"/>
  <c r="H436" i="5"/>
  <c r="H447" i="5"/>
  <c r="H473" i="5"/>
  <c r="H488" i="5"/>
  <c r="H493" i="5"/>
  <c r="H504" i="5"/>
  <c r="H507" i="5"/>
  <c r="H513" i="5"/>
  <c r="H528" i="5"/>
  <c r="H540" i="5"/>
  <c r="H542" i="5"/>
  <c r="H545" i="5"/>
  <c r="H558" i="5"/>
  <c r="H575" i="5"/>
  <c r="G13" i="5"/>
  <c r="G12" i="5"/>
  <c r="H218" i="5"/>
  <c r="H288" i="5"/>
  <c r="G11" i="5"/>
  <c r="H140" i="5"/>
  <c r="H160" i="5"/>
  <c r="H102" i="5"/>
  <c r="H116" i="5"/>
  <c r="H130" i="5"/>
  <c r="H162" i="5"/>
  <c r="H23" i="5"/>
  <c r="H35" i="5"/>
  <c r="H46" i="5"/>
  <c r="G9" i="5"/>
  <c r="H352" i="2"/>
  <c r="H368" i="2"/>
  <c r="H370" i="2"/>
  <c r="H380" i="2"/>
  <c r="H386" i="2"/>
  <c r="H389" i="2"/>
  <c r="H392" i="2"/>
  <c r="H402" i="2"/>
  <c r="H404" i="2"/>
  <c r="H407" i="2"/>
  <c r="H415" i="2"/>
  <c r="H419" i="2"/>
  <c r="H421" i="2"/>
  <c r="H427" i="2"/>
  <c r="H433" i="2"/>
  <c r="H437" i="2"/>
  <c r="H441" i="2"/>
  <c r="H447" i="2"/>
  <c r="H451" i="2"/>
  <c r="H455" i="2"/>
  <c r="H458" i="2"/>
  <c r="H462" i="2"/>
  <c r="H469" i="2"/>
  <c r="H475" i="2"/>
  <c r="H479" i="2"/>
  <c r="H482" i="2"/>
  <c r="H489" i="2"/>
  <c r="H492" i="2"/>
  <c r="H496" i="2"/>
  <c r="H500" i="2"/>
  <c r="H504" i="2"/>
  <c r="H508" i="2"/>
  <c r="H512" i="2"/>
  <c r="H516" i="2"/>
  <c r="H519" i="2"/>
  <c r="H523" i="2"/>
  <c r="H527" i="2"/>
  <c r="H531" i="2"/>
  <c r="H537" i="2"/>
  <c r="H540" i="2"/>
  <c r="H543" i="2"/>
  <c r="H547" i="2"/>
  <c r="H549" i="2"/>
  <c r="H553" i="2"/>
  <c r="H555" i="2"/>
  <c r="H563" i="2"/>
  <c r="H567" i="2"/>
  <c r="H574" i="2"/>
  <c r="H22" i="4"/>
  <c r="H31" i="4"/>
  <c r="H34" i="4"/>
  <c r="H37" i="4"/>
  <c r="H41" i="4"/>
  <c r="H47" i="4"/>
  <c r="H588" i="4"/>
  <c r="H352" i="4"/>
  <c r="H358" i="4"/>
  <c r="H363" i="4"/>
  <c r="H365" i="4"/>
  <c r="H376" i="4"/>
  <c r="H379" i="4"/>
  <c r="H390" i="4"/>
  <c r="H392" i="4"/>
  <c r="H400" i="4"/>
  <c r="H406" i="4"/>
  <c r="H410" i="4"/>
  <c r="H416" i="4"/>
  <c r="H422" i="4"/>
  <c r="H428" i="4"/>
  <c r="H433" i="4"/>
  <c r="H435" i="4"/>
  <c r="H438" i="4"/>
  <c r="H449" i="4"/>
  <c r="H457" i="4"/>
  <c r="H461" i="4"/>
  <c r="H467" i="4"/>
  <c r="H469" i="4"/>
  <c r="H475" i="4"/>
  <c r="H481" i="4"/>
  <c r="H487" i="4"/>
  <c r="H493" i="4"/>
  <c r="H502" i="4"/>
  <c r="H506" i="4"/>
  <c r="H512" i="4"/>
  <c r="H516" i="4"/>
  <c r="H534" i="4"/>
  <c r="H537" i="4"/>
  <c r="H542" i="4"/>
  <c r="H546" i="4"/>
  <c r="H557" i="4"/>
  <c r="H565" i="4"/>
  <c r="H357" i="4"/>
  <c r="H368" i="4"/>
  <c r="H371" i="4"/>
  <c r="H375" i="4"/>
  <c r="H382" i="4"/>
  <c r="H387" i="4"/>
  <c r="H389" i="4"/>
  <c r="H397" i="4"/>
  <c r="H399" i="4"/>
  <c r="H409" i="4"/>
  <c r="H415" i="4"/>
  <c r="H419" i="4"/>
  <c r="H421" i="4"/>
  <c r="H427" i="4"/>
  <c r="H440" i="4"/>
  <c r="H442" i="4"/>
  <c r="H448" i="4"/>
  <c r="H452" i="4"/>
  <c r="H460" i="4"/>
  <c r="H474" i="4"/>
  <c r="H478" i="4"/>
  <c r="H480" i="4"/>
  <c r="H484" i="4"/>
  <c r="H492" i="4"/>
  <c r="H496" i="4"/>
  <c r="H499" i="4"/>
  <c r="H501" i="4"/>
  <c r="H505" i="4"/>
  <c r="H509" i="4"/>
  <c r="H515" i="4"/>
  <c r="H533" i="4"/>
  <c r="H541" i="4"/>
  <c r="H545" i="4"/>
  <c r="H549" i="4"/>
  <c r="H176" i="4"/>
  <c r="H181" i="4"/>
  <c r="H185" i="4"/>
  <c r="H190" i="4"/>
  <c r="H197" i="4"/>
  <c r="H215" i="4"/>
  <c r="H222" i="4"/>
  <c r="H229" i="4"/>
  <c r="H233" i="4"/>
  <c r="H240" i="4"/>
  <c r="H243" i="4"/>
  <c r="H250" i="4"/>
  <c r="H254" i="4"/>
  <c r="H258" i="4"/>
  <c r="H268" i="4"/>
  <c r="H272" i="4"/>
  <c r="H285" i="4"/>
  <c r="H291" i="4"/>
  <c r="H297" i="4"/>
  <c r="H306" i="4"/>
  <c r="H310" i="4"/>
  <c r="H314" i="4"/>
  <c r="H324" i="4"/>
  <c r="H328" i="4"/>
  <c r="H332" i="4"/>
  <c r="H336" i="4"/>
  <c r="H339" i="4"/>
  <c r="H343" i="4"/>
  <c r="H78" i="4"/>
  <c r="H82" i="4"/>
  <c r="H89" i="4"/>
  <c r="H94" i="4"/>
  <c r="H101" i="4"/>
  <c r="H106" i="4"/>
  <c r="H110" i="4"/>
  <c r="H119" i="4"/>
  <c r="H124" i="4"/>
  <c r="H145" i="4"/>
  <c r="H149" i="4"/>
  <c r="H156" i="4"/>
  <c r="H160" i="4"/>
  <c r="H167" i="4"/>
  <c r="H77" i="4"/>
  <c r="H81" i="4"/>
  <c r="H105" i="4"/>
  <c r="H109" i="4"/>
  <c r="H118" i="4"/>
  <c r="H127" i="4"/>
  <c r="H135" i="4"/>
  <c r="H142" i="4"/>
  <c r="H144" i="4"/>
  <c r="H148" i="4"/>
  <c r="H152" i="4"/>
  <c r="H155" i="4"/>
  <c r="H159" i="4"/>
  <c r="H163" i="4"/>
  <c r="H166" i="4"/>
  <c r="F50" i="4"/>
  <c r="H105" i="3"/>
  <c r="H119" i="3"/>
  <c r="H150" i="3"/>
  <c r="H167" i="3"/>
  <c r="H220" i="3"/>
  <c r="H230" i="3"/>
  <c r="H233" i="3"/>
  <c r="H243" i="3"/>
  <c r="H247" i="3"/>
  <c r="H253" i="3"/>
  <c r="H273" i="3"/>
  <c r="H311" i="3"/>
  <c r="H331" i="3"/>
  <c r="H595" i="3"/>
  <c r="H363" i="3"/>
  <c r="H371" i="3"/>
  <c r="H427" i="3"/>
  <c r="H460" i="3"/>
  <c r="H474" i="3"/>
  <c r="H493" i="3"/>
  <c r="H505" i="3"/>
  <c r="H519" i="3"/>
  <c r="H523" i="3"/>
  <c r="H550" i="3"/>
  <c r="H558" i="3"/>
  <c r="H567" i="3"/>
  <c r="H218" i="3"/>
  <c r="H224" i="3"/>
  <c r="H245" i="3"/>
  <c r="H256" i="3"/>
  <c r="H320" i="3"/>
  <c r="H326" i="3"/>
  <c r="H343" i="3"/>
  <c r="H123" i="3"/>
  <c r="H162" i="3"/>
  <c r="H42" i="3"/>
  <c r="H56" i="3"/>
  <c r="H84" i="2"/>
  <c r="H88" i="2"/>
  <c r="H93" i="2"/>
  <c r="H96" i="2"/>
  <c r="H107" i="2"/>
  <c r="H111" i="2"/>
  <c r="H119" i="2"/>
  <c r="H122" i="2"/>
  <c r="H130" i="2"/>
  <c r="H141" i="2"/>
  <c r="H144" i="2"/>
  <c r="H148" i="2"/>
  <c r="H152" i="2"/>
  <c r="H160" i="2"/>
  <c r="H164" i="2"/>
  <c r="H176" i="2"/>
  <c r="H182" i="2"/>
  <c r="H189" i="2"/>
  <c r="H197" i="2"/>
  <c r="H202" i="2"/>
  <c r="H206" i="2"/>
  <c r="H212" i="2"/>
  <c r="H216" i="2"/>
  <c r="H220" i="2"/>
  <c r="H224" i="2"/>
  <c r="H228" i="2"/>
  <c r="H232" i="2"/>
  <c r="H236" i="2"/>
  <c r="H240" i="2"/>
  <c r="H243" i="2"/>
  <c r="H250" i="2"/>
  <c r="H254" i="2"/>
  <c r="H258" i="2"/>
  <c r="H262" i="2"/>
  <c r="H265" i="2"/>
  <c r="H269" i="2"/>
  <c r="H273" i="2"/>
  <c r="H279" i="2"/>
  <c r="H286" i="2"/>
  <c r="H587" i="2"/>
  <c r="H591" i="2"/>
  <c r="H596" i="2"/>
  <c r="H599" i="2"/>
  <c r="H601" i="2"/>
  <c r="H604" i="2"/>
  <c r="H590" i="2"/>
  <c r="H595" i="2"/>
  <c r="H603" i="2"/>
  <c r="H607" i="2"/>
  <c r="H609" i="2"/>
  <c r="H177" i="2"/>
  <c r="H183" i="2"/>
  <c r="H190" i="2"/>
  <c r="H198" i="2"/>
  <c r="H203" i="2"/>
  <c r="H207" i="2"/>
  <c r="H217" i="2"/>
  <c r="H221" i="2"/>
  <c r="H225" i="2"/>
  <c r="H229" i="2"/>
  <c r="H233" i="2"/>
  <c r="H237" i="2"/>
  <c r="H244" i="2"/>
  <c r="H247" i="2"/>
  <c r="H251" i="2"/>
  <c r="H255" i="2"/>
  <c r="H259" i="2"/>
  <c r="H263" i="2"/>
  <c r="H266" i="2"/>
  <c r="H270" i="2"/>
  <c r="H274" i="2"/>
  <c r="H280" i="2"/>
  <c r="H287" i="2"/>
  <c r="H290" i="2"/>
  <c r="H294" i="2"/>
  <c r="H298" i="2"/>
  <c r="H301" i="2"/>
  <c r="H305" i="2"/>
  <c r="H309" i="2"/>
  <c r="H313" i="2"/>
  <c r="H322" i="2"/>
  <c r="H326" i="2"/>
  <c r="H330" i="2"/>
  <c r="H334" i="2"/>
  <c r="H338" i="2"/>
  <c r="H342" i="2"/>
  <c r="H194" i="2"/>
  <c r="H200" i="2"/>
  <c r="H289" i="2"/>
  <c r="H293" i="2"/>
  <c r="H297" i="2"/>
  <c r="H304" i="2"/>
  <c r="H308" i="2"/>
  <c r="H312" i="2"/>
  <c r="H316" i="2"/>
  <c r="H321" i="2"/>
  <c r="H325" i="2"/>
  <c r="H329" i="2"/>
  <c r="H333" i="2"/>
  <c r="H337" i="2"/>
  <c r="H341" i="2"/>
  <c r="H81" i="2"/>
  <c r="H125" i="2"/>
  <c r="H138" i="2"/>
  <c r="H76" i="2"/>
  <c r="H36" i="2"/>
  <c r="H22" i="2"/>
  <c r="H26" i="2"/>
  <c r="H33" i="2"/>
  <c r="H40" i="2"/>
  <c r="H47" i="2"/>
  <c r="H57" i="2"/>
  <c r="H61" i="2"/>
  <c r="H68" i="2"/>
  <c r="H595" i="1"/>
  <c r="E540" i="1"/>
  <c r="H393" i="1"/>
  <c r="H105" i="1"/>
  <c r="H150" i="1"/>
  <c r="F609" i="22"/>
  <c r="D13" i="22"/>
  <c r="G13" i="22" s="1"/>
  <c r="G13" i="28"/>
  <c r="G582" i="8"/>
  <c r="C13" i="8"/>
  <c r="G13" i="8" s="1"/>
  <c r="F13" i="16"/>
  <c r="C13" i="2"/>
  <c r="G13" i="2" s="1"/>
  <c r="E601" i="4"/>
  <c r="H601" i="4" s="1"/>
  <c r="C13" i="4"/>
  <c r="G13" i="4" s="1"/>
  <c r="H602" i="10"/>
  <c r="H591" i="11"/>
  <c r="H599" i="11"/>
  <c r="H583" i="12"/>
  <c r="H589" i="12"/>
  <c r="H591" i="13"/>
  <c r="H590" i="15"/>
  <c r="G13" i="30"/>
  <c r="H589" i="2"/>
  <c r="H594" i="2"/>
  <c r="H606" i="2"/>
  <c r="H594" i="3"/>
  <c r="H584" i="4"/>
  <c r="H587" i="4"/>
  <c r="H591" i="4"/>
  <c r="H599" i="4"/>
  <c r="H596" i="5"/>
  <c r="H595" i="7"/>
  <c r="H604" i="7"/>
  <c r="H606" i="7"/>
  <c r="H591" i="8"/>
  <c r="H606" i="8"/>
  <c r="H589" i="10"/>
  <c r="H596" i="10"/>
  <c r="H603" i="10"/>
  <c r="H606" i="10"/>
  <c r="H587" i="11"/>
  <c r="H587" i="12"/>
  <c r="H596" i="12"/>
  <c r="H604" i="12"/>
  <c r="H607" i="12"/>
  <c r="H590" i="13"/>
  <c r="H602" i="13"/>
  <c r="H588" i="15"/>
  <c r="H595" i="15"/>
  <c r="H607" i="15"/>
  <c r="H594" i="16"/>
  <c r="H583" i="17"/>
  <c r="H588" i="18"/>
  <c r="H596" i="18"/>
  <c r="H604" i="18"/>
  <c r="H589" i="19"/>
  <c r="H592" i="19"/>
  <c r="H596" i="19"/>
  <c r="H599" i="19"/>
  <c r="H605" i="19"/>
  <c r="C13" i="20"/>
  <c r="G13" i="20" s="1"/>
  <c r="H596" i="20"/>
  <c r="H607" i="20"/>
  <c r="H607" i="21"/>
  <c r="H588" i="22"/>
  <c r="H588" i="23"/>
  <c r="H591" i="23"/>
  <c r="D8" i="24"/>
  <c r="F9" i="24" s="1"/>
  <c r="H606" i="24"/>
  <c r="H595" i="25"/>
  <c r="H607" i="25"/>
  <c r="H589" i="26"/>
  <c r="H597" i="26"/>
  <c r="H605" i="26"/>
  <c r="H605" i="27"/>
  <c r="H592" i="28"/>
  <c r="H595" i="28"/>
  <c r="H606" i="28"/>
  <c r="D8" i="29"/>
  <c r="F9" i="29" s="1"/>
  <c r="H590" i="29"/>
  <c r="H594" i="29"/>
  <c r="H598" i="29"/>
  <c r="H602" i="29"/>
  <c r="H609" i="29"/>
  <c r="H584" i="30"/>
  <c r="H588" i="30"/>
  <c r="H592" i="30"/>
  <c r="H596" i="30"/>
  <c r="H600" i="30"/>
  <c r="H604" i="30"/>
  <c r="H608" i="30"/>
  <c r="H595" i="31"/>
  <c r="H604" i="31"/>
  <c r="H587" i="32"/>
  <c r="H590" i="32"/>
  <c r="H588" i="2"/>
  <c r="H592" i="2"/>
  <c r="H597" i="2"/>
  <c r="H602" i="2"/>
  <c r="H605" i="2"/>
  <c r="H583" i="4"/>
  <c r="H590" i="4"/>
  <c r="H607" i="4"/>
  <c r="H609" i="4"/>
  <c r="H595" i="5"/>
  <c r="G582" i="6"/>
  <c r="H594" i="7"/>
  <c r="H588" i="8"/>
  <c r="H590" i="8"/>
  <c r="H595" i="8"/>
  <c r="H588" i="10"/>
  <c r="H595" i="10"/>
  <c r="H599" i="10"/>
  <c r="H596" i="11"/>
  <c r="H604" i="11"/>
  <c r="H607" i="11"/>
  <c r="H595" i="12"/>
  <c r="H603" i="12"/>
  <c r="H606" i="12"/>
  <c r="H595" i="13"/>
  <c r="H594" i="15"/>
  <c r="H591" i="18"/>
  <c r="H584" i="19"/>
  <c r="H588" i="19"/>
  <c r="H591" i="19"/>
  <c r="H595" i="19"/>
  <c r="H604" i="19"/>
  <c r="H595" i="20"/>
  <c r="H588" i="21"/>
  <c r="H590" i="21"/>
  <c r="H596" i="21"/>
  <c r="H602" i="21"/>
  <c r="H604" i="21"/>
  <c r="H606" i="21"/>
  <c r="H590" i="23"/>
  <c r="H596" i="23"/>
  <c r="H604" i="23"/>
  <c r="G13" i="24"/>
  <c r="H584" i="25"/>
  <c r="H594" i="25"/>
  <c r="H606" i="25"/>
  <c r="H584" i="26"/>
  <c r="H588" i="26"/>
  <c r="H592" i="26"/>
  <c r="H596" i="26"/>
  <c r="H600" i="26"/>
  <c r="H604" i="26"/>
  <c r="H608" i="26"/>
  <c r="H588" i="27"/>
  <c r="H604" i="27"/>
  <c r="H591" i="28"/>
  <c r="H598" i="28"/>
  <c r="H597" i="29"/>
  <c r="H608" i="29"/>
  <c r="H583" i="30"/>
  <c r="H587" i="30"/>
  <c r="H591" i="30"/>
  <c r="H595" i="30"/>
  <c r="H599" i="30"/>
  <c r="H603" i="30"/>
  <c r="H607" i="30"/>
  <c r="H595" i="32"/>
  <c r="E13" i="35"/>
  <c r="H13" i="35" s="1"/>
  <c r="H574" i="1"/>
  <c r="H360" i="1"/>
  <c r="H394" i="1"/>
  <c r="H400" i="1"/>
  <c r="H407" i="1"/>
  <c r="H414" i="1"/>
  <c r="H421" i="1"/>
  <c r="H502" i="1"/>
  <c r="H540" i="1"/>
  <c r="H557" i="1"/>
  <c r="H357" i="2"/>
  <c r="H360" i="2"/>
  <c r="H377" i="2"/>
  <c r="H379" i="2"/>
  <c r="H383" i="2"/>
  <c r="H385" i="2"/>
  <c r="H406" i="2"/>
  <c r="H414" i="2"/>
  <c r="H418" i="2"/>
  <c r="H426" i="2"/>
  <c r="H432" i="2"/>
  <c r="H436" i="2"/>
  <c r="H440" i="2"/>
  <c r="H443" i="2"/>
  <c r="H446" i="2"/>
  <c r="H450" i="2"/>
  <c r="H454" i="2"/>
  <c r="H457" i="2"/>
  <c r="H461" i="2"/>
  <c r="H465" i="2"/>
  <c r="H468" i="2"/>
  <c r="H474" i="2"/>
  <c r="H478" i="2"/>
  <c r="H485" i="2"/>
  <c r="H488" i="2"/>
  <c r="H491" i="2"/>
  <c r="H495" i="2"/>
  <c r="H499" i="2"/>
  <c r="H503" i="2"/>
  <c r="H507" i="2"/>
  <c r="H511" i="2"/>
  <c r="H515" i="2"/>
  <c r="H518" i="2"/>
  <c r="H522" i="2"/>
  <c r="H526" i="2"/>
  <c r="H530" i="2"/>
  <c r="H534" i="2"/>
  <c r="H536" i="2"/>
  <c r="H546" i="2"/>
  <c r="H552" i="2"/>
  <c r="H558" i="2"/>
  <c r="H560" i="2"/>
  <c r="H562" i="2"/>
  <c r="H566" i="2"/>
  <c r="H570" i="2"/>
  <c r="H573" i="2"/>
  <c r="H381" i="3"/>
  <c r="H393" i="3"/>
  <c r="H407" i="3"/>
  <c r="H418" i="3"/>
  <c r="H430" i="3"/>
  <c r="H437" i="3"/>
  <c r="H447" i="3"/>
  <c r="H452" i="3"/>
  <c r="H477" i="3"/>
  <c r="H504" i="3"/>
  <c r="H513" i="3"/>
  <c r="H526" i="3"/>
  <c r="H540" i="3"/>
  <c r="H542" i="3"/>
  <c r="H562" i="3"/>
  <c r="H354" i="4"/>
  <c r="H356" i="4"/>
  <c r="H360" i="4"/>
  <c r="H367" i="4"/>
  <c r="H370" i="4"/>
  <c r="H374" i="4"/>
  <c r="H381" i="4"/>
  <c r="H386" i="4"/>
  <c r="H394" i="4"/>
  <c r="H396" i="4"/>
  <c r="H402" i="4"/>
  <c r="H408" i="4"/>
  <c r="H414" i="4"/>
  <c r="H418" i="4"/>
  <c r="H424" i="4"/>
  <c r="H426" i="4"/>
  <c r="H430" i="4"/>
  <c r="H437" i="4"/>
  <c r="H444" i="4"/>
  <c r="H447" i="4"/>
  <c r="H451" i="4"/>
  <c r="H454" i="4"/>
  <c r="H459" i="4"/>
  <c r="H463" i="4"/>
  <c r="H473" i="4"/>
  <c r="H477" i="4"/>
  <c r="H483" i="4"/>
  <c r="H489" i="4"/>
  <c r="H491" i="4"/>
  <c r="H495" i="4"/>
  <c r="H498" i="4"/>
  <c r="H504" i="4"/>
  <c r="H508" i="4"/>
  <c r="H514" i="4"/>
  <c r="H518" i="4"/>
  <c r="H522" i="4"/>
  <c r="H526" i="4"/>
  <c r="H530" i="4"/>
  <c r="H553" i="4"/>
  <c r="H574" i="4"/>
  <c r="H415" i="5"/>
  <c r="H419" i="5"/>
  <c r="H421" i="5"/>
  <c r="H425" i="5"/>
  <c r="H438" i="5"/>
  <c r="H441" i="5"/>
  <c r="H446" i="5"/>
  <c r="H449" i="5"/>
  <c r="H503" i="5"/>
  <c r="H527" i="5"/>
  <c r="H544" i="5"/>
  <c r="H547" i="5"/>
  <c r="H553" i="5"/>
  <c r="H557" i="5"/>
  <c r="H574" i="5"/>
  <c r="H390" i="6"/>
  <c r="H393" i="6"/>
  <c r="H400" i="6"/>
  <c r="H417" i="6"/>
  <c r="H425" i="6"/>
  <c r="H435" i="6"/>
  <c r="H438" i="6"/>
  <c r="H441" i="6"/>
  <c r="H451" i="6"/>
  <c r="H478" i="6"/>
  <c r="H496" i="6"/>
  <c r="H501" i="6"/>
  <c r="H505" i="6"/>
  <c r="H513" i="6"/>
  <c r="H522" i="6"/>
  <c r="H545" i="6"/>
  <c r="H553" i="6"/>
  <c r="H555" i="6"/>
  <c r="H558" i="6"/>
  <c r="H576" i="6"/>
  <c r="H363" i="7"/>
  <c r="H378" i="7"/>
  <c r="H380" i="7"/>
  <c r="H389" i="7"/>
  <c r="H406" i="7"/>
  <c r="H414" i="7"/>
  <c r="H418" i="7"/>
  <c r="H427" i="7"/>
  <c r="H439" i="7"/>
  <c r="H443" i="7"/>
  <c r="H448" i="7"/>
  <c r="H451" i="7"/>
  <c r="H474" i="7"/>
  <c r="H478" i="7"/>
  <c r="H482" i="7"/>
  <c r="H486" i="7"/>
  <c r="H488" i="7"/>
  <c r="H494" i="7"/>
  <c r="H500" i="7"/>
  <c r="H504" i="7"/>
  <c r="H508" i="7"/>
  <c r="H520" i="7"/>
  <c r="H525" i="7"/>
  <c r="H528" i="7"/>
  <c r="H540" i="7"/>
  <c r="H544" i="7"/>
  <c r="H550" i="7"/>
  <c r="H552" i="7"/>
  <c r="H557" i="7"/>
  <c r="H353" i="8"/>
  <c r="H360" i="8"/>
  <c r="H367" i="8"/>
  <c r="H390" i="8"/>
  <c r="H394" i="8"/>
  <c r="H396" i="8"/>
  <c r="H406" i="8"/>
  <c r="H416" i="8"/>
  <c r="H426" i="8"/>
  <c r="H444" i="8"/>
  <c r="H446" i="8"/>
  <c r="H450" i="8"/>
  <c r="H475" i="8"/>
  <c r="H491" i="8"/>
  <c r="H493" i="8"/>
  <c r="H496" i="8"/>
  <c r="H499" i="8"/>
  <c r="H501" i="8"/>
  <c r="H505" i="8"/>
  <c r="H514" i="8"/>
  <c r="H518" i="8"/>
  <c r="H523" i="8"/>
  <c r="H531" i="8"/>
  <c r="H533" i="8"/>
  <c r="H543" i="8"/>
  <c r="H547" i="8"/>
  <c r="H553" i="8"/>
  <c r="H555" i="8"/>
  <c r="H558" i="8"/>
  <c r="H563" i="8"/>
  <c r="H567" i="8"/>
  <c r="H354" i="10"/>
  <c r="H360" i="10"/>
  <c r="H371" i="10"/>
  <c r="H377" i="10"/>
  <c r="H382" i="10"/>
  <c r="H390" i="10"/>
  <c r="H392" i="10"/>
  <c r="H400" i="10"/>
  <c r="H414" i="10"/>
  <c r="H418" i="10"/>
  <c r="H424" i="10"/>
  <c r="H430" i="10"/>
  <c r="H435" i="10"/>
  <c r="H439" i="10"/>
  <c r="H448" i="10"/>
  <c r="H451" i="10"/>
  <c r="H455" i="10"/>
  <c r="H481" i="10"/>
  <c r="H484" i="10"/>
  <c r="H491" i="10"/>
  <c r="H495" i="10"/>
  <c r="H499" i="10"/>
  <c r="H505" i="10"/>
  <c r="H509" i="10"/>
  <c r="H514" i="10"/>
  <c r="H516" i="10"/>
  <c r="H520" i="10"/>
  <c r="H527" i="10"/>
  <c r="H531" i="10"/>
  <c r="H542" i="10"/>
  <c r="H545" i="10"/>
  <c r="H562" i="10"/>
  <c r="H565" i="10"/>
  <c r="H575" i="10"/>
  <c r="H353" i="11"/>
  <c r="H365" i="11"/>
  <c r="H368" i="11"/>
  <c r="H371" i="11"/>
  <c r="H378" i="11"/>
  <c r="H390" i="11"/>
  <c r="H394" i="11"/>
  <c r="H401" i="11"/>
  <c r="H404" i="11"/>
  <c r="H408" i="11"/>
  <c r="H414" i="11"/>
  <c r="H417" i="11"/>
  <c r="H423" i="11"/>
  <c r="H427" i="11"/>
  <c r="H431" i="11"/>
  <c r="H433" i="11"/>
  <c r="H435" i="11"/>
  <c r="H443" i="11"/>
  <c r="H449" i="11"/>
  <c r="H463" i="11"/>
  <c r="H470" i="11"/>
  <c r="H475" i="11"/>
  <c r="H481" i="11"/>
  <c r="H489" i="11"/>
  <c r="H491" i="11"/>
  <c r="H494" i="11"/>
  <c r="H503" i="11"/>
  <c r="H507" i="11"/>
  <c r="H513" i="11"/>
  <c r="H516" i="11"/>
  <c r="H520" i="11"/>
  <c r="H524" i="11"/>
  <c r="H528" i="11"/>
  <c r="H534" i="11"/>
  <c r="H537" i="11"/>
  <c r="H541" i="11"/>
  <c r="H545" i="11"/>
  <c r="H549" i="11"/>
  <c r="H552" i="11"/>
  <c r="H557" i="11"/>
  <c r="H573" i="11"/>
  <c r="H363" i="13"/>
  <c r="H377" i="13"/>
  <c r="H381" i="13"/>
  <c r="H394" i="13"/>
  <c r="H396" i="13"/>
  <c r="H404" i="13"/>
  <c r="H407" i="13"/>
  <c r="H414" i="13"/>
  <c r="H417" i="13"/>
  <c r="H440" i="13"/>
  <c r="H477" i="13"/>
  <c r="H493" i="13"/>
  <c r="H502" i="13"/>
  <c r="H506" i="13"/>
  <c r="H510" i="13"/>
  <c r="G12" i="14"/>
  <c r="H428" i="14"/>
  <c r="H442" i="14"/>
  <c r="H371" i="1"/>
  <c r="H381" i="1"/>
  <c r="H438" i="1"/>
  <c r="H505" i="1"/>
  <c r="H519" i="1"/>
  <c r="H351" i="2"/>
  <c r="H354" i="2"/>
  <c r="H356" i="2"/>
  <c r="H359" i="2"/>
  <c r="H363" i="2"/>
  <c r="H367" i="2"/>
  <c r="H372" i="2"/>
  <c r="H376" i="2"/>
  <c r="H382" i="2"/>
  <c r="H394" i="2"/>
  <c r="H396" i="2"/>
  <c r="H413" i="2"/>
  <c r="H417" i="2"/>
  <c r="H423" i="2"/>
  <c r="H431" i="2"/>
  <c r="H435" i="2"/>
  <c r="H439" i="2"/>
  <c r="H445" i="2"/>
  <c r="H449" i="2"/>
  <c r="H453" i="2"/>
  <c r="H460" i="2"/>
  <c r="H464" i="2"/>
  <c r="H467" i="2"/>
  <c r="H473" i="2"/>
  <c r="H477" i="2"/>
  <c r="H481" i="2"/>
  <c r="H484" i="2"/>
  <c r="H487" i="2"/>
  <c r="H494" i="2"/>
  <c r="H498" i="2"/>
  <c r="H502" i="2"/>
  <c r="H506" i="2"/>
  <c r="H510" i="2"/>
  <c r="H514" i="2"/>
  <c r="H521" i="2"/>
  <c r="H525" i="2"/>
  <c r="H529" i="2"/>
  <c r="H533" i="2"/>
  <c r="H545" i="2"/>
  <c r="H551" i="2"/>
  <c r="H557" i="2"/>
  <c r="H565" i="2"/>
  <c r="H569" i="2"/>
  <c r="H572" i="2"/>
  <c r="H576" i="2"/>
  <c r="H360" i="3"/>
  <c r="H368" i="3"/>
  <c r="H389" i="3"/>
  <c r="H400" i="3"/>
  <c r="H416" i="3"/>
  <c r="H421" i="3"/>
  <c r="H439" i="3"/>
  <c r="H449" i="3"/>
  <c r="H451" i="3"/>
  <c r="H475" i="3"/>
  <c r="H482" i="3"/>
  <c r="H494" i="3"/>
  <c r="H545" i="3"/>
  <c r="H547" i="3"/>
  <c r="H575" i="3"/>
  <c r="H353" i="4"/>
  <c r="H359" i="4"/>
  <c r="H366" i="4"/>
  <c r="H377" i="4"/>
  <c r="H380" i="4"/>
  <c r="H385" i="4"/>
  <c r="H393" i="4"/>
  <c r="H401" i="4"/>
  <c r="H404" i="4"/>
  <c r="H407" i="4"/>
  <c r="H411" i="4"/>
  <c r="H413" i="4"/>
  <c r="H417" i="4"/>
  <c r="H423" i="4"/>
  <c r="H429" i="4"/>
  <c r="H436" i="4"/>
  <c r="H439" i="4"/>
  <c r="H446" i="4"/>
  <c r="H450" i="4"/>
  <c r="H458" i="4"/>
  <c r="H462" i="4"/>
  <c r="H470" i="4"/>
  <c r="H472" i="4"/>
  <c r="H476" i="4"/>
  <c r="H482" i="4"/>
  <c r="H485" i="4"/>
  <c r="H488" i="4"/>
  <c r="H494" i="4"/>
  <c r="H503" i="4"/>
  <c r="H507" i="4"/>
  <c r="H513" i="4"/>
  <c r="H517" i="4"/>
  <c r="H521" i="4"/>
  <c r="H525" i="4"/>
  <c r="H529" i="4"/>
  <c r="H558" i="4"/>
  <c r="H566" i="4"/>
  <c r="H573" i="4"/>
  <c r="H390" i="5"/>
  <c r="H407" i="5"/>
  <c r="H414" i="5"/>
  <c r="H418" i="5"/>
  <c r="H467" i="5"/>
  <c r="H475" i="5"/>
  <c r="H478" i="5"/>
  <c r="H487" i="5"/>
  <c r="H498" i="5"/>
  <c r="H502" i="5"/>
  <c r="H509" i="5"/>
  <c r="H519" i="5"/>
  <c r="H522" i="5"/>
  <c r="H526" i="5"/>
  <c r="H531" i="5"/>
  <c r="H533" i="5"/>
  <c r="H543" i="5"/>
  <c r="H546" i="5"/>
  <c r="H573" i="5"/>
  <c r="H371" i="6"/>
  <c r="H381" i="6"/>
  <c r="H407" i="6"/>
  <c r="H414" i="6"/>
  <c r="H427" i="6"/>
  <c r="H437" i="6"/>
  <c r="H440" i="6"/>
  <c r="H444" i="6"/>
  <c r="H447" i="6"/>
  <c r="H450" i="6"/>
  <c r="H474" i="6"/>
  <c r="H491" i="6"/>
  <c r="H504" i="6"/>
  <c r="H507" i="6"/>
  <c r="H530" i="6"/>
  <c r="H537" i="6"/>
  <c r="H550" i="6"/>
  <c r="H552" i="6"/>
  <c r="H557" i="6"/>
  <c r="H565" i="6"/>
  <c r="H567" i="6"/>
  <c r="H569" i="6"/>
  <c r="H575" i="6"/>
  <c r="H354" i="7"/>
  <c r="H368" i="7"/>
  <c r="H370" i="7"/>
  <c r="H377" i="7"/>
  <c r="H394" i="7"/>
  <c r="H396" i="7"/>
  <c r="H401" i="7"/>
  <c r="H417" i="7"/>
  <c r="H426" i="7"/>
  <c r="H430" i="7"/>
  <c r="H447" i="7"/>
  <c r="H450" i="7"/>
  <c r="H460" i="7"/>
  <c r="H462" i="7"/>
  <c r="H477" i="7"/>
  <c r="H493" i="7"/>
  <c r="H499" i="7"/>
  <c r="H503" i="7"/>
  <c r="H507" i="7"/>
  <c r="H519" i="7"/>
  <c r="H527" i="7"/>
  <c r="H534" i="7"/>
  <c r="H536" i="7"/>
  <c r="H543" i="7"/>
  <c r="H547" i="7"/>
  <c r="H549" i="7"/>
  <c r="H562" i="7"/>
  <c r="H571" i="7"/>
  <c r="H573" i="7"/>
  <c r="H576" i="7"/>
  <c r="H363" i="8"/>
  <c r="H375" i="8"/>
  <c r="H381" i="8"/>
  <c r="H393" i="8"/>
  <c r="H411" i="8"/>
  <c r="H418" i="8"/>
  <c r="H437" i="8"/>
  <c r="H440" i="8"/>
  <c r="H449" i="8"/>
  <c r="H462" i="8"/>
  <c r="H467" i="8"/>
  <c r="H474" i="8"/>
  <c r="H482" i="8"/>
  <c r="H498" i="8"/>
  <c r="H504" i="8"/>
  <c r="H513" i="8"/>
  <c r="H525" i="8"/>
  <c r="H530" i="8"/>
  <c r="H546" i="8"/>
  <c r="H557" i="8"/>
  <c r="H566" i="8"/>
  <c r="H353" i="10"/>
  <c r="H357" i="10"/>
  <c r="H359" i="10"/>
  <c r="H363" i="10"/>
  <c r="H368" i="10"/>
  <c r="H370" i="10"/>
  <c r="H376" i="10"/>
  <c r="H381" i="10"/>
  <c r="H402" i="10"/>
  <c r="H404" i="10"/>
  <c r="H407" i="10"/>
  <c r="H417" i="10"/>
  <c r="H423" i="10"/>
  <c r="H429" i="10"/>
  <c r="H438" i="10"/>
  <c r="H454" i="10"/>
  <c r="H470" i="10"/>
  <c r="H472" i="10"/>
  <c r="H475" i="10"/>
  <c r="H478" i="10"/>
  <c r="H480" i="10"/>
  <c r="H488" i="10"/>
  <c r="H494" i="10"/>
  <c r="H498" i="10"/>
  <c r="H501" i="10"/>
  <c r="H504" i="10"/>
  <c r="H508" i="10"/>
  <c r="H513" i="10"/>
  <c r="H519" i="10"/>
  <c r="H523" i="10"/>
  <c r="H526" i="10"/>
  <c r="H530" i="10"/>
  <c r="H533" i="10"/>
  <c r="H541" i="10"/>
  <c r="H544" i="10"/>
  <c r="H553" i="10"/>
  <c r="H555" i="10"/>
  <c r="H558" i="10"/>
  <c r="H564" i="10"/>
  <c r="C8" i="11"/>
  <c r="H352" i="11"/>
  <c r="H358" i="11"/>
  <c r="H360" i="11"/>
  <c r="H364" i="11"/>
  <c r="H367" i="11"/>
  <c r="H370" i="11"/>
  <c r="H377" i="11"/>
  <c r="H382" i="11"/>
  <c r="H387" i="11"/>
  <c r="H389" i="11"/>
  <c r="H393" i="11"/>
  <c r="H396" i="11"/>
  <c r="H400" i="11"/>
  <c r="H407" i="11"/>
  <c r="H411" i="11"/>
  <c r="H413" i="11"/>
  <c r="H422" i="11"/>
  <c r="H426" i="11"/>
  <c r="H430" i="11"/>
  <c r="H437" i="11"/>
  <c r="H439" i="11"/>
  <c r="H448" i="11"/>
  <c r="H452" i="11"/>
  <c r="H454" i="11"/>
  <c r="H462" i="11"/>
  <c r="H474" i="11"/>
  <c r="H478" i="11"/>
  <c r="H480" i="11"/>
  <c r="H483" i="11"/>
  <c r="H488" i="11"/>
  <c r="H493" i="11"/>
  <c r="H497" i="11"/>
  <c r="H502" i="11"/>
  <c r="H506" i="11"/>
  <c r="H510" i="11"/>
  <c r="H512" i="11"/>
  <c r="H519" i="11"/>
  <c r="H523" i="11"/>
  <c r="H527" i="11"/>
  <c r="H531" i="11"/>
  <c r="H533" i="11"/>
  <c r="H536" i="11"/>
  <c r="H540" i="11"/>
  <c r="H544" i="11"/>
  <c r="H548" i="11"/>
  <c r="H565" i="11"/>
  <c r="H572" i="11"/>
  <c r="H576" i="11"/>
  <c r="H377" i="3"/>
  <c r="H380" i="3"/>
  <c r="H392" i="3"/>
  <c r="H406" i="3"/>
  <c r="H414" i="3"/>
  <c r="H462" i="3"/>
  <c r="H521" i="3"/>
  <c r="H525" i="3"/>
  <c r="H527" i="3"/>
  <c r="H443" i="4"/>
  <c r="H510" i="4"/>
  <c r="H550" i="4"/>
  <c r="H360" i="5"/>
  <c r="H448" i="5"/>
  <c r="H556" i="5"/>
  <c r="H360" i="6"/>
  <c r="H416" i="6"/>
  <c r="H434" i="6"/>
  <c r="H495" i="6"/>
  <c r="H521" i="6"/>
  <c r="H528" i="6"/>
  <c r="H438" i="7"/>
  <c r="H473" i="7"/>
  <c r="H556" i="7"/>
  <c r="C8" i="8"/>
  <c r="E10" i="8" s="1"/>
  <c r="H359" i="8"/>
  <c r="H366" i="8"/>
  <c r="H389" i="8"/>
  <c r="H422" i="8"/>
  <c r="H435" i="8"/>
  <c r="H574" i="10"/>
  <c r="H469" i="11"/>
  <c r="H490" i="11"/>
  <c r="H515" i="11"/>
  <c r="H551" i="11"/>
  <c r="H372" i="13"/>
  <c r="H380" i="13"/>
  <c r="H403" i="13"/>
  <c r="H424" i="13"/>
  <c r="H562" i="13"/>
  <c r="H437" i="16"/>
  <c r="H550" i="16"/>
  <c r="H500" i="17"/>
  <c r="H370" i="18"/>
  <c r="H513" i="13"/>
  <c r="H516" i="13"/>
  <c r="H528" i="13"/>
  <c r="H540" i="13"/>
  <c r="H547" i="13"/>
  <c r="H558" i="13"/>
  <c r="H365" i="14"/>
  <c r="H381" i="14"/>
  <c r="H389" i="14"/>
  <c r="H406" i="14"/>
  <c r="H413" i="14"/>
  <c r="H422" i="14"/>
  <c r="H426" i="14"/>
  <c r="H432" i="14"/>
  <c r="H436" i="14"/>
  <c r="H440" i="14"/>
  <c r="H443" i="14"/>
  <c r="H447" i="14"/>
  <c r="H451" i="14"/>
  <c r="H455" i="14"/>
  <c r="H458" i="14"/>
  <c r="H462" i="14"/>
  <c r="H466" i="14"/>
  <c r="H470" i="14"/>
  <c r="H473" i="14"/>
  <c r="H477" i="14"/>
  <c r="H481" i="14"/>
  <c r="H485" i="14"/>
  <c r="H488" i="14"/>
  <c r="H492" i="14"/>
  <c r="H496" i="14"/>
  <c r="H503" i="14"/>
  <c r="H507" i="14"/>
  <c r="H514" i="14"/>
  <c r="H517" i="14"/>
  <c r="H521" i="14"/>
  <c r="H525" i="14"/>
  <c r="H529" i="14"/>
  <c r="H533" i="14"/>
  <c r="H537" i="14"/>
  <c r="H541" i="14"/>
  <c r="H545" i="14"/>
  <c r="H549" i="14"/>
  <c r="H553" i="14"/>
  <c r="H557" i="14"/>
  <c r="H564" i="14"/>
  <c r="H571" i="14"/>
  <c r="H575" i="14"/>
  <c r="C8" i="16"/>
  <c r="H353" i="16"/>
  <c r="H427" i="16"/>
  <c r="H474" i="16"/>
  <c r="H351" i="17"/>
  <c r="H359" i="17"/>
  <c r="H371" i="17"/>
  <c r="H400" i="17"/>
  <c r="H404" i="17"/>
  <c r="H407" i="17"/>
  <c r="H416" i="17"/>
  <c r="H420" i="17"/>
  <c r="H424" i="17"/>
  <c r="H428" i="17"/>
  <c r="H432" i="17"/>
  <c r="H436" i="17"/>
  <c r="H440" i="17"/>
  <c r="H447" i="17"/>
  <c r="H451" i="17"/>
  <c r="H455" i="17"/>
  <c r="H520" i="17"/>
  <c r="H524" i="17"/>
  <c r="H528" i="17"/>
  <c r="H532" i="17"/>
  <c r="H536" i="17"/>
  <c r="H539" i="17"/>
  <c r="H543" i="17"/>
  <c r="H547" i="17"/>
  <c r="H551" i="17"/>
  <c r="H555" i="17"/>
  <c r="H559" i="17"/>
  <c r="H572" i="17"/>
  <c r="H576" i="17"/>
  <c r="H354" i="18"/>
  <c r="H363" i="18"/>
  <c r="H367" i="18"/>
  <c r="H371" i="18"/>
  <c r="H378" i="18"/>
  <c r="H381" i="18"/>
  <c r="H385" i="18"/>
  <c r="H387" i="18"/>
  <c r="H393" i="18"/>
  <c r="H401" i="18"/>
  <c r="H407" i="18"/>
  <c r="H414" i="18"/>
  <c r="H418" i="18"/>
  <c r="H426" i="18"/>
  <c r="H435" i="18"/>
  <c r="H438" i="18"/>
  <c r="H444" i="18"/>
  <c r="H447" i="18"/>
  <c r="H451" i="18"/>
  <c r="H455" i="18"/>
  <c r="H459" i="18"/>
  <c r="H474" i="18"/>
  <c r="H478" i="18"/>
  <c r="H480" i="18"/>
  <c r="H488" i="18"/>
  <c r="H493" i="18"/>
  <c r="H496" i="18"/>
  <c r="H503" i="18"/>
  <c r="H507" i="18"/>
  <c r="H514" i="18"/>
  <c r="H520" i="18"/>
  <c r="H524" i="18"/>
  <c r="H527" i="18"/>
  <c r="H531" i="18"/>
  <c r="H533" i="18"/>
  <c r="H542" i="18"/>
  <c r="H545" i="18"/>
  <c r="H549" i="18"/>
  <c r="H562" i="18"/>
  <c r="H565" i="18"/>
  <c r="H570" i="18"/>
  <c r="H573" i="18"/>
  <c r="H354" i="19"/>
  <c r="H356" i="19"/>
  <c r="H370" i="19"/>
  <c r="H374" i="19"/>
  <c r="H378" i="19"/>
  <c r="H382" i="19"/>
  <c r="H394" i="19"/>
  <c r="H396" i="19"/>
  <c r="H401" i="19"/>
  <c r="H405" i="19"/>
  <c r="H411" i="19"/>
  <c r="H415" i="19"/>
  <c r="H418" i="19"/>
  <c r="H421" i="19"/>
  <c r="H425" i="19"/>
  <c r="H429" i="19"/>
  <c r="H433" i="19"/>
  <c r="H437" i="19"/>
  <c r="H441" i="19"/>
  <c r="H444" i="19"/>
  <c r="H446" i="19"/>
  <c r="H450" i="19"/>
  <c r="H454" i="19"/>
  <c r="H457" i="19"/>
  <c r="H461" i="19"/>
  <c r="H465" i="19"/>
  <c r="H469" i="19"/>
  <c r="H472" i="19"/>
  <c r="H479" i="19"/>
  <c r="H483" i="19"/>
  <c r="H486" i="19"/>
  <c r="H490" i="19"/>
  <c r="H494" i="19"/>
  <c r="H498" i="19"/>
  <c r="H502" i="19"/>
  <c r="H506" i="19"/>
  <c r="H510" i="19"/>
  <c r="H514" i="19"/>
  <c r="H518" i="19"/>
  <c r="H522" i="19"/>
  <c r="H526" i="19"/>
  <c r="H530" i="19"/>
  <c r="H534" i="19"/>
  <c r="H542" i="19"/>
  <c r="H546" i="19"/>
  <c r="H354" i="13"/>
  <c r="H366" i="13"/>
  <c r="H376" i="13"/>
  <c r="H393" i="13"/>
  <c r="H401" i="13"/>
  <c r="H406" i="13"/>
  <c r="H413" i="13"/>
  <c r="H422" i="13"/>
  <c r="H433" i="13"/>
  <c r="H435" i="13"/>
  <c r="H439" i="13"/>
  <c r="H447" i="13"/>
  <c r="H450" i="13"/>
  <c r="H460" i="13"/>
  <c r="H463" i="13"/>
  <c r="H468" i="13"/>
  <c r="H474" i="13"/>
  <c r="H476" i="13"/>
  <c r="H495" i="13"/>
  <c r="H505" i="13"/>
  <c r="H509" i="13"/>
  <c r="H512" i="13"/>
  <c r="H527" i="13"/>
  <c r="H531" i="13"/>
  <c r="H546" i="13"/>
  <c r="H553" i="13"/>
  <c r="H555" i="13"/>
  <c r="H571" i="13"/>
  <c r="H354" i="14"/>
  <c r="H360" i="14"/>
  <c r="H368" i="14"/>
  <c r="H370" i="14"/>
  <c r="H380" i="14"/>
  <c r="H394" i="14"/>
  <c r="H396" i="14"/>
  <c r="H405" i="14"/>
  <c r="H412" i="14"/>
  <c r="H419" i="14"/>
  <c r="H421" i="14"/>
  <c r="H425" i="14"/>
  <c r="H431" i="14"/>
  <c r="H435" i="14"/>
  <c r="H439" i="14"/>
  <c r="H446" i="14"/>
  <c r="H450" i="14"/>
  <c r="H454" i="14"/>
  <c r="H457" i="14"/>
  <c r="H461" i="14"/>
  <c r="H465" i="14"/>
  <c r="H469" i="14"/>
  <c r="H472" i="14"/>
  <c r="H476" i="14"/>
  <c r="H480" i="14"/>
  <c r="H484" i="14"/>
  <c r="H487" i="14"/>
  <c r="H491" i="14"/>
  <c r="H495" i="14"/>
  <c r="H499" i="14"/>
  <c r="H502" i="14"/>
  <c r="H506" i="14"/>
  <c r="H513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H563" i="14"/>
  <c r="H567" i="14"/>
  <c r="H570" i="14"/>
  <c r="H574" i="14"/>
  <c r="G349" i="15"/>
  <c r="H360" i="16"/>
  <c r="H368" i="16"/>
  <c r="H378" i="16"/>
  <c r="H382" i="16"/>
  <c r="H396" i="16"/>
  <c r="H407" i="16"/>
  <c r="H417" i="16"/>
  <c r="H430" i="16"/>
  <c r="H460" i="16"/>
  <c r="H473" i="16"/>
  <c r="H488" i="16"/>
  <c r="H523" i="16"/>
  <c r="H552" i="16"/>
  <c r="H376" i="17"/>
  <c r="H380" i="17"/>
  <c r="H388" i="17"/>
  <c r="H399" i="17"/>
  <c r="H403" i="17"/>
  <c r="H415" i="17"/>
  <c r="H419" i="17"/>
  <c r="H423" i="17"/>
  <c r="H427" i="17"/>
  <c r="H431" i="17"/>
  <c r="H435" i="17"/>
  <c r="H439" i="17"/>
  <c r="H443" i="17"/>
  <c r="H504" i="17"/>
  <c r="H508" i="17"/>
  <c r="H512" i="17"/>
  <c r="H516" i="17"/>
  <c r="H519" i="17"/>
  <c r="H523" i="17"/>
  <c r="H527" i="17"/>
  <c r="H531" i="17"/>
  <c r="H535" i="17"/>
  <c r="H571" i="17"/>
  <c r="H575" i="17"/>
  <c r="H357" i="18"/>
  <c r="H366" i="18"/>
  <c r="H377" i="18"/>
  <c r="H380" i="18"/>
  <c r="H383" i="18"/>
  <c r="H390" i="18"/>
  <c r="H392" i="18"/>
  <c r="H400" i="18"/>
  <c r="H406" i="18"/>
  <c r="H413" i="18"/>
  <c r="H417" i="18"/>
  <c r="H425" i="18"/>
  <c r="H434" i="18"/>
  <c r="H437" i="18"/>
  <c r="H446" i="18"/>
  <c r="H450" i="18"/>
  <c r="H454" i="18"/>
  <c r="H458" i="18"/>
  <c r="H463" i="18"/>
  <c r="H467" i="18"/>
  <c r="H469" i="18"/>
  <c r="H473" i="18"/>
  <c r="H477" i="18"/>
  <c r="H483" i="18"/>
  <c r="H492" i="18"/>
  <c r="H499" i="18"/>
  <c r="H502" i="18"/>
  <c r="H506" i="18"/>
  <c r="H510" i="18"/>
  <c r="H513" i="18"/>
  <c r="H519" i="18"/>
  <c r="H523" i="18"/>
  <c r="H526" i="18"/>
  <c r="H530" i="18"/>
  <c r="H544" i="18"/>
  <c r="H548" i="18"/>
  <c r="H564" i="18"/>
  <c r="H568" i="18"/>
  <c r="H572" i="18"/>
  <c r="H576" i="18"/>
  <c r="H561" i="19"/>
  <c r="H353" i="19"/>
  <c r="H360" i="19"/>
  <c r="H377" i="19"/>
  <c r="H381" i="19"/>
  <c r="H393" i="19"/>
  <c r="H400" i="19"/>
  <c r="H404" i="19"/>
  <c r="H408" i="19"/>
  <c r="H414" i="19"/>
  <c r="H417" i="19"/>
  <c r="H424" i="19"/>
  <c r="H428" i="19"/>
  <c r="H432" i="19"/>
  <c r="H436" i="19"/>
  <c r="H440" i="19"/>
  <c r="H443" i="19"/>
  <c r="H449" i="19"/>
  <c r="H453" i="19"/>
  <c r="H460" i="19"/>
  <c r="H464" i="19"/>
  <c r="H468" i="19"/>
  <c r="H475" i="19"/>
  <c r="H478" i="19"/>
  <c r="H482" i="19"/>
  <c r="H485" i="19"/>
  <c r="H489" i="19"/>
  <c r="H493" i="19"/>
  <c r="H497" i="19"/>
  <c r="H501" i="19"/>
  <c r="H505" i="19"/>
  <c r="H509" i="19"/>
  <c r="H513" i="19"/>
  <c r="H517" i="19"/>
  <c r="H521" i="19"/>
  <c r="H525" i="19"/>
  <c r="H529" i="19"/>
  <c r="H533" i="19"/>
  <c r="H541" i="19"/>
  <c r="H545" i="19"/>
  <c r="H387" i="20"/>
  <c r="H417" i="20"/>
  <c r="H448" i="20"/>
  <c r="H357" i="19"/>
  <c r="H420" i="19"/>
  <c r="H456" i="19"/>
  <c r="H556" i="19"/>
  <c r="G12" i="25"/>
  <c r="H550" i="19"/>
  <c r="H554" i="19"/>
  <c r="H557" i="19"/>
  <c r="H562" i="19"/>
  <c r="H566" i="19"/>
  <c r="H570" i="19"/>
  <c r="H574" i="19"/>
  <c r="H353" i="20"/>
  <c r="H366" i="20"/>
  <c r="H371" i="20"/>
  <c r="H390" i="20"/>
  <c r="H392" i="20"/>
  <c r="H400" i="20"/>
  <c r="H418" i="20"/>
  <c r="H446" i="20"/>
  <c r="H449" i="20"/>
  <c r="H451" i="20"/>
  <c r="H474" i="20"/>
  <c r="H499" i="20"/>
  <c r="H504" i="20"/>
  <c r="H508" i="20"/>
  <c r="H514" i="20"/>
  <c r="H521" i="20"/>
  <c r="H527" i="20"/>
  <c r="H544" i="20"/>
  <c r="H548" i="20"/>
  <c r="H564" i="20"/>
  <c r="H574" i="20"/>
  <c r="H360" i="21"/>
  <c r="H393" i="21"/>
  <c r="H401" i="21"/>
  <c r="H415" i="21"/>
  <c r="H419" i="21"/>
  <c r="H421" i="21"/>
  <c r="H436" i="21"/>
  <c r="H444" i="21"/>
  <c r="H446" i="21"/>
  <c r="H453" i="21"/>
  <c r="H463" i="21"/>
  <c r="H472" i="21"/>
  <c r="H478" i="21"/>
  <c r="H480" i="21"/>
  <c r="H488" i="21"/>
  <c r="H492" i="21"/>
  <c r="H498" i="21"/>
  <c r="H504" i="21"/>
  <c r="H508" i="21"/>
  <c r="H514" i="21"/>
  <c r="H516" i="21"/>
  <c r="H519" i="21"/>
  <c r="H523" i="21"/>
  <c r="H527" i="21"/>
  <c r="H531" i="21"/>
  <c r="H544" i="21"/>
  <c r="H550" i="21"/>
  <c r="H571" i="21"/>
  <c r="H360" i="22"/>
  <c r="H371" i="22"/>
  <c r="H396" i="22"/>
  <c r="H431" i="22"/>
  <c r="H499" i="22"/>
  <c r="H533" i="22"/>
  <c r="H553" i="22"/>
  <c r="H567" i="22"/>
  <c r="H576" i="22"/>
  <c r="H363" i="23"/>
  <c r="H368" i="23"/>
  <c r="H390" i="23"/>
  <c r="H392" i="23"/>
  <c r="H400" i="23"/>
  <c r="H415" i="23"/>
  <c r="H419" i="23"/>
  <c r="H421" i="23"/>
  <c r="H430" i="23"/>
  <c r="H435" i="23"/>
  <c r="H447" i="23"/>
  <c r="H453" i="23"/>
  <c r="H470" i="23"/>
  <c r="H472" i="23"/>
  <c r="H491" i="23"/>
  <c r="H503" i="23"/>
  <c r="H507" i="23"/>
  <c r="H513" i="23"/>
  <c r="H519" i="23"/>
  <c r="H523" i="23"/>
  <c r="H527" i="23"/>
  <c r="H530" i="23"/>
  <c r="H544" i="23"/>
  <c r="H553" i="23"/>
  <c r="H555" i="23"/>
  <c r="H558" i="23"/>
  <c r="H572" i="23"/>
  <c r="H576" i="23"/>
  <c r="H353" i="24"/>
  <c r="H357" i="24"/>
  <c r="H367" i="24"/>
  <c r="H381" i="24"/>
  <c r="H390" i="24"/>
  <c r="H392" i="24"/>
  <c r="H400" i="24"/>
  <c r="H404" i="24"/>
  <c r="H434" i="24"/>
  <c r="H445" i="24"/>
  <c r="H452" i="24"/>
  <c r="H454" i="24"/>
  <c r="H493" i="24"/>
  <c r="H507" i="24"/>
  <c r="H514" i="24"/>
  <c r="H516" i="24"/>
  <c r="H518" i="24"/>
  <c r="H522" i="24"/>
  <c r="H526" i="24"/>
  <c r="H542" i="24"/>
  <c r="H546" i="24"/>
  <c r="H549" i="24"/>
  <c r="H553" i="24"/>
  <c r="H565" i="24"/>
  <c r="H571" i="24"/>
  <c r="H357" i="25"/>
  <c r="H359" i="25"/>
  <c r="H549" i="19"/>
  <c r="H553" i="19"/>
  <c r="H565" i="19"/>
  <c r="H569" i="19"/>
  <c r="H573" i="19"/>
  <c r="H389" i="20"/>
  <c r="H402" i="20"/>
  <c r="H407" i="20"/>
  <c r="H423" i="20"/>
  <c r="H427" i="20"/>
  <c r="H431" i="20"/>
  <c r="H433" i="20"/>
  <c r="H437" i="20"/>
  <c r="H439" i="20"/>
  <c r="H454" i="20"/>
  <c r="H460" i="20"/>
  <c r="H473" i="20"/>
  <c r="H494" i="20"/>
  <c r="H496" i="20"/>
  <c r="H498" i="20"/>
  <c r="H503" i="20"/>
  <c r="H507" i="20"/>
  <c r="H513" i="20"/>
  <c r="H520" i="20"/>
  <c r="H526" i="20"/>
  <c r="H537" i="20"/>
  <c r="H543" i="20"/>
  <c r="H547" i="20"/>
  <c r="H550" i="20"/>
  <c r="H552" i="20"/>
  <c r="H558" i="20"/>
  <c r="H563" i="20"/>
  <c r="H566" i="20"/>
  <c r="H571" i="20"/>
  <c r="H573" i="20"/>
  <c r="H354" i="21"/>
  <c r="H363" i="21"/>
  <c r="H365" i="21"/>
  <c r="H368" i="21"/>
  <c r="H370" i="21"/>
  <c r="H375" i="21"/>
  <c r="H378" i="21"/>
  <c r="H380" i="21"/>
  <c r="H390" i="21"/>
  <c r="H392" i="21"/>
  <c r="H400" i="21"/>
  <c r="H404" i="21"/>
  <c r="H407" i="21"/>
  <c r="H414" i="21"/>
  <c r="H418" i="21"/>
  <c r="H425" i="21"/>
  <c r="H428" i="21"/>
  <c r="H431" i="21"/>
  <c r="H433" i="21"/>
  <c r="H435" i="21"/>
  <c r="H438" i="21"/>
  <c r="H449" i="21"/>
  <c r="H452" i="21"/>
  <c r="H459" i="21"/>
  <c r="H462" i="21"/>
  <c r="H470" i="21"/>
  <c r="H475" i="21"/>
  <c r="H482" i="21"/>
  <c r="H485" i="21"/>
  <c r="H495" i="21"/>
  <c r="H503" i="21"/>
  <c r="H507" i="21"/>
  <c r="H513" i="21"/>
  <c r="H518" i="21"/>
  <c r="H522" i="21"/>
  <c r="H526" i="21"/>
  <c r="H530" i="21"/>
  <c r="H537" i="21"/>
  <c r="H541" i="21"/>
  <c r="H543" i="21"/>
  <c r="H549" i="21"/>
  <c r="H558" i="21"/>
  <c r="H560" i="21"/>
  <c r="H576" i="21"/>
  <c r="H363" i="22"/>
  <c r="H380" i="22"/>
  <c r="H423" i="22"/>
  <c r="H439" i="22"/>
  <c r="H448" i="22"/>
  <c r="H452" i="22"/>
  <c r="H459" i="22"/>
  <c r="H518" i="22"/>
  <c r="H522" i="22"/>
  <c r="H526" i="22"/>
  <c r="H530" i="22"/>
  <c r="H564" i="22"/>
  <c r="H572" i="22"/>
  <c r="H575" i="22"/>
  <c r="H354" i="23"/>
  <c r="H371" i="23"/>
  <c r="H377" i="23"/>
  <c r="H381" i="23"/>
  <c r="H389" i="23"/>
  <c r="H407" i="23"/>
  <c r="H414" i="23"/>
  <c r="H427" i="23"/>
  <c r="H438" i="23"/>
  <c r="H441" i="23"/>
  <c r="H446" i="23"/>
  <c r="H449" i="23"/>
  <c r="H452" i="23"/>
  <c r="H459" i="23"/>
  <c r="H462" i="23"/>
  <c r="H475" i="23"/>
  <c r="H478" i="23"/>
  <c r="H483" i="23"/>
  <c r="H485" i="23"/>
  <c r="H487" i="23"/>
  <c r="H494" i="23"/>
  <c r="H499" i="23"/>
  <c r="H502" i="23"/>
  <c r="H506" i="23"/>
  <c r="H512" i="23"/>
  <c r="H518" i="23"/>
  <c r="H522" i="23"/>
  <c r="H526" i="23"/>
  <c r="H537" i="23"/>
  <c r="H541" i="23"/>
  <c r="H543" i="23"/>
  <c r="H557" i="23"/>
  <c r="H571" i="23"/>
  <c r="H575" i="23"/>
  <c r="H360" i="24"/>
  <c r="H363" i="24"/>
  <c r="H375" i="24"/>
  <c r="H378" i="24"/>
  <c r="H389" i="24"/>
  <c r="H415" i="24"/>
  <c r="H422" i="24"/>
  <c r="H439" i="24"/>
  <c r="H443" i="24"/>
  <c r="H451" i="24"/>
  <c r="H460" i="24"/>
  <c r="H464" i="24"/>
  <c r="H469" i="24"/>
  <c r="H476" i="24"/>
  <c r="H482" i="24"/>
  <c r="H503" i="24"/>
  <c r="H506" i="24"/>
  <c r="H513" i="24"/>
  <c r="H521" i="24"/>
  <c r="H525" i="24"/>
  <c r="H533" i="24"/>
  <c r="H537" i="24"/>
  <c r="H541" i="24"/>
  <c r="H545" i="24"/>
  <c r="H573" i="24"/>
  <c r="H576" i="24"/>
  <c r="H353" i="25"/>
  <c r="H368" i="25"/>
  <c r="H370" i="25"/>
  <c r="H374" i="25"/>
  <c r="H377" i="25"/>
  <c r="H390" i="25"/>
  <c r="H403" i="25"/>
  <c r="H417" i="25"/>
  <c r="H422" i="25"/>
  <c r="H427" i="25"/>
  <c r="H430" i="25"/>
  <c r="H449" i="25"/>
  <c r="H462" i="25"/>
  <c r="H467" i="25"/>
  <c r="H473" i="25"/>
  <c r="H483" i="20"/>
  <c r="H386" i="21"/>
  <c r="H443" i="21"/>
  <c r="H477" i="21"/>
  <c r="H487" i="21"/>
  <c r="H497" i="21"/>
  <c r="H500" i="21"/>
  <c r="H565" i="21"/>
  <c r="H387" i="23"/>
  <c r="H429" i="23"/>
  <c r="H432" i="23"/>
  <c r="H434" i="23"/>
  <c r="H444" i="23"/>
  <c r="C8" i="24"/>
  <c r="E13" i="24" s="1"/>
  <c r="H380" i="24"/>
  <c r="H496" i="24"/>
  <c r="H372" i="25"/>
  <c r="H380" i="25"/>
  <c r="H414" i="25"/>
  <c r="H437" i="25"/>
  <c r="H445" i="25"/>
  <c r="H511" i="25"/>
  <c r="H470" i="26"/>
  <c r="H484" i="26"/>
  <c r="H353" i="27"/>
  <c r="H376" i="27"/>
  <c r="H381" i="27"/>
  <c r="H386" i="27"/>
  <c r="H400" i="27"/>
  <c r="H406" i="27"/>
  <c r="H417" i="27"/>
  <c r="H423" i="27"/>
  <c r="H447" i="27"/>
  <c r="H464" i="27"/>
  <c r="H492" i="27"/>
  <c r="H496" i="27"/>
  <c r="H504" i="27"/>
  <c r="H512" i="27"/>
  <c r="H543" i="27"/>
  <c r="H547" i="27"/>
  <c r="H563" i="27"/>
  <c r="H567" i="27"/>
  <c r="H571" i="27"/>
  <c r="H394" i="28"/>
  <c r="H396" i="28"/>
  <c r="H427" i="28"/>
  <c r="H435" i="28"/>
  <c r="H439" i="28"/>
  <c r="H486" i="28"/>
  <c r="H494" i="28"/>
  <c r="H496" i="28"/>
  <c r="H503" i="28"/>
  <c r="H507" i="28"/>
  <c r="H517" i="28"/>
  <c r="H536" i="28"/>
  <c r="H540" i="28"/>
  <c r="H544" i="28"/>
  <c r="H551" i="28"/>
  <c r="H558" i="28"/>
  <c r="H563" i="28"/>
  <c r="H567" i="28"/>
  <c r="H569" i="28"/>
  <c r="H371" i="29"/>
  <c r="H377" i="29"/>
  <c r="H387" i="29"/>
  <c r="H402" i="29"/>
  <c r="H407" i="29"/>
  <c r="H419" i="29"/>
  <c r="H421" i="29"/>
  <c r="H425" i="29"/>
  <c r="H431" i="29"/>
  <c r="H435" i="29"/>
  <c r="H439" i="29"/>
  <c r="H366" i="25"/>
  <c r="H381" i="25"/>
  <c r="H385" i="25"/>
  <c r="H400" i="25"/>
  <c r="H404" i="25"/>
  <c r="H415" i="25"/>
  <c r="H418" i="25"/>
  <c r="H423" i="25"/>
  <c r="H428" i="25"/>
  <c r="H431" i="25"/>
  <c r="H433" i="25"/>
  <c r="H435" i="25"/>
  <c r="H438" i="25"/>
  <c r="H446" i="25"/>
  <c r="H450" i="25"/>
  <c r="H457" i="25"/>
  <c r="H460" i="25"/>
  <c r="H468" i="25"/>
  <c r="H474" i="25"/>
  <c r="H478" i="25"/>
  <c r="H480" i="25"/>
  <c r="H483" i="25"/>
  <c r="H489" i="25"/>
  <c r="H491" i="25"/>
  <c r="H494" i="25"/>
  <c r="H498" i="25"/>
  <c r="H502" i="25"/>
  <c r="H506" i="25"/>
  <c r="H512" i="25"/>
  <c r="H516" i="25"/>
  <c r="H519" i="25"/>
  <c r="H523" i="25"/>
  <c r="H527" i="25"/>
  <c r="H531" i="25"/>
  <c r="H543" i="25"/>
  <c r="H547" i="25"/>
  <c r="H550" i="25"/>
  <c r="H562" i="25"/>
  <c r="H565" i="25"/>
  <c r="H570" i="25"/>
  <c r="H574" i="25"/>
  <c r="H353" i="26"/>
  <c r="H357" i="26"/>
  <c r="H361" i="26"/>
  <c r="H365" i="26"/>
  <c r="H369" i="26"/>
  <c r="H377" i="26"/>
  <c r="H381" i="26"/>
  <c r="H385" i="26"/>
  <c r="H393" i="26"/>
  <c r="H397" i="26"/>
  <c r="H401" i="26"/>
  <c r="H405" i="26"/>
  <c r="H409" i="26"/>
  <c r="H413" i="26"/>
  <c r="H421" i="26"/>
  <c r="H425" i="26"/>
  <c r="H429" i="26"/>
  <c r="H433" i="26"/>
  <c r="H437" i="26"/>
  <c r="H441" i="26"/>
  <c r="H445" i="26"/>
  <c r="H449" i="26"/>
  <c r="H453" i="26"/>
  <c r="H461" i="26"/>
  <c r="H471" i="26"/>
  <c r="H475" i="26"/>
  <c r="H485" i="26"/>
  <c r="H489" i="26"/>
  <c r="H493" i="26"/>
  <c r="H497" i="26"/>
  <c r="H504" i="26"/>
  <c r="H508" i="26"/>
  <c r="H512" i="26"/>
  <c r="H516" i="26"/>
  <c r="H520" i="26"/>
  <c r="H524" i="26"/>
  <c r="H528" i="26"/>
  <c r="H531" i="26"/>
  <c r="H535" i="26"/>
  <c r="H539" i="26"/>
  <c r="H543" i="26"/>
  <c r="H547" i="26"/>
  <c r="H551" i="26"/>
  <c r="H555" i="26"/>
  <c r="H559" i="26"/>
  <c r="H567" i="26"/>
  <c r="H574" i="26"/>
  <c r="H368" i="27"/>
  <c r="H375" i="27"/>
  <c r="H385" i="27"/>
  <c r="H394" i="27"/>
  <c r="H396" i="27"/>
  <c r="H405" i="27"/>
  <c r="H414" i="27"/>
  <c r="H422" i="27"/>
  <c r="H460" i="27"/>
  <c r="H463" i="27"/>
  <c r="H476" i="27"/>
  <c r="H491" i="27"/>
  <c r="H495" i="27"/>
  <c r="H503" i="27"/>
  <c r="H528" i="27"/>
  <c r="H546" i="27"/>
  <c r="H551" i="27"/>
  <c r="H558" i="27"/>
  <c r="H566" i="27"/>
  <c r="H574" i="27"/>
  <c r="H393" i="28"/>
  <c r="H434" i="28"/>
  <c r="H438" i="28"/>
  <c r="H442" i="28"/>
  <c r="H444" i="28"/>
  <c r="H482" i="28"/>
  <c r="H488" i="28"/>
  <c r="H493" i="28"/>
  <c r="H502" i="28"/>
  <c r="H506" i="28"/>
  <c r="H543" i="28"/>
  <c r="H547" i="28"/>
  <c r="H550" i="28"/>
  <c r="H557" i="28"/>
  <c r="H566" i="28"/>
  <c r="H354" i="29"/>
  <c r="H360" i="29"/>
  <c r="H366" i="29"/>
  <c r="H376" i="29"/>
  <c r="H382" i="29"/>
  <c r="H394" i="29"/>
  <c r="H396" i="29"/>
  <c r="H406" i="29"/>
  <c r="H414" i="29"/>
  <c r="H418" i="29"/>
  <c r="H424" i="29"/>
  <c r="H428" i="29"/>
  <c r="H430" i="29"/>
  <c r="H434" i="29"/>
  <c r="H438" i="29"/>
  <c r="H442" i="29"/>
  <c r="H445" i="29"/>
  <c r="H449" i="29"/>
  <c r="H453" i="29"/>
  <c r="H463" i="29"/>
  <c r="H477" i="25"/>
  <c r="H482" i="25"/>
  <c r="H485" i="25"/>
  <c r="H488" i="25"/>
  <c r="H493" i="25"/>
  <c r="H497" i="25"/>
  <c r="H505" i="25"/>
  <c r="H509" i="25"/>
  <c r="H515" i="25"/>
  <c r="H518" i="25"/>
  <c r="H522" i="25"/>
  <c r="H526" i="25"/>
  <c r="H530" i="25"/>
  <c r="H533" i="25"/>
  <c r="H535" i="25"/>
  <c r="H542" i="25"/>
  <c r="H546" i="25"/>
  <c r="H549" i="25"/>
  <c r="H553" i="25"/>
  <c r="H555" i="25"/>
  <c r="H558" i="25"/>
  <c r="H564" i="25"/>
  <c r="H573" i="25"/>
  <c r="H352" i="26"/>
  <c r="H356" i="26"/>
  <c r="H360" i="26"/>
  <c r="H364" i="26"/>
  <c r="H372" i="26"/>
  <c r="H376" i="26"/>
  <c r="H380" i="26"/>
  <c r="H384" i="26"/>
  <c r="H392" i="26"/>
  <c r="H396" i="26"/>
  <c r="H400" i="26"/>
  <c r="H404" i="26"/>
  <c r="H408" i="26"/>
  <c r="H412" i="26"/>
  <c r="H416" i="26"/>
  <c r="H424" i="26"/>
  <c r="H428" i="26"/>
  <c r="H432" i="26"/>
  <c r="H436" i="26"/>
  <c r="H440" i="26"/>
  <c r="H444" i="26"/>
  <c r="H448" i="26"/>
  <c r="H452" i="26"/>
  <c r="H460" i="26"/>
  <c r="H464" i="26"/>
  <c r="H474" i="26"/>
  <c r="H478" i="26"/>
  <c r="H488" i="26"/>
  <c r="H492" i="26"/>
  <c r="H496" i="26"/>
  <c r="H507" i="26"/>
  <c r="H511" i="26"/>
  <c r="H515" i="26"/>
  <c r="H519" i="26"/>
  <c r="H523" i="26"/>
  <c r="H527" i="26"/>
  <c r="H530" i="26"/>
  <c r="H538" i="26"/>
  <c r="H542" i="26"/>
  <c r="H546" i="26"/>
  <c r="H550" i="26"/>
  <c r="H554" i="26"/>
  <c r="H558" i="26"/>
  <c r="H562" i="26"/>
  <c r="H566" i="26"/>
  <c r="H570" i="26"/>
  <c r="H573" i="26"/>
  <c r="H380" i="27"/>
  <c r="H524" i="27"/>
  <c r="H402" i="28"/>
  <c r="H521" i="28"/>
  <c r="H562" i="28"/>
  <c r="H386" i="29"/>
  <c r="H387" i="31"/>
  <c r="H414" i="31"/>
  <c r="H431" i="31"/>
  <c r="H446" i="29"/>
  <c r="H450" i="29"/>
  <c r="H454" i="29"/>
  <c r="H464" i="29"/>
  <c r="H468" i="29"/>
  <c r="H485" i="29"/>
  <c r="H489" i="29"/>
  <c r="H498" i="29"/>
  <c r="H502" i="29"/>
  <c r="H506" i="29"/>
  <c r="H510" i="29"/>
  <c r="H514" i="29"/>
  <c r="H520" i="29"/>
  <c r="H530" i="29"/>
  <c r="H538" i="29"/>
  <c r="H541" i="29"/>
  <c r="H545" i="29"/>
  <c r="H553" i="29"/>
  <c r="H555" i="29"/>
  <c r="H562" i="29"/>
  <c r="H565" i="29"/>
  <c r="H567" i="29"/>
  <c r="H572" i="29"/>
  <c r="H576" i="29"/>
  <c r="H353" i="30"/>
  <c r="H357" i="30"/>
  <c r="H361" i="30"/>
  <c r="H365" i="30"/>
  <c r="H369" i="30"/>
  <c r="H373" i="30"/>
  <c r="H377" i="30"/>
  <c r="H381" i="30"/>
  <c r="H385" i="30"/>
  <c r="H389" i="30"/>
  <c r="H393" i="30"/>
  <c r="H397" i="30"/>
  <c r="H401" i="30"/>
  <c r="H405" i="30"/>
  <c r="H409" i="30"/>
  <c r="H413" i="30"/>
  <c r="H417" i="30"/>
  <c r="H421" i="30"/>
  <c r="H425" i="30"/>
  <c r="H429" i="30"/>
  <c r="H433" i="30"/>
  <c r="H437" i="30"/>
  <c r="H441" i="30"/>
  <c r="H445" i="30"/>
  <c r="H449" i="30"/>
  <c r="H453" i="30"/>
  <c r="H457" i="30"/>
  <c r="H461" i="30"/>
  <c r="H465" i="30"/>
  <c r="H469" i="30"/>
  <c r="H473" i="30"/>
  <c r="H477" i="30"/>
  <c r="H481" i="30"/>
  <c r="H485" i="30"/>
  <c r="H489" i="30"/>
  <c r="H493" i="30"/>
  <c r="H497" i="30"/>
  <c r="H501" i="30"/>
  <c r="H505" i="30"/>
  <c r="H509" i="30"/>
  <c r="H513" i="30"/>
  <c r="H517" i="30"/>
  <c r="H521" i="30"/>
  <c r="H525" i="30"/>
  <c r="H529" i="30"/>
  <c r="H533" i="30"/>
  <c r="H537" i="30"/>
  <c r="H541" i="30"/>
  <c r="H545" i="30"/>
  <c r="H549" i="30"/>
  <c r="H553" i="30"/>
  <c r="H557" i="30"/>
  <c r="H561" i="30"/>
  <c r="H565" i="30"/>
  <c r="H569" i="30"/>
  <c r="H573" i="30"/>
  <c r="H354" i="31"/>
  <c r="H411" i="31"/>
  <c r="H503" i="31"/>
  <c r="H520" i="31"/>
  <c r="H530" i="31"/>
  <c r="H467" i="29"/>
  <c r="H478" i="29"/>
  <c r="H480" i="29"/>
  <c r="H484" i="29"/>
  <c r="H488" i="29"/>
  <c r="H491" i="29"/>
  <c r="H494" i="29"/>
  <c r="H497" i="29"/>
  <c r="H501" i="29"/>
  <c r="H505" i="29"/>
  <c r="H509" i="29"/>
  <c r="H513" i="29"/>
  <c r="H519" i="29"/>
  <c r="H526" i="29"/>
  <c r="H529" i="29"/>
  <c r="H533" i="29"/>
  <c r="H537" i="29"/>
  <c r="H540" i="29"/>
  <c r="H544" i="29"/>
  <c r="H558" i="29"/>
  <c r="H564" i="29"/>
  <c r="H571" i="29"/>
  <c r="H575" i="29"/>
  <c r="G349" i="30"/>
  <c r="H352" i="30"/>
  <c r="H356" i="30"/>
  <c r="H360" i="30"/>
  <c r="H368" i="30"/>
  <c r="H372" i="30"/>
  <c r="H376" i="30"/>
  <c r="H380" i="30"/>
  <c r="H384" i="30"/>
  <c r="H388" i="30"/>
  <c r="H392" i="30"/>
  <c r="H396" i="30"/>
  <c r="H400" i="30"/>
  <c r="H404" i="30"/>
  <c r="H408" i="30"/>
  <c r="H412" i="30"/>
  <c r="H416" i="30"/>
  <c r="H420" i="30"/>
  <c r="H424" i="30"/>
  <c r="H428" i="30"/>
  <c r="H432" i="30"/>
  <c r="H436" i="30"/>
  <c r="H440" i="30"/>
  <c r="H444" i="30"/>
  <c r="H448" i="30"/>
  <c r="H452" i="30"/>
  <c r="H456" i="30"/>
  <c r="H460" i="30"/>
  <c r="H464" i="30"/>
  <c r="H468" i="30"/>
  <c r="H472" i="30"/>
  <c r="H476" i="30"/>
  <c r="H480" i="30"/>
  <c r="H474" i="31"/>
  <c r="H485" i="31"/>
  <c r="H571" i="31"/>
  <c r="H542" i="31"/>
  <c r="H546" i="31"/>
  <c r="H550" i="31"/>
  <c r="H378" i="32"/>
  <c r="H422" i="32"/>
  <c r="H442" i="32"/>
  <c r="H447" i="32"/>
  <c r="H451" i="32"/>
  <c r="H454" i="32"/>
  <c r="H474" i="32"/>
  <c r="H478" i="32"/>
  <c r="H534" i="32"/>
  <c r="H566" i="32"/>
  <c r="H360" i="33"/>
  <c r="H367" i="33"/>
  <c r="H371" i="33"/>
  <c r="H387" i="33"/>
  <c r="H407" i="33"/>
  <c r="H430" i="33"/>
  <c r="H482" i="33"/>
  <c r="H491" i="33"/>
  <c r="H494" i="33"/>
  <c r="H503" i="33"/>
  <c r="H507" i="33"/>
  <c r="H525" i="33"/>
  <c r="H529" i="33"/>
  <c r="H546" i="33"/>
  <c r="H553" i="33"/>
  <c r="H564" i="33"/>
  <c r="H573" i="33"/>
  <c r="H576" i="33"/>
  <c r="E11" i="35"/>
  <c r="H11" i="35" s="1"/>
  <c r="H484" i="30"/>
  <c r="H488" i="30"/>
  <c r="H492" i="30"/>
  <c r="H496" i="30"/>
  <c r="H500" i="30"/>
  <c r="H504" i="30"/>
  <c r="H508" i="30"/>
  <c r="H512" i="30"/>
  <c r="H516" i="30"/>
  <c r="H520" i="30"/>
  <c r="H524" i="30"/>
  <c r="H528" i="30"/>
  <c r="H532" i="30"/>
  <c r="H536" i="30"/>
  <c r="H540" i="30"/>
  <c r="H544" i="30"/>
  <c r="H548" i="30"/>
  <c r="H552" i="30"/>
  <c r="H556" i="30"/>
  <c r="H560" i="30"/>
  <c r="H564" i="30"/>
  <c r="H568" i="30"/>
  <c r="H572" i="30"/>
  <c r="H576" i="30"/>
  <c r="H353" i="31"/>
  <c r="H360" i="31"/>
  <c r="H380" i="31"/>
  <c r="H389" i="31"/>
  <c r="H396" i="31"/>
  <c r="H405" i="31"/>
  <c r="H427" i="31"/>
  <c r="H438" i="31"/>
  <c r="H454" i="31"/>
  <c r="H478" i="31"/>
  <c r="H482" i="31"/>
  <c r="H494" i="31"/>
  <c r="H496" i="31"/>
  <c r="H502" i="31"/>
  <c r="H508" i="31"/>
  <c r="H519" i="31"/>
  <c r="H523" i="31"/>
  <c r="H526" i="31"/>
  <c r="H529" i="31"/>
  <c r="H537" i="31"/>
  <c r="H541" i="31"/>
  <c r="H545" i="31"/>
  <c r="H563" i="31"/>
  <c r="H574" i="31"/>
  <c r="H350" i="32"/>
  <c r="H357" i="32"/>
  <c r="H359" i="32"/>
  <c r="H374" i="32"/>
  <c r="H377" i="32"/>
  <c r="H421" i="32"/>
  <c r="H446" i="32"/>
  <c r="H450" i="32"/>
  <c r="H469" i="32"/>
  <c r="H473" i="32"/>
  <c r="H477" i="32"/>
  <c r="H533" i="32"/>
  <c r="H542" i="32"/>
  <c r="H546" i="32"/>
  <c r="H558" i="32"/>
  <c r="H565" i="32"/>
  <c r="H574" i="32"/>
  <c r="H359" i="33"/>
  <c r="H366" i="33"/>
  <c r="H380" i="33"/>
  <c r="H470" i="33"/>
  <c r="H475" i="33"/>
  <c r="H478" i="33"/>
  <c r="H502" i="33"/>
  <c r="H506" i="33"/>
  <c r="H521" i="33"/>
  <c r="H524" i="33"/>
  <c r="H528" i="33"/>
  <c r="H534" i="33"/>
  <c r="H542" i="33"/>
  <c r="H545" i="33"/>
  <c r="H558" i="33"/>
  <c r="H563" i="33"/>
  <c r="H567" i="33"/>
  <c r="H572" i="33"/>
  <c r="H575" i="33"/>
  <c r="E9" i="35"/>
  <c r="H357" i="33"/>
  <c r="H352" i="33"/>
  <c r="H378" i="33"/>
  <c r="H386" i="33"/>
  <c r="H433" i="33"/>
  <c r="H517" i="33"/>
  <c r="H552" i="33"/>
  <c r="H349" i="35"/>
  <c r="F343" i="3"/>
  <c r="D11" i="3"/>
  <c r="G11" i="3" s="1"/>
  <c r="H218" i="1"/>
  <c r="H234" i="1"/>
  <c r="H257" i="1"/>
  <c r="H285" i="1"/>
  <c r="H174" i="2"/>
  <c r="H184" i="2"/>
  <c r="H188" i="2"/>
  <c r="H191" i="2"/>
  <c r="H193" i="2"/>
  <c r="H195" i="2"/>
  <c r="H199" i="2"/>
  <c r="H201" i="2"/>
  <c r="H204" i="2"/>
  <c r="H208" i="2"/>
  <c r="H218" i="2"/>
  <c r="H222" i="2"/>
  <c r="H226" i="2"/>
  <c r="H292" i="1"/>
  <c r="H316" i="1"/>
  <c r="H210" i="2"/>
  <c r="H245" i="1"/>
  <c r="H252" i="1"/>
  <c r="H265" i="1"/>
  <c r="H175" i="2"/>
  <c r="H180" i="2"/>
  <c r="H185" i="2"/>
  <c r="H196" i="2"/>
  <c r="H205" i="2"/>
  <c r="H211" i="2"/>
  <c r="H215" i="2"/>
  <c r="H219" i="2"/>
  <c r="H223" i="2"/>
  <c r="H227" i="2"/>
  <c r="H231" i="2"/>
  <c r="H235" i="2"/>
  <c r="H242" i="2"/>
  <c r="H246" i="2"/>
  <c r="H249" i="2"/>
  <c r="H253" i="2"/>
  <c r="H257" i="2"/>
  <c r="H261" i="2"/>
  <c r="H268" i="2"/>
  <c r="H272" i="2"/>
  <c r="H278" i="2"/>
  <c r="H282" i="2"/>
  <c r="H285" i="2"/>
  <c r="H292" i="2"/>
  <c r="H296" i="2"/>
  <c r="H300" i="2"/>
  <c r="H303" i="2"/>
  <c r="H307" i="2"/>
  <c r="H311" i="2"/>
  <c r="H315" i="2"/>
  <c r="H318" i="2"/>
  <c r="H320" i="2"/>
  <c r="H324" i="2"/>
  <c r="H328" i="2"/>
  <c r="H332" i="2"/>
  <c r="H336" i="2"/>
  <c r="H340" i="2"/>
  <c r="H219" i="3"/>
  <c r="H222" i="3"/>
  <c r="H232" i="3"/>
  <c r="H235" i="3"/>
  <c r="H237" i="3"/>
  <c r="H257" i="3"/>
  <c r="H265" i="3"/>
  <c r="H269" i="3"/>
  <c r="H279" i="3"/>
  <c r="H281" i="3"/>
  <c r="H285" i="3"/>
  <c r="H316" i="3"/>
  <c r="H339" i="3"/>
  <c r="H180" i="4"/>
  <c r="H184" i="4"/>
  <c r="H193" i="4"/>
  <c r="H196" i="4"/>
  <c r="H200" i="4"/>
  <c r="H207" i="4"/>
  <c r="H218" i="4"/>
  <c r="H221" i="4"/>
  <c r="H228" i="4"/>
  <c r="H232" i="4"/>
  <c r="H236" i="4"/>
  <c r="H239" i="4"/>
  <c r="H242" i="4"/>
  <c r="H249" i="4"/>
  <c r="H253" i="4"/>
  <c r="H257" i="4"/>
  <c r="H261" i="4"/>
  <c r="H264" i="4"/>
  <c r="H267" i="4"/>
  <c r="H271" i="4"/>
  <c r="H275" i="4"/>
  <c r="H279" i="4"/>
  <c r="H282" i="4"/>
  <c r="H284" i="4"/>
  <c r="H288" i="4"/>
  <c r="H296" i="4"/>
  <c r="H300" i="4"/>
  <c r="H305" i="4"/>
  <c r="H309" i="4"/>
  <c r="H313" i="4"/>
  <c r="H323" i="4"/>
  <c r="H327" i="4"/>
  <c r="H331" i="4"/>
  <c r="H335" i="4"/>
  <c r="H342" i="4"/>
  <c r="H195" i="5"/>
  <c r="H227" i="5"/>
  <c r="H230" i="5"/>
  <c r="H246" i="5"/>
  <c r="H254" i="5"/>
  <c r="H266" i="5"/>
  <c r="H295" i="5"/>
  <c r="H305" i="5"/>
  <c r="H320" i="5"/>
  <c r="H334" i="5"/>
  <c r="H337" i="5"/>
  <c r="H339" i="5"/>
  <c r="H193" i="6"/>
  <c r="H217" i="6"/>
  <c r="H221" i="6"/>
  <c r="H232" i="6"/>
  <c r="H239" i="6"/>
  <c r="H299" i="6"/>
  <c r="H310" i="6"/>
  <c r="H336" i="6"/>
  <c r="H180" i="7"/>
  <c r="H184" i="7"/>
  <c r="H211" i="7"/>
  <c r="H215" i="7"/>
  <c r="H218" i="7"/>
  <c r="H233" i="7"/>
  <c r="H240" i="7"/>
  <c r="H242" i="7"/>
  <c r="H245" i="7"/>
  <c r="H248" i="7"/>
  <c r="H257" i="7"/>
  <c r="H260" i="7"/>
  <c r="H263" i="7"/>
  <c r="H266" i="7"/>
  <c r="H273" i="7"/>
  <c r="H279" i="7"/>
  <c r="H282" i="7"/>
  <c r="H284" i="7"/>
  <c r="H297" i="7"/>
  <c r="H300" i="7"/>
  <c r="H304" i="7"/>
  <c r="H308" i="7"/>
  <c r="H311" i="7"/>
  <c r="H314" i="7"/>
  <c r="H326" i="7"/>
  <c r="H331" i="7"/>
  <c r="H339" i="7"/>
  <c r="H343" i="7"/>
  <c r="H175" i="8"/>
  <c r="H183" i="8"/>
  <c r="H190" i="8"/>
  <c r="H192" i="8"/>
  <c r="H211" i="8"/>
  <c r="H222" i="8"/>
  <c r="H235" i="8"/>
  <c r="H237" i="8"/>
  <c r="H239" i="8"/>
  <c r="H243" i="8"/>
  <c r="H230" i="2"/>
  <c r="H234" i="2"/>
  <c r="H245" i="2"/>
  <c r="H248" i="2"/>
  <c r="H252" i="2"/>
  <c r="H256" i="2"/>
  <c r="H260" i="2"/>
  <c r="H264" i="2"/>
  <c r="H267" i="2"/>
  <c r="H271" i="2"/>
  <c r="H277" i="2"/>
  <c r="H281" i="2"/>
  <c r="H284" i="2"/>
  <c r="H288" i="2"/>
  <c r="H291" i="2"/>
  <c r="H295" i="2"/>
  <c r="H299" i="2"/>
  <c r="H302" i="2"/>
  <c r="H306" i="2"/>
  <c r="H310" i="2"/>
  <c r="H314" i="2"/>
  <c r="H323" i="2"/>
  <c r="H327" i="2"/>
  <c r="H331" i="2"/>
  <c r="H335" i="2"/>
  <c r="H339" i="2"/>
  <c r="H343" i="2"/>
  <c r="H183" i="3"/>
  <c r="H193" i="3"/>
  <c r="H196" i="3"/>
  <c r="H198" i="3"/>
  <c r="H221" i="3"/>
  <c r="H226" i="3"/>
  <c r="H231" i="3"/>
  <c r="H234" i="3"/>
  <c r="H248" i="3"/>
  <c r="H251" i="3"/>
  <c r="H254" i="3"/>
  <c r="H263" i="3"/>
  <c r="H268" i="3"/>
  <c r="H274" i="3"/>
  <c r="H284" i="3"/>
  <c r="H292" i="3"/>
  <c r="H295" i="3"/>
  <c r="H303" i="3"/>
  <c r="H315" i="3"/>
  <c r="H175" i="4"/>
  <c r="H178" i="4"/>
  <c r="H183" i="4"/>
  <c r="H192" i="4"/>
  <c r="H195" i="4"/>
  <c r="H199" i="4"/>
  <c r="H202" i="4"/>
  <c r="H205" i="4"/>
  <c r="H209" i="4"/>
  <c r="H212" i="4"/>
  <c r="H217" i="4"/>
  <c r="H220" i="4"/>
  <c r="H224" i="4"/>
  <c r="H227" i="4"/>
  <c r="H231" i="4"/>
  <c r="H235" i="4"/>
  <c r="H238" i="4"/>
  <c r="H245" i="4"/>
  <c r="H248" i="4"/>
  <c r="H252" i="4"/>
  <c r="H256" i="4"/>
  <c r="H260" i="4"/>
  <c r="H263" i="4"/>
  <c r="H266" i="4"/>
  <c r="H270" i="4"/>
  <c r="H274" i="4"/>
  <c r="H281" i="4"/>
  <c r="H287" i="4"/>
  <c r="H290" i="4"/>
  <c r="H293" i="4"/>
  <c r="H295" i="4"/>
  <c r="H299" i="4"/>
  <c r="H304" i="4"/>
  <c r="H308" i="4"/>
  <c r="H312" i="4"/>
  <c r="H316" i="4"/>
  <c r="H318" i="4"/>
  <c r="H320" i="4"/>
  <c r="H322" i="4"/>
  <c r="H326" i="4"/>
  <c r="H330" i="4"/>
  <c r="H334" i="4"/>
  <c r="H338" i="4"/>
  <c r="H341" i="4"/>
  <c r="H211" i="5"/>
  <c r="H215" i="5"/>
  <c r="H226" i="5"/>
  <c r="H235" i="5"/>
  <c r="H238" i="5"/>
  <c r="H263" i="5"/>
  <c r="H271" i="5"/>
  <c r="H298" i="5"/>
  <c r="H301" i="5"/>
  <c r="H322" i="5"/>
  <c r="H331" i="5"/>
  <c r="H196" i="6"/>
  <c r="H216" i="6"/>
  <c r="H256" i="6"/>
  <c r="H309" i="6"/>
  <c r="H183" i="7"/>
  <c r="H192" i="7"/>
  <c r="H197" i="7"/>
  <c r="H217" i="7"/>
  <c r="H220" i="7"/>
  <c r="H226" i="7"/>
  <c r="H235" i="7"/>
  <c r="H237" i="7"/>
  <c r="H239" i="7"/>
  <c r="H256" i="7"/>
  <c r="H259" i="7"/>
  <c r="H265" i="7"/>
  <c r="H272" i="7"/>
  <c r="H281" i="7"/>
  <c r="H287" i="7"/>
  <c r="H292" i="7"/>
  <c r="H296" i="7"/>
  <c r="H299" i="7"/>
  <c r="H303" i="7"/>
  <c r="H307" i="7"/>
  <c r="H310" i="7"/>
  <c r="H325" i="7"/>
  <c r="H330" i="7"/>
  <c r="H334" i="7"/>
  <c r="H342" i="7"/>
  <c r="H185" i="8"/>
  <c r="H218" i="8"/>
  <c r="H221" i="8"/>
  <c r="H224" i="8"/>
  <c r="H226" i="8"/>
  <c r="H230" i="8"/>
  <c r="H234" i="8"/>
  <c r="H242" i="8"/>
  <c r="H247" i="8"/>
  <c r="H253" i="8"/>
  <c r="H256" i="8"/>
  <c r="H269" i="8"/>
  <c r="H287" i="8"/>
  <c r="H291" i="8"/>
  <c r="H298" i="8"/>
  <c r="H304" i="8"/>
  <c r="H306" i="8"/>
  <c r="H314" i="8"/>
  <c r="H327" i="8"/>
  <c r="H329" i="8"/>
  <c r="H331" i="8"/>
  <c r="H342" i="8"/>
  <c r="D11" i="10"/>
  <c r="G11" i="10" s="1"/>
  <c r="D8" i="10"/>
  <c r="H245" i="8"/>
  <c r="H257" i="8"/>
  <c r="H270" i="8"/>
  <c r="H272" i="8"/>
  <c r="H278" i="8"/>
  <c r="H284" i="8"/>
  <c r="H292" i="8"/>
  <c r="H295" i="8"/>
  <c r="H299" i="8"/>
  <c r="H311" i="8"/>
  <c r="H315" i="8"/>
  <c r="H325" i="8"/>
  <c r="H332" i="8"/>
  <c r="H340" i="8"/>
  <c r="H175" i="10"/>
  <c r="H184" i="10"/>
  <c r="H189" i="10"/>
  <c r="H193" i="10"/>
  <c r="H195" i="10"/>
  <c r="H198" i="10"/>
  <c r="H200" i="10"/>
  <c r="H207" i="10"/>
  <c r="H211" i="10"/>
  <c r="H222" i="10"/>
  <c r="H235" i="10"/>
  <c r="H240" i="10"/>
  <c r="H242" i="10"/>
  <c r="H245" i="10"/>
  <c r="H252" i="10"/>
  <c r="H256" i="10"/>
  <c r="H263" i="10"/>
  <c r="H266" i="10"/>
  <c r="H270" i="10"/>
  <c r="H274" i="10"/>
  <c r="H286" i="10"/>
  <c r="H291" i="10"/>
  <c r="H295" i="10"/>
  <c r="H299" i="10"/>
  <c r="H304" i="10"/>
  <c r="H307" i="10"/>
  <c r="H311" i="10"/>
  <c r="H315" i="10"/>
  <c r="H318" i="10"/>
  <c r="H320" i="10"/>
  <c r="H323" i="10"/>
  <c r="H326" i="10"/>
  <c r="H330" i="10"/>
  <c r="H334" i="10"/>
  <c r="H338" i="10"/>
  <c r="H342" i="10"/>
  <c r="H176" i="11"/>
  <c r="H180" i="11"/>
  <c r="H182" i="11"/>
  <c r="H185" i="11"/>
  <c r="H190" i="11"/>
  <c r="H196" i="11"/>
  <c r="H198" i="11"/>
  <c r="H216" i="11"/>
  <c r="H219" i="11"/>
  <c r="H228" i="11"/>
  <c r="H232" i="11"/>
  <c r="H236" i="11"/>
  <c r="H239" i="11"/>
  <c r="H245" i="11"/>
  <c r="H248" i="11"/>
  <c r="H252" i="11"/>
  <c r="H256" i="11"/>
  <c r="H260" i="11"/>
  <c r="H264" i="11"/>
  <c r="H268" i="11"/>
  <c r="H272" i="11"/>
  <c r="H276" i="11"/>
  <c r="H279" i="11"/>
  <c r="H285" i="11"/>
  <c r="H292" i="11"/>
  <c r="H298" i="11"/>
  <c r="H303" i="11"/>
  <c r="H308" i="11"/>
  <c r="H311" i="11"/>
  <c r="H322" i="11"/>
  <c r="H325" i="11"/>
  <c r="H329" i="11"/>
  <c r="H332" i="11"/>
  <c r="H336" i="11"/>
  <c r="H339" i="11"/>
  <c r="H343" i="11"/>
  <c r="H182" i="12"/>
  <c r="H196" i="12"/>
  <c r="H211" i="12"/>
  <c r="H215" i="12"/>
  <c r="H222" i="12"/>
  <c r="H228" i="12"/>
  <c r="H232" i="12"/>
  <c r="H235" i="12"/>
  <c r="H245" i="12"/>
  <c r="H254" i="12"/>
  <c r="H258" i="12"/>
  <c r="H261" i="12"/>
  <c r="H266" i="12"/>
  <c r="H270" i="12"/>
  <c r="H274" i="12"/>
  <c r="H280" i="12"/>
  <c r="H283" i="12"/>
  <c r="H287" i="12"/>
  <c r="H289" i="12"/>
  <c r="H291" i="12"/>
  <c r="H301" i="12"/>
  <c r="H307" i="12"/>
  <c r="H309" i="12"/>
  <c r="H313" i="12"/>
  <c r="H316" i="12"/>
  <c r="H321" i="12"/>
  <c r="H336" i="12"/>
  <c r="H343" i="12"/>
  <c r="D8" i="14"/>
  <c r="F13" i="14" s="1"/>
  <c r="H175" i="14"/>
  <c r="H226" i="14"/>
  <c r="H230" i="14"/>
  <c r="H234" i="14"/>
  <c r="H240" i="14"/>
  <c r="H284" i="14"/>
  <c r="H288" i="14"/>
  <c r="H292" i="14"/>
  <c r="H298" i="14"/>
  <c r="H302" i="14"/>
  <c r="H306" i="14"/>
  <c r="H313" i="14"/>
  <c r="H317" i="14"/>
  <c r="H323" i="14"/>
  <c r="H327" i="14"/>
  <c r="H331" i="14"/>
  <c r="H335" i="14"/>
  <c r="H339" i="14"/>
  <c r="H343" i="14"/>
  <c r="H329" i="12"/>
  <c r="H185" i="10"/>
  <c r="H190" i="10"/>
  <c r="H212" i="10"/>
  <c r="H216" i="10"/>
  <c r="H219" i="10"/>
  <c r="H223" i="10"/>
  <c r="H236" i="10"/>
  <c r="H243" i="10"/>
  <c r="H246" i="10"/>
  <c r="H249" i="10"/>
  <c r="H253" i="10"/>
  <c r="H257" i="10"/>
  <c r="H260" i="10"/>
  <c r="H267" i="10"/>
  <c r="H271" i="10"/>
  <c r="H287" i="10"/>
  <c r="H296" i="10"/>
  <c r="H308" i="10"/>
  <c r="H312" i="10"/>
  <c r="H316" i="10"/>
  <c r="H327" i="10"/>
  <c r="H331" i="10"/>
  <c r="H335" i="10"/>
  <c r="H339" i="10"/>
  <c r="H343" i="10"/>
  <c r="H177" i="11"/>
  <c r="H191" i="11"/>
  <c r="H211" i="11"/>
  <c r="H217" i="11"/>
  <c r="H220" i="11"/>
  <c r="H229" i="11"/>
  <c r="H233" i="11"/>
  <c r="H237" i="11"/>
  <c r="H240" i="11"/>
  <c r="H242" i="11"/>
  <c r="H249" i="11"/>
  <c r="H253" i="11"/>
  <c r="H257" i="11"/>
  <c r="H261" i="11"/>
  <c r="H265" i="11"/>
  <c r="H269" i="11"/>
  <c r="H273" i="11"/>
  <c r="H280" i="11"/>
  <c r="H286" i="11"/>
  <c r="H289" i="11"/>
  <c r="H293" i="11"/>
  <c r="H295" i="11"/>
  <c r="H299" i="11"/>
  <c r="H312" i="11"/>
  <c r="H323" i="11"/>
  <c r="H326" i="11"/>
  <c r="H333" i="11"/>
  <c r="H337" i="11"/>
  <c r="H340" i="11"/>
  <c r="H180" i="12"/>
  <c r="H183" i="12"/>
  <c r="H189" i="12"/>
  <c r="H197" i="12"/>
  <c r="H212" i="12"/>
  <c r="H216" i="12"/>
  <c r="H219" i="12"/>
  <c r="H223" i="12"/>
  <c r="H229" i="12"/>
  <c r="H240" i="12"/>
  <c r="H242" i="12"/>
  <c r="H255" i="12"/>
  <c r="H267" i="12"/>
  <c r="H271" i="12"/>
  <c r="H281" i="12"/>
  <c r="H284" i="12"/>
  <c r="H299" i="12"/>
  <c r="H302" i="12"/>
  <c r="H310" i="12"/>
  <c r="H322" i="12"/>
  <c r="H325" i="12"/>
  <c r="H330" i="12"/>
  <c r="H337" i="12"/>
  <c r="H176" i="14"/>
  <c r="H227" i="14"/>
  <c r="H231" i="14"/>
  <c r="H235" i="14"/>
  <c r="H243" i="14"/>
  <c r="H247" i="14"/>
  <c r="H250" i="14"/>
  <c r="H254" i="14"/>
  <c r="H258" i="14"/>
  <c r="H262" i="14"/>
  <c r="H266" i="14"/>
  <c r="H270" i="14"/>
  <c r="H274" i="14"/>
  <c r="H285" i="14"/>
  <c r="H289" i="14"/>
  <c r="H295" i="14"/>
  <c r="H299" i="14"/>
  <c r="H303" i="14"/>
  <c r="H307" i="14"/>
  <c r="H314" i="14"/>
  <c r="H318" i="14"/>
  <c r="H320" i="14"/>
  <c r="H324" i="14"/>
  <c r="H184" i="15"/>
  <c r="H195" i="15"/>
  <c r="H326" i="14"/>
  <c r="H330" i="14"/>
  <c r="H334" i="14"/>
  <c r="H338" i="14"/>
  <c r="H342" i="14"/>
  <c r="H183" i="15"/>
  <c r="H188" i="15"/>
  <c r="H193" i="15"/>
  <c r="H198" i="15"/>
  <c r="H212" i="15"/>
  <c r="H218" i="15"/>
  <c r="H221" i="15"/>
  <c r="H224" i="15"/>
  <c r="H226" i="15"/>
  <c r="H235" i="15"/>
  <c r="H249" i="15"/>
  <c r="H251" i="15"/>
  <c r="H255" i="15"/>
  <c r="H266" i="15"/>
  <c r="H272" i="15"/>
  <c r="H281" i="15"/>
  <c r="H289" i="15"/>
  <c r="H300" i="15"/>
  <c r="H309" i="15"/>
  <c r="H311" i="15"/>
  <c r="H314" i="15"/>
  <c r="H324" i="15"/>
  <c r="H327" i="15"/>
  <c r="H332" i="15"/>
  <c r="H336" i="15"/>
  <c r="H339" i="15"/>
  <c r="H342" i="15"/>
  <c r="H177" i="16"/>
  <c r="H193" i="16"/>
  <c r="H196" i="16"/>
  <c r="H221" i="16"/>
  <c r="H233" i="16"/>
  <c r="H248" i="16"/>
  <c r="H253" i="16"/>
  <c r="H257" i="16"/>
  <c r="H285" i="16"/>
  <c r="H337" i="16"/>
  <c r="H340" i="16"/>
  <c r="H175" i="17"/>
  <c r="H178" i="17"/>
  <c r="H195" i="17"/>
  <c r="H198" i="17"/>
  <c r="H244" i="17"/>
  <c r="H248" i="17"/>
  <c r="H252" i="17"/>
  <c r="H256" i="17"/>
  <c r="H260" i="17"/>
  <c r="H289" i="17"/>
  <c r="H197" i="18"/>
  <c r="H200" i="18"/>
  <c r="H216" i="18"/>
  <c r="H233" i="18"/>
  <c r="H236" i="18"/>
  <c r="H244" i="18"/>
  <c r="H261" i="18"/>
  <c r="H265" i="18"/>
  <c r="H270" i="18"/>
  <c r="H274" i="18"/>
  <c r="H298" i="18"/>
  <c r="H301" i="18"/>
  <c r="H322" i="18"/>
  <c r="H325" i="18"/>
  <c r="H332" i="18"/>
  <c r="H336" i="18"/>
  <c r="H339" i="18"/>
  <c r="H343" i="18"/>
  <c r="H178" i="19"/>
  <c r="H180" i="19"/>
  <c r="H183" i="19"/>
  <c r="H188" i="19"/>
  <c r="H190" i="19"/>
  <c r="H192" i="19"/>
  <c r="H195" i="19"/>
  <c r="H199" i="19"/>
  <c r="H201" i="19"/>
  <c r="H205" i="19"/>
  <c r="H209" i="19"/>
  <c r="H215" i="19"/>
  <c r="H222" i="19"/>
  <c r="H207" i="15"/>
  <c r="H209" i="15"/>
  <c r="H240" i="15"/>
  <c r="H242" i="15"/>
  <c r="H245" i="15"/>
  <c r="H247" i="15"/>
  <c r="H252" i="15"/>
  <c r="H256" i="15"/>
  <c r="H261" i="15"/>
  <c r="H267" i="15"/>
  <c r="H273" i="15"/>
  <c r="H279" i="15"/>
  <c r="H282" i="15"/>
  <c r="H284" i="15"/>
  <c r="H287" i="15"/>
  <c r="H291" i="15"/>
  <c r="H295" i="15"/>
  <c r="H304" i="15"/>
  <c r="H312" i="15"/>
  <c r="H322" i="15"/>
  <c r="H333" i="15"/>
  <c r="H337" i="15"/>
  <c r="H340" i="15"/>
  <c r="H343" i="15"/>
  <c r="H237" i="16"/>
  <c r="H265" i="16"/>
  <c r="H268" i="16"/>
  <c r="H272" i="16"/>
  <c r="H304" i="16"/>
  <c r="H309" i="16"/>
  <c r="H316" i="16"/>
  <c r="H320" i="16"/>
  <c r="H189" i="17"/>
  <c r="H192" i="17"/>
  <c r="H196" i="17"/>
  <c r="H245" i="17"/>
  <c r="H249" i="17"/>
  <c r="H253" i="17"/>
  <c r="H257" i="17"/>
  <c r="H261" i="17"/>
  <c r="H291" i="17"/>
  <c r="H180" i="18"/>
  <c r="H184" i="18"/>
  <c r="H188" i="18"/>
  <c r="H208" i="18"/>
  <c r="H217" i="18"/>
  <c r="H220" i="18"/>
  <c r="H224" i="18"/>
  <c r="H237" i="18"/>
  <c r="H245" i="18"/>
  <c r="H304" i="18"/>
  <c r="H308" i="18"/>
  <c r="H312" i="18"/>
  <c r="H315" i="18"/>
  <c r="H329" i="18"/>
  <c r="H333" i="18"/>
  <c r="H337" i="18"/>
  <c r="H340" i="18"/>
  <c r="H333" i="20"/>
  <c r="H181" i="21"/>
  <c r="H215" i="23"/>
  <c r="D8" i="23"/>
  <c r="F9" i="23" s="1"/>
  <c r="H175" i="19"/>
  <c r="H181" i="19"/>
  <c r="H184" i="19"/>
  <c r="H193" i="19"/>
  <c r="H196" i="19"/>
  <c r="H202" i="19"/>
  <c r="H206" i="19"/>
  <c r="H210" i="19"/>
  <c r="H216" i="19"/>
  <c r="H219" i="19"/>
  <c r="H223" i="19"/>
  <c r="H229" i="19"/>
  <c r="H236" i="19"/>
  <c r="H245" i="19"/>
  <c r="H247" i="19"/>
  <c r="H251" i="19"/>
  <c r="H255" i="19"/>
  <c r="H258" i="19"/>
  <c r="H262" i="19"/>
  <c r="H268" i="19"/>
  <c r="H272" i="19"/>
  <c r="H276" i="19"/>
  <c r="H278" i="19"/>
  <c r="H285" i="19"/>
  <c r="H289" i="19"/>
  <c r="H292" i="19"/>
  <c r="H295" i="19"/>
  <c r="H302" i="19"/>
  <c r="H310" i="19"/>
  <c r="H314" i="19"/>
  <c r="H320" i="19"/>
  <c r="H327" i="19"/>
  <c r="H331" i="19"/>
  <c r="H335" i="19"/>
  <c r="H339" i="19"/>
  <c r="H343" i="19"/>
  <c r="H184" i="20"/>
  <c r="H190" i="20"/>
  <c r="H192" i="20"/>
  <c r="H207" i="20"/>
  <c r="H216" i="20"/>
  <c r="H219" i="20"/>
  <c r="H227" i="20"/>
  <c r="H231" i="20"/>
  <c r="H247" i="20"/>
  <c r="H251" i="20"/>
  <c r="H255" i="20"/>
  <c r="H261" i="20"/>
  <c r="H269" i="20"/>
  <c r="H272" i="20"/>
  <c r="H297" i="20"/>
  <c r="H300" i="20"/>
  <c r="H309" i="20"/>
  <c r="H331" i="20"/>
  <c r="H334" i="20"/>
  <c r="H337" i="20"/>
  <c r="H341" i="20"/>
  <c r="H176" i="21"/>
  <c r="H182" i="21"/>
  <c r="H192" i="21"/>
  <c r="H197" i="21"/>
  <c r="H207" i="21"/>
  <c r="H232" i="21"/>
  <c r="E335" i="22"/>
  <c r="H335" i="22" s="1"/>
  <c r="C8" i="22"/>
  <c r="E13" i="22" s="1"/>
  <c r="H184" i="22"/>
  <c r="H190" i="22"/>
  <c r="H207" i="22"/>
  <c r="H228" i="19"/>
  <c r="H232" i="19"/>
  <c r="H235" i="19"/>
  <c r="H244" i="19"/>
  <c r="H250" i="19"/>
  <c r="H254" i="19"/>
  <c r="H257" i="19"/>
  <c r="H261" i="19"/>
  <c r="H267" i="19"/>
  <c r="H271" i="19"/>
  <c r="H275" i="19"/>
  <c r="H281" i="19"/>
  <c r="H284" i="19"/>
  <c r="H288" i="19"/>
  <c r="H291" i="19"/>
  <c r="H298" i="19"/>
  <c r="H301" i="19"/>
  <c r="H307" i="19"/>
  <c r="H309" i="19"/>
  <c r="H313" i="19"/>
  <c r="H317" i="19"/>
  <c r="H323" i="19"/>
  <c r="H326" i="19"/>
  <c r="H330" i="19"/>
  <c r="H334" i="19"/>
  <c r="H338" i="19"/>
  <c r="H342" i="19"/>
  <c r="H183" i="20"/>
  <c r="H196" i="20"/>
  <c r="H212" i="20"/>
  <c r="H215" i="20"/>
  <c r="H222" i="20"/>
  <c r="H230" i="20"/>
  <c r="H235" i="20"/>
  <c r="H237" i="20"/>
  <c r="H239" i="20"/>
  <c r="H246" i="20"/>
  <c r="H250" i="20"/>
  <c r="H254" i="20"/>
  <c r="H258" i="20"/>
  <c r="H260" i="20"/>
  <c r="H263" i="20"/>
  <c r="H265" i="20"/>
  <c r="H268" i="20"/>
  <c r="H279" i="20"/>
  <c r="H290" i="20"/>
  <c r="H292" i="20"/>
  <c r="H299" i="20"/>
  <c r="H307" i="20"/>
  <c r="H312" i="20"/>
  <c r="H325" i="20"/>
  <c r="H330" i="20"/>
  <c r="H336" i="20"/>
  <c r="H340" i="20"/>
  <c r="H185" i="21"/>
  <c r="H191" i="21"/>
  <c r="H196" i="21"/>
  <c r="H205" i="21"/>
  <c r="H209" i="21"/>
  <c r="H212" i="21"/>
  <c r="H218" i="21"/>
  <c r="H227" i="21"/>
  <c r="H229" i="21"/>
  <c r="H231" i="21"/>
  <c r="H237" i="21"/>
  <c r="H243" i="21"/>
  <c r="H246" i="21"/>
  <c r="H250" i="21"/>
  <c r="H254" i="21"/>
  <c r="H258" i="21"/>
  <c r="H267" i="21"/>
  <c r="H271" i="21"/>
  <c r="H281" i="21"/>
  <c r="H292" i="21"/>
  <c r="H304" i="21"/>
  <c r="H306" i="21"/>
  <c r="H323" i="21"/>
  <c r="H326" i="21"/>
  <c r="H332" i="21"/>
  <c r="H341" i="21"/>
  <c r="H195" i="24"/>
  <c r="H218" i="24"/>
  <c r="H175" i="28"/>
  <c r="H193" i="28"/>
  <c r="H231" i="22"/>
  <c r="H234" i="22"/>
  <c r="H242" i="22"/>
  <c r="H252" i="22"/>
  <c r="H255" i="22"/>
  <c r="H259" i="22"/>
  <c r="H263" i="22"/>
  <c r="H265" i="22"/>
  <c r="H268" i="22"/>
  <c r="H272" i="22"/>
  <c r="H295" i="22"/>
  <c r="H339" i="22"/>
  <c r="H343" i="22"/>
  <c r="H259" i="23"/>
  <c r="H268" i="23"/>
  <c r="H273" i="23"/>
  <c r="H280" i="23"/>
  <c r="H286" i="23"/>
  <c r="H293" i="23"/>
  <c r="H295" i="23"/>
  <c r="H304" i="23"/>
  <c r="H315" i="23"/>
  <c r="H327" i="23"/>
  <c r="H329" i="23"/>
  <c r="H336" i="23"/>
  <c r="H339" i="23"/>
  <c r="H343" i="23"/>
  <c r="G11" i="24"/>
  <c r="H183" i="24"/>
  <c r="H219" i="24"/>
  <c r="H223" i="24"/>
  <c r="H231" i="24"/>
  <c r="H240" i="24"/>
  <c r="H242" i="24"/>
  <c r="H247" i="24"/>
  <c r="H266" i="24"/>
  <c r="H311" i="24"/>
  <c r="H339" i="24"/>
  <c r="H343" i="24"/>
  <c r="H260" i="25"/>
  <c r="H282" i="25"/>
  <c r="H292" i="25"/>
  <c r="H310" i="25"/>
  <c r="H332" i="25"/>
  <c r="H336" i="25"/>
  <c r="H340" i="25"/>
  <c r="H175" i="26"/>
  <c r="H179" i="26"/>
  <c r="H183" i="26"/>
  <c r="H187" i="26"/>
  <c r="H195" i="26"/>
  <c r="H199" i="26"/>
  <c r="H203" i="26"/>
  <c r="H207" i="26"/>
  <c r="H215" i="26"/>
  <c r="H219" i="26"/>
  <c r="H223" i="26"/>
  <c r="H231" i="26"/>
  <c r="H235" i="26"/>
  <c r="H243" i="26"/>
  <c r="H247" i="26"/>
  <c r="H251" i="26"/>
  <c r="H255" i="26"/>
  <c r="H263" i="26"/>
  <c r="H267" i="26"/>
  <c r="H271" i="26"/>
  <c r="H279" i="26"/>
  <c r="H283" i="26"/>
  <c r="H295" i="26"/>
  <c r="H299" i="26"/>
  <c r="H303" i="26"/>
  <c r="H307" i="26"/>
  <c r="H311" i="26"/>
  <c r="H315" i="26"/>
  <c r="H319" i="26"/>
  <c r="H331" i="26"/>
  <c r="H335" i="26"/>
  <c r="H339" i="26"/>
  <c r="C8" i="27"/>
  <c r="E13" i="27" s="1"/>
  <c r="H13" i="27" s="1"/>
  <c r="H177" i="27"/>
  <c r="H184" i="27"/>
  <c r="H190" i="27"/>
  <c r="H206" i="27"/>
  <c r="H211" i="27"/>
  <c r="H221" i="27"/>
  <c r="H224" i="27"/>
  <c r="H226" i="27"/>
  <c r="H234" i="27"/>
  <c r="H243" i="27"/>
  <c r="H253" i="27"/>
  <c r="H257" i="27"/>
  <c r="H269" i="27"/>
  <c r="H273" i="27"/>
  <c r="H279" i="27"/>
  <c r="H287" i="27"/>
  <c r="H291" i="27"/>
  <c r="H296" i="27"/>
  <c r="H301" i="27"/>
  <c r="H304" i="27"/>
  <c r="H311" i="27"/>
  <c r="H315" i="27"/>
  <c r="H318" i="27"/>
  <c r="H320" i="27"/>
  <c r="H323" i="27"/>
  <c r="H325" i="27"/>
  <c r="H335" i="27"/>
  <c r="H340" i="27"/>
  <c r="H343" i="27"/>
  <c r="H184" i="28"/>
  <c r="H189" i="28"/>
  <c r="H212" i="28"/>
  <c r="H222" i="28"/>
  <c r="H227" i="28"/>
  <c r="H231" i="28"/>
  <c r="H235" i="28"/>
  <c r="H242" i="21"/>
  <c r="H245" i="21"/>
  <c r="H249" i="21"/>
  <c r="H253" i="21"/>
  <c r="H257" i="21"/>
  <c r="H261" i="21"/>
  <c r="H266" i="21"/>
  <c r="H270" i="21"/>
  <c r="H274" i="21"/>
  <c r="H278" i="21"/>
  <c r="H283" i="21"/>
  <c r="H286" i="21"/>
  <c r="H297" i="21"/>
  <c r="H313" i="21"/>
  <c r="H316" i="21"/>
  <c r="H318" i="21"/>
  <c r="H320" i="21"/>
  <c r="H325" i="21"/>
  <c r="H331" i="21"/>
  <c r="H337" i="21"/>
  <c r="H340" i="21"/>
  <c r="H177" i="22"/>
  <c r="H183" i="22"/>
  <c r="H189" i="22"/>
  <c r="H198" i="22"/>
  <c r="H212" i="22"/>
  <c r="H218" i="22"/>
  <c r="H221" i="22"/>
  <c r="H224" i="22"/>
  <c r="H226" i="22"/>
  <c r="H233" i="22"/>
  <c r="H251" i="22"/>
  <c r="H254" i="22"/>
  <c r="H258" i="22"/>
  <c r="H262" i="22"/>
  <c r="H267" i="22"/>
  <c r="H271" i="22"/>
  <c r="H279" i="22"/>
  <c r="H286" i="22"/>
  <c r="H338" i="22"/>
  <c r="H342" i="22"/>
  <c r="G11" i="23"/>
  <c r="H176" i="23"/>
  <c r="H258" i="23"/>
  <c r="H267" i="23"/>
  <c r="H272" i="23"/>
  <c r="H279" i="23"/>
  <c r="H285" i="23"/>
  <c r="H301" i="23"/>
  <c r="H303" i="23"/>
  <c r="H312" i="23"/>
  <c r="H326" i="23"/>
  <c r="H332" i="23"/>
  <c r="H335" i="23"/>
  <c r="H342" i="23"/>
  <c r="H207" i="24"/>
  <c r="H212" i="24"/>
  <c r="H222" i="24"/>
  <c r="H239" i="24"/>
  <c r="H246" i="24"/>
  <c r="H256" i="24"/>
  <c r="H263" i="24"/>
  <c r="H274" i="24"/>
  <c r="H299" i="24"/>
  <c r="H303" i="24"/>
  <c r="H310" i="24"/>
  <c r="H323" i="24"/>
  <c r="H326" i="24"/>
  <c r="H338" i="24"/>
  <c r="H342" i="24"/>
  <c r="H177" i="25"/>
  <c r="H184" i="25"/>
  <c r="H190" i="25"/>
  <c r="H217" i="25"/>
  <c r="H244" i="25"/>
  <c r="H249" i="25"/>
  <c r="H263" i="25"/>
  <c r="H281" i="25"/>
  <c r="H291" i="25"/>
  <c r="H300" i="25"/>
  <c r="H307" i="25"/>
  <c r="H309" i="25"/>
  <c r="H328" i="25"/>
  <c r="H331" i="25"/>
  <c r="H335" i="25"/>
  <c r="H339" i="25"/>
  <c r="H174" i="26"/>
  <c r="H178" i="26"/>
  <c r="H182" i="26"/>
  <c r="H186" i="26"/>
  <c r="H190" i="26"/>
  <c r="H194" i="26"/>
  <c r="H202" i="26"/>
  <c r="H210" i="26"/>
  <c r="H218" i="26"/>
  <c r="H226" i="26"/>
  <c r="H234" i="26"/>
  <c r="H238" i="26"/>
  <c r="H242" i="26"/>
  <c r="H246" i="26"/>
  <c r="H250" i="26"/>
  <c r="H254" i="26"/>
  <c r="H258" i="26"/>
  <c r="H266" i="26"/>
  <c r="H270" i="26"/>
  <c r="H274" i="26"/>
  <c r="H278" i="26"/>
  <c r="H282" i="26"/>
  <c r="H298" i="26"/>
  <c r="H302" i="26"/>
  <c r="H310" i="26"/>
  <c r="H314" i="26"/>
  <c r="H318" i="26"/>
  <c r="H322" i="26"/>
  <c r="H330" i="26"/>
  <c r="H334" i="26"/>
  <c r="H338" i="26"/>
  <c r="H342" i="26"/>
  <c r="H180" i="27"/>
  <c r="H183" i="27"/>
  <c r="H189" i="27"/>
  <c r="H194" i="27"/>
  <c r="H204" i="27"/>
  <c r="H217" i="27"/>
  <c r="H220" i="27"/>
  <c r="H223" i="27"/>
  <c r="H229" i="27"/>
  <c r="H231" i="27"/>
  <c r="H240" i="27"/>
  <c r="H242" i="27"/>
  <c r="H246" i="27"/>
  <c r="H252" i="27"/>
  <c r="H256" i="27"/>
  <c r="H266" i="27"/>
  <c r="H268" i="27"/>
  <c r="H272" i="27"/>
  <c r="H281" i="27"/>
  <c r="H286" i="27"/>
  <c r="H289" i="27"/>
  <c r="H295" i="27"/>
  <c r="H298" i="27"/>
  <c r="H303" i="27"/>
  <c r="H310" i="27"/>
  <c r="H314" i="27"/>
  <c r="H322" i="27"/>
  <c r="H334" i="27"/>
  <c r="H339" i="27"/>
  <c r="H342" i="27"/>
  <c r="H177" i="28"/>
  <c r="H183" i="28"/>
  <c r="H191" i="28"/>
  <c r="H196" i="28"/>
  <c r="H199" i="28"/>
  <c r="H207" i="28"/>
  <c r="H211" i="28"/>
  <c r="H333" i="28"/>
  <c r="H177" i="29"/>
  <c r="H252" i="28"/>
  <c r="H256" i="28"/>
  <c r="H266" i="28"/>
  <c r="H270" i="28"/>
  <c r="H273" i="28"/>
  <c r="H277" i="28"/>
  <c r="H279" i="28"/>
  <c r="H285" i="28"/>
  <c r="H303" i="28"/>
  <c r="H307" i="28"/>
  <c r="H312" i="28"/>
  <c r="H316" i="28"/>
  <c r="H318" i="28"/>
  <c r="H326" i="28"/>
  <c r="H331" i="28"/>
  <c r="H334" i="28"/>
  <c r="H337" i="28"/>
  <c r="H341" i="28"/>
  <c r="H205" i="29"/>
  <c r="H217" i="29"/>
  <c r="H266" i="29"/>
  <c r="H270" i="29"/>
  <c r="H274" i="29"/>
  <c r="H293" i="29"/>
  <c r="H310" i="29"/>
  <c r="H314" i="29"/>
  <c r="H342" i="29"/>
  <c r="H177" i="30"/>
  <c r="H181" i="30"/>
  <c r="H185" i="30"/>
  <c r="H189" i="30"/>
  <c r="H193" i="30"/>
  <c r="H197" i="30"/>
  <c r="H201" i="30"/>
  <c r="H205" i="30"/>
  <c r="H209" i="30"/>
  <c r="H213" i="30"/>
  <c r="H217" i="30"/>
  <c r="H221" i="30"/>
  <c r="H225" i="30"/>
  <c r="H229" i="30"/>
  <c r="H233" i="30"/>
  <c r="H237" i="30"/>
  <c r="H241" i="30"/>
  <c r="H245" i="30"/>
  <c r="H249" i="30"/>
  <c r="H253" i="30"/>
  <c r="H257" i="30"/>
  <c r="H261" i="30"/>
  <c r="H265" i="30"/>
  <c r="H269" i="30"/>
  <c r="H273" i="30"/>
  <c r="H277" i="30"/>
  <c r="H218" i="28"/>
  <c r="H221" i="28"/>
  <c r="H226" i="28"/>
  <c r="H230" i="28"/>
  <c r="H234" i="28"/>
  <c r="H237" i="28"/>
  <c r="H243" i="28"/>
  <c r="H245" i="28"/>
  <c r="H248" i="28"/>
  <c r="H251" i="28"/>
  <c r="H255" i="28"/>
  <c r="H263" i="28"/>
  <c r="H265" i="28"/>
  <c r="H269" i="28"/>
  <c r="H272" i="28"/>
  <c r="H282" i="28"/>
  <c r="H284" i="28"/>
  <c r="H306" i="28"/>
  <c r="H311" i="28"/>
  <c r="H315" i="28"/>
  <c r="H320" i="28"/>
  <c r="H323" i="28"/>
  <c r="H325" i="28"/>
  <c r="H330" i="28"/>
  <c r="H336" i="28"/>
  <c r="H340" i="28"/>
  <c r="H185" i="29"/>
  <c r="H189" i="29"/>
  <c r="H210" i="29"/>
  <c r="H216" i="29"/>
  <c r="H222" i="29"/>
  <c r="H237" i="29"/>
  <c r="H245" i="29"/>
  <c r="H265" i="29"/>
  <c r="H269" i="29"/>
  <c r="H273" i="29"/>
  <c r="H281" i="29"/>
  <c r="H292" i="29"/>
  <c r="H309" i="29"/>
  <c r="H313" i="29"/>
  <c r="H338" i="29"/>
  <c r="H341" i="29"/>
  <c r="D11" i="30"/>
  <c r="H176" i="30"/>
  <c r="H180" i="30"/>
  <c r="H184" i="30"/>
  <c r="H188" i="30"/>
  <c r="H192" i="30"/>
  <c r="H196" i="30"/>
  <c r="H200" i="30"/>
  <c r="H204" i="30"/>
  <c r="H208" i="30"/>
  <c r="H212" i="30"/>
  <c r="H216" i="30"/>
  <c r="H220" i="30"/>
  <c r="H224" i="30"/>
  <c r="H228" i="30"/>
  <c r="H232" i="30"/>
  <c r="H236" i="30"/>
  <c r="H240" i="30"/>
  <c r="H244" i="30"/>
  <c r="H248" i="30"/>
  <c r="H252" i="30"/>
  <c r="H256" i="30"/>
  <c r="H260" i="30"/>
  <c r="H264" i="30"/>
  <c r="H268" i="30"/>
  <c r="H272" i="30"/>
  <c r="H280" i="30"/>
  <c r="H284" i="30"/>
  <c r="H288" i="30"/>
  <c r="H292" i="30"/>
  <c r="H296" i="30"/>
  <c r="H300" i="30"/>
  <c r="H304" i="30"/>
  <c r="H308" i="30"/>
  <c r="H312" i="30"/>
  <c r="H316" i="30"/>
  <c r="H320" i="30"/>
  <c r="H324" i="30"/>
  <c r="H328" i="30"/>
  <c r="H332" i="30"/>
  <c r="H336" i="30"/>
  <c r="H340" i="30"/>
  <c r="G11" i="31"/>
  <c r="H232" i="31"/>
  <c r="H281" i="30"/>
  <c r="H285" i="30"/>
  <c r="H289" i="30"/>
  <c r="H293" i="30"/>
  <c r="H297" i="30"/>
  <c r="H301" i="30"/>
  <c r="H305" i="30"/>
  <c r="H309" i="30"/>
  <c r="H313" i="30"/>
  <c r="H317" i="30"/>
  <c r="H321" i="30"/>
  <c r="H325" i="30"/>
  <c r="H329" i="30"/>
  <c r="H333" i="30"/>
  <c r="H337" i="30"/>
  <c r="H341" i="30"/>
  <c r="H180" i="31"/>
  <c r="H183" i="31"/>
  <c r="H189" i="31"/>
  <c r="H193" i="31"/>
  <c r="H196" i="31"/>
  <c r="H198" i="31"/>
  <c r="H211" i="31"/>
  <c r="H220" i="31"/>
  <c r="H233" i="31"/>
  <c r="H248" i="31"/>
  <c r="H252" i="31"/>
  <c r="H255" i="31"/>
  <c r="H262" i="31"/>
  <c r="H274" i="31"/>
  <c r="H281" i="31"/>
  <c r="H296" i="31"/>
  <c r="H301" i="31"/>
  <c r="H304" i="31"/>
  <c r="H312" i="31"/>
  <c r="H324" i="31"/>
  <c r="D8" i="32"/>
  <c r="F12" i="32" s="1"/>
  <c r="H180" i="32"/>
  <c r="H184" i="32"/>
  <c r="H187" i="32"/>
  <c r="H190" i="32"/>
  <c r="H194" i="32"/>
  <c r="H198" i="32"/>
  <c r="H211" i="32"/>
  <c r="H216" i="32"/>
  <c r="H220" i="32"/>
  <c r="H223" i="32"/>
  <c r="H226" i="32"/>
  <c r="H230" i="32"/>
  <c r="H244" i="32"/>
  <c r="H248" i="32"/>
  <c r="H252" i="32"/>
  <c r="H256" i="32"/>
  <c r="H260" i="32"/>
  <c r="H264" i="32"/>
  <c r="H268" i="32"/>
  <c r="H272" i="32"/>
  <c r="H279" i="32"/>
  <c r="H284" i="32"/>
  <c r="H293" i="32"/>
  <c r="H297" i="32"/>
  <c r="H301" i="32"/>
  <c r="H305" i="32"/>
  <c r="H312" i="32"/>
  <c r="H315" i="32"/>
  <c r="H318" i="32"/>
  <c r="H320" i="32"/>
  <c r="H324" i="32"/>
  <c r="H328" i="32"/>
  <c r="H332" i="32"/>
  <c r="H336" i="32"/>
  <c r="H339" i="32"/>
  <c r="H343" i="32"/>
  <c r="H224" i="33"/>
  <c r="H236" i="33"/>
  <c r="H244" i="33"/>
  <c r="H248" i="33"/>
  <c r="H256" i="33"/>
  <c r="H295" i="33"/>
  <c r="H312" i="33"/>
  <c r="H332" i="33"/>
  <c r="H335" i="33"/>
  <c r="H339" i="33"/>
  <c r="H343" i="33"/>
  <c r="H219" i="31"/>
  <c r="H222" i="31"/>
  <c r="H228" i="31"/>
  <c r="H243" i="31"/>
  <c r="H245" i="31"/>
  <c r="H247" i="31"/>
  <c r="H251" i="31"/>
  <c r="H254" i="31"/>
  <c r="H258" i="31"/>
  <c r="H267" i="31"/>
  <c r="H273" i="31"/>
  <c r="H292" i="31"/>
  <c r="H295" i="31"/>
  <c r="H307" i="31"/>
  <c r="H311" i="31"/>
  <c r="H323" i="31"/>
  <c r="H178" i="32"/>
  <c r="H183" i="32"/>
  <c r="H189" i="32"/>
  <c r="H193" i="32"/>
  <c r="H197" i="32"/>
  <c r="H215" i="32"/>
  <c r="H219" i="32"/>
  <c r="H222" i="32"/>
  <c r="H229" i="32"/>
  <c r="H232" i="32"/>
  <c r="H235" i="32"/>
  <c r="H238" i="32"/>
  <c r="H243" i="32"/>
  <c r="H247" i="32"/>
  <c r="H251" i="32"/>
  <c r="H255" i="32"/>
  <c r="H259" i="32"/>
  <c r="H263" i="32"/>
  <c r="H267" i="32"/>
  <c r="H271" i="32"/>
  <c r="H278" i="32"/>
  <c r="H281" i="32"/>
  <c r="H287" i="32"/>
  <c r="H292" i="32"/>
  <c r="H296" i="32"/>
  <c r="H300" i="32"/>
  <c r="H308" i="32"/>
  <c r="H311" i="32"/>
  <c r="H314" i="32"/>
  <c r="H323" i="32"/>
  <c r="H327" i="32"/>
  <c r="H331" i="32"/>
  <c r="H335" i="32"/>
  <c r="H342" i="32"/>
  <c r="H185" i="33"/>
  <c r="H193" i="33"/>
  <c r="H198" i="33"/>
  <c r="H221" i="33"/>
  <c r="H229" i="33"/>
  <c r="H232" i="33"/>
  <c r="H252" i="33"/>
  <c r="H255" i="33"/>
  <c r="H272" i="33"/>
  <c r="H291" i="33"/>
  <c r="H304" i="33"/>
  <c r="H311" i="33"/>
  <c r="H323" i="33"/>
  <c r="H331" i="33"/>
  <c r="E12" i="35"/>
  <c r="H12" i="35" s="1"/>
  <c r="E10" i="35"/>
  <c r="H10" i="35" s="1"/>
  <c r="G11" i="32"/>
  <c r="H304" i="32"/>
  <c r="G11" i="33"/>
  <c r="H208" i="33"/>
  <c r="H307" i="33"/>
  <c r="D10" i="1"/>
  <c r="H86" i="1"/>
  <c r="H162" i="1"/>
  <c r="H99" i="2"/>
  <c r="H86" i="2"/>
  <c r="H98" i="2"/>
  <c r="H101" i="2"/>
  <c r="H109" i="2"/>
  <c r="H113" i="2"/>
  <c r="H133" i="2"/>
  <c r="H136" i="2"/>
  <c r="H139" i="2"/>
  <c r="H146" i="2"/>
  <c r="H150" i="2"/>
  <c r="H156" i="2"/>
  <c r="H162" i="2"/>
  <c r="H166" i="2"/>
  <c r="H86" i="3"/>
  <c r="H102" i="3"/>
  <c r="H151" i="3"/>
  <c r="H84" i="4"/>
  <c r="H98" i="4"/>
  <c r="H108" i="4"/>
  <c r="H117" i="4"/>
  <c r="H138" i="4"/>
  <c r="H141" i="4"/>
  <c r="H147" i="4"/>
  <c r="H151" i="4"/>
  <c r="H154" i="4"/>
  <c r="H158" i="4"/>
  <c r="H162" i="4"/>
  <c r="H165" i="4"/>
  <c r="H77" i="2"/>
  <c r="H82" i="2"/>
  <c r="H119" i="1"/>
  <c r="H163" i="1"/>
  <c r="H85" i="2"/>
  <c r="H94" i="2"/>
  <c r="H97" i="2"/>
  <c r="E133" i="5"/>
  <c r="H133" i="5" s="1"/>
  <c r="C10" i="5"/>
  <c r="H159" i="5"/>
  <c r="H86" i="6"/>
  <c r="H127" i="6"/>
  <c r="H144" i="6"/>
  <c r="H150" i="6"/>
  <c r="H84" i="7"/>
  <c r="H89" i="7"/>
  <c r="H101" i="7"/>
  <c r="H100" i="2"/>
  <c r="H105" i="2"/>
  <c r="H108" i="2"/>
  <c r="H112" i="2"/>
  <c r="H120" i="2"/>
  <c r="H123" i="2"/>
  <c r="H127" i="2"/>
  <c r="H142" i="2"/>
  <c r="H145" i="2"/>
  <c r="H149" i="2"/>
  <c r="H153" i="2"/>
  <c r="H161" i="2"/>
  <c r="H165" i="2"/>
  <c r="H110" i="3"/>
  <c r="H157" i="3"/>
  <c r="H76" i="4"/>
  <c r="H83" i="4"/>
  <c r="H86" i="4"/>
  <c r="H97" i="4"/>
  <c r="H102" i="4"/>
  <c r="H107" i="4"/>
  <c r="H113" i="4"/>
  <c r="H120" i="4"/>
  <c r="H122" i="4"/>
  <c r="H130" i="4"/>
  <c r="H132" i="4"/>
  <c r="H140" i="4"/>
  <c r="H146" i="4"/>
  <c r="H150" i="4"/>
  <c r="H157" i="4"/>
  <c r="H161" i="4"/>
  <c r="H104" i="5"/>
  <c r="H118" i="5"/>
  <c r="H137" i="5"/>
  <c r="H101" i="6"/>
  <c r="H138" i="6"/>
  <c r="H156" i="6"/>
  <c r="H77" i="7"/>
  <c r="H113" i="7"/>
  <c r="H146" i="7"/>
  <c r="H157" i="7"/>
  <c r="H165" i="7"/>
  <c r="H88" i="8"/>
  <c r="H95" i="8"/>
  <c r="H146" i="8"/>
  <c r="H152" i="8"/>
  <c r="H165" i="8"/>
  <c r="H118" i="10"/>
  <c r="H130" i="10"/>
  <c r="H101" i="12"/>
  <c r="H82" i="13"/>
  <c r="H93" i="13"/>
  <c r="H95" i="13"/>
  <c r="H108" i="13"/>
  <c r="H145" i="13"/>
  <c r="H148" i="13"/>
  <c r="H77" i="14"/>
  <c r="H85" i="14"/>
  <c r="H92" i="14"/>
  <c r="H109" i="14"/>
  <c r="H112" i="14"/>
  <c r="H137" i="14"/>
  <c r="G75" i="15"/>
  <c r="G10" i="16"/>
  <c r="H118" i="16"/>
  <c r="H139" i="17"/>
  <c r="H152" i="17"/>
  <c r="H105" i="18"/>
  <c r="H108" i="18"/>
  <c r="H116" i="18"/>
  <c r="H119" i="18"/>
  <c r="H130" i="18"/>
  <c r="H132" i="18"/>
  <c r="H141" i="18"/>
  <c r="H147" i="18"/>
  <c r="H151" i="18"/>
  <c r="H77" i="19"/>
  <c r="H79" i="19"/>
  <c r="H82" i="19"/>
  <c r="H86" i="19"/>
  <c r="H93" i="19"/>
  <c r="H102" i="19"/>
  <c r="H151" i="7"/>
  <c r="H159" i="7"/>
  <c r="H107" i="8"/>
  <c r="H127" i="8"/>
  <c r="H138" i="8"/>
  <c r="H145" i="8"/>
  <c r="H151" i="8"/>
  <c r="H159" i="8"/>
  <c r="H162" i="8"/>
  <c r="H85" i="10"/>
  <c r="H98" i="10"/>
  <c r="H101" i="10"/>
  <c r="H105" i="10"/>
  <c r="H107" i="10"/>
  <c r="H111" i="10"/>
  <c r="H138" i="10"/>
  <c r="H147" i="10"/>
  <c r="H151" i="10"/>
  <c r="H162" i="10"/>
  <c r="H165" i="10"/>
  <c r="H81" i="11"/>
  <c r="H85" i="11"/>
  <c r="H97" i="11"/>
  <c r="H100" i="11"/>
  <c r="H109" i="11"/>
  <c r="H121" i="11"/>
  <c r="H134" i="11"/>
  <c r="H143" i="11"/>
  <c r="H147" i="11"/>
  <c r="H151" i="11"/>
  <c r="H155" i="11"/>
  <c r="H159" i="11"/>
  <c r="H163" i="11"/>
  <c r="H167" i="11"/>
  <c r="D8" i="12"/>
  <c r="F10" i="12" s="1"/>
  <c r="H83" i="12"/>
  <c r="H98" i="12"/>
  <c r="H100" i="12"/>
  <c r="H110" i="12"/>
  <c r="H122" i="12"/>
  <c r="H134" i="12"/>
  <c r="H141" i="12"/>
  <c r="H151" i="12"/>
  <c r="H162" i="12"/>
  <c r="H165" i="12"/>
  <c r="H107" i="13"/>
  <c r="H118" i="13"/>
  <c r="H122" i="13"/>
  <c r="H147" i="13"/>
  <c r="H150" i="13"/>
  <c r="H161" i="13"/>
  <c r="H166" i="13"/>
  <c r="H105" i="14"/>
  <c r="H108" i="14"/>
  <c r="H130" i="14"/>
  <c r="H136" i="14"/>
  <c r="H145" i="14"/>
  <c r="H149" i="14"/>
  <c r="H153" i="14"/>
  <c r="H157" i="14"/>
  <c r="H161" i="14"/>
  <c r="H165" i="14"/>
  <c r="H98" i="16"/>
  <c r="H100" i="16"/>
  <c r="H105" i="16"/>
  <c r="H107" i="16"/>
  <c r="H127" i="16"/>
  <c r="H83" i="17"/>
  <c r="H87" i="17"/>
  <c r="H95" i="17"/>
  <c r="H108" i="17"/>
  <c r="H115" i="17"/>
  <c r="H119" i="17"/>
  <c r="H127" i="17"/>
  <c r="H136" i="17"/>
  <c r="H151" i="17"/>
  <c r="H160" i="17"/>
  <c r="H164" i="17"/>
  <c r="H107" i="18"/>
  <c r="H118" i="18"/>
  <c r="H140" i="18"/>
  <c r="H146" i="18"/>
  <c r="H150" i="18"/>
  <c r="H85" i="19"/>
  <c r="H92" i="19"/>
  <c r="H98" i="19"/>
  <c r="H101" i="19"/>
  <c r="H116" i="2"/>
  <c r="H83" i="3"/>
  <c r="H144" i="3"/>
  <c r="H146" i="3"/>
  <c r="H156" i="3"/>
  <c r="H158" i="3"/>
  <c r="H160" i="3"/>
  <c r="H139" i="4"/>
  <c r="H96" i="5"/>
  <c r="H110" i="5"/>
  <c r="H147" i="5"/>
  <c r="H150" i="5"/>
  <c r="H146" i="6"/>
  <c r="H83" i="7"/>
  <c r="H98" i="7"/>
  <c r="H100" i="7"/>
  <c r="H105" i="7"/>
  <c r="H119" i="7"/>
  <c r="H130" i="7"/>
  <c r="H135" i="7"/>
  <c r="H137" i="7"/>
  <c r="H140" i="7"/>
  <c r="H147" i="7"/>
  <c r="H150" i="7"/>
  <c r="H153" i="7"/>
  <c r="H156" i="7"/>
  <c r="H158" i="7"/>
  <c r="H162" i="7"/>
  <c r="H78" i="8"/>
  <c r="H81" i="8"/>
  <c r="H102" i="8"/>
  <c r="H105" i="8"/>
  <c r="H158" i="8"/>
  <c r="H161" i="8"/>
  <c r="H97" i="10"/>
  <c r="H100" i="10"/>
  <c r="H110" i="10"/>
  <c r="H113" i="10"/>
  <c r="H119" i="10"/>
  <c r="H127" i="10"/>
  <c r="H141" i="10"/>
  <c r="H146" i="10"/>
  <c r="H150" i="10"/>
  <c r="H161" i="10"/>
  <c r="D8" i="11"/>
  <c r="F12" i="11" s="1"/>
  <c r="H77" i="11"/>
  <c r="H84" i="11"/>
  <c r="H106" i="11"/>
  <c r="H114" i="11"/>
  <c r="H117" i="11"/>
  <c r="H120" i="11"/>
  <c r="H124" i="11"/>
  <c r="H133" i="11"/>
  <c r="H139" i="11"/>
  <c r="H142" i="11"/>
  <c r="H146" i="11"/>
  <c r="H150" i="11"/>
  <c r="H154" i="11"/>
  <c r="H158" i="11"/>
  <c r="H162" i="11"/>
  <c r="H166" i="11"/>
  <c r="H86" i="12"/>
  <c r="H97" i="12"/>
  <c r="H102" i="12"/>
  <c r="H109" i="12"/>
  <c r="H119" i="12"/>
  <c r="H121" i="12"/>
  <c r="H130" i="12"/>
  <c r="H140" i="12"/>
  <c r="H150" i="12"/>
  <c r="H157" i="12"/>
  <c r="H161" i="12"/>
  <c r="H81" i="13"/>
  <c r="H83" i="13"/>
  <c r="H98" i="13"/>
  <c r="H100" i="13"/>
  <c r="H109" i="13"/>
  <c r="H114" i="13"/>
  <c r="H117" i="13"/>
  <c r="H140" i="13"/>
  <c r="H144" i="13"/>
  <c r="H146" i="13"/>
  <c r="H149" i="13"/>
  <c r="H160" i="13"/>
  <c r="H89" i="14"/>
  <c r="H160" i="14"/>
  <c r="H164" i="14"/>
  <c r="H110" i="16"/>
  <c r="H157" i="16"/>
  <c r="H107" i="17"/>
  <c r="H111" i="17"/>
  <c r="H104" i="18"/>
  <c r="H124" i="18"/>
  <c r="H88" i="19"/>
  <c r="H84" i="21"/>
  <c r="H96" i="21"/>
  <c r="H117" i="21"/>
  <c r="H120" i="21"/>
  <c r="H130" i="21"/>
  <c r="H138" i="21"/>
  <c r="H102" i="22"/>
  <c r="D10" i="23"/>
  <c r="G10" i="23" s="1"/>
  <c r="H108" i="19"/>
  <c r="H122" i="19"/>
  <c r="H133" i="19"/>
  <c r="H142" i="19"/>
  <c r="H144" i="19"/>
  <c r="H148" i="19"/>
  <c r="H152" i="19"/>
  <c r="H154" i="19"/>
  <c r="H157" i="19"/>
  <c r="H159" i="19"/>
  <c r="H163" i="19"/>
  <c r="H167" i="19"/>
  <c r="H83" i="20"/>
  <c r="H101" i="20"/>
  <c r="H138" i="20"/>
  <c r="H144" i="20"/>
  <c r="H148" i="20"/>
  <c r="H151" i="20"/>
  <c r="H157" i="20"/>
  <c r="H163" i="20"/>
  <c r="H165" i="20"/>
  <c r="H82" i="21"/>
  <c r="H85" i="21"/>
  <c r="H88" i="21"/>
  <c r="H97" i="21"/>
  <c r="H109" i="21"/>
  <c r="H118" i="21"/>
  <c r="H139" i="21"/>
  <c r="H145" i="21"/>
  <c r="H151" i="21"/>
  <c r="H157" i="21"/>
  <c r="H161" i="21"/>
  <c r="H82" i="22"/>
  <c r="H147" i="22"/>
  <c r="H149" i="22"/>
  <c r="H159" i="22"/>
  <c r="H163" i="22"/>
  <c r="H166" i="22"/>
  <c r="H107" i="23"/>
  <c r="H146" i="23"/>
  <c r="H150" i="23"/>
  <c r="H165" i="23"/>
  <c r="H102" i="24"/>
  <c r="H119" i="24"/>
  <c r="H149" i="24"/>
  <c r="H157" i="24"/>
  <c r="H161" i="24"/>
  <c r="H166" i="24"/>
  <c r="H98" i="25"/>
  <c r="H101" i="25"/>
  <c r="H105" i="25"/>
  <c r="H141" i="25"/>
  <c r="H150" i="25"/>
  <c r="H157" i="25"/>
  <c r="H161" i="25"/>
  <c r="H80" i="26"/>
  <c r="H84" i="26"/>
  <c r="H92" i="26"/>
  <c r="H100" i="26"/>
  <c r="H108" i="26"/>
  <c r="H112" i="26"/>
  <c r="H120" i="26"/>
  <c r="H124" i="26"/>
  <c r="H107" i="19"/>
  <c r="H114" i="19"/>
  <c r="H130" i="19"/>
  <c r="H132" i="19"/>
  <c r="H136" i="19"/>
  <c r="H138" i="19"/>
  <c r="H141" i="19"/>
  <c r="H147" i="19"/>
  <c r="H151" i="19"/>
  <c r="H156" i="19"/>
  <c r="H162" i="19"/>
  <c r="H166" i="19"/>
  <c r="H82" i="20"/>
  <c r="H108" i="20"/>
  <c r="H136" i="20"/>
  <c r="H140" i="20"/>
  <c r="H147" i="20"/>
  <c r="H150" i="20"/>
  <c r="H160" i="20"/>
  <c r="H162" i="20"/>
  <c r="H167" i="20"/>
  <c r="H94" i="21"/>
  <c r="H102" i="21"/>
  <c r="H108" i="21"/>
  <c r="H113" i="21"/>
  <c r="H122" i="21"/>
  <c r="H124" i="21"/>
  <c r="H127" i="21"/>
  <c r="H132" i="21"/>
  <c r="H142" i="21"/>
  <c r="H144" i="21"/>
  <c r="H150" i="21"/>
  <c r="H156" i="21"/>
  <c r="H160" i="21"/>
  <c r="H164" i="21"/>
  <c r="H167" i="21"/>
  <c r="H86" i="22"/>
  <c r="H98" i="22"/>
  <c r="H100" i="22"/>
  <c r="H106" i="22"/>
  <c r="H119" i="22"/>
  <c r="H146" i="22"/>
  <c r="H152" i="22"/>
  <c r="H156" i="22"/>
  <c r="H162" i="22"/>
  <c r="H165" i="22"/>
  <c r="H86" i="23"/>
  <c r="H98" i="23"/>
  <c r="H119" i="23"/>
  <c r="H123" i="23"/>
  <c r="H130" i="23"/>
  <c r="H141" i="23"/>
  <c r="H162" i="23"/>
  <c r="H84" i="24"/>
  <c r="H105" i="24"/>
  <c r="H109" i="24"/>
  <c r="H136" i="24"/>
  <c r="H148" i="24"/>
  <c r="H152" i="24"/>
  <c r="H154" i="24"/>
  <c r="H156" i="24"/>
  <c r="H160" i="24"/>
  <c r="H163" i="24"/>
  <c r="H165" i="24"/>
  <c r="H78" i="25"/>
  <c r="H97" i="25"/>
  <c r="H110" i="25"/>
  <c r="H121" i="25"/>
  <c r="H129" i="25"/>
  <c r="H133" i="25"/>
  <c r="H146" i="25"/>
  <c r="H149" i="25"/>
  <c r="H153" i="25"/>
  <c r="H166" i="25"/>
  <c r="H83" i="26"/>
  <c r="H91" i="26"/>
  <c r="H95" i="26"/>
  <c r="H99" i="26"/>
  <c r="H103" i="26"/>
  <c r="H107" i="26"/>
  <c r="H111" i="26"/>
  <c r="H110" i="27"/>
  <c r="H116" i="27"/>
  <c r="H121" i="27"/>
  <c r="G75" i="31"/>
  <c r="H108" i="31"/>
  <c r="H119" i="31"/>
  <c r="H127" i="31"/>
  <c r="H87" i="32"/>
  <c r="H123" i="32"/>
  <c r="H119" i="26"/>
  <c r="H123" i="26"/>
  <c r="H127" i="26"/>
  <c r="H135" i="26"/>
  <c r="H139" i="26"/>
  <c r="H143" i="26"/>
  <c r="H147" i="26"/>
  <c r="H151" i="26"/>
  <c r="H155" i="26"/>
  <c r="H159" i="26"/>
  <c r="H163" i="26"/>
  <c r="H167" i="26"/>
  <c r="H85" i="27"/>
  <c r="H95" i="27"/>
  <c r="H98" i="27"/>
  <c r="H100" i="27"/>
  <c r="H105" i="27"/>
  <c r="H107" i="27"/>
  <c r="H118" i="27"/>
  <c r="H127" i="27"/>
  <c r="H135" i="27"/>
  <c r="H137" i="27"/>
  <c r="H141" i="27"/>
  <c r="H146" i="27"/>
  <c r="H150" i="27"/>
  <c r="H157" i="27"/>
  <c r="H161" i="27"/>
  <c r="H166" i="27"/>
  <c r="H82" i="28"/>
  <c r="H95" i="28"/>
  <c r="H119" i="28"/>
  <c r="H127" i="28"/>
  <c r="H136" i="28"/>
  <c r="H139" i="28"/>
  <c r="H146" i="28"/>
  <c r="H150" i="28"/>
  <c r="H154" i="28"/>
  <c r="H156" i="28"/>
  <c r="H160" i="28"/>
  <c r="H86" i="29"/>
  <c r="H88" i="29"/>
  <c r="H95" i="29"/>
  <c r="H97" i="29"/>
  <c r="H110" i="29"/>
  <c r="H144" i="29"/>
  <c r="H148" i="29"/>
  <c r="H152" i="29"/>
  <c r="H159" i="29"/>
  <c r="H162" i="29"/>
  <c r="H165" i="29"/>
  <c r="H78" i="30"/>
  <c r="H82" i="30"/>
  <c r="H86" i="30"/>
  <c r="H90" i="30"/>
  <c r="H94" i="30"/>
  <c r="H98" i="30"/>
  <c r="H102" i="30"/>
  <c r="H106" i="30"/>
  <c r="H110" i="30"/>
  <c r="H114" i="30"/>
  <c r="H86" i="31"/>
  <c r="H105" i="31"/>
  <c r="H118" i="31"/>
  <c r="H86" i="32"/>
  <c r="H94" i="32"/>
  <c r="H102" i="32"/>
  <c r="H106" i="32"/>
  <c r="H110" i="32"/>
  <c r="H114" i="32"/>
  <c r="H122" i="32"/>
  <c r="H133" i="32"/>
  <c r="H139" i="32"/>
  <c r="H146" i="32"/>
  <c r="H150" i="32"/>
  <c r="H157" i="32"/>
  <c r="H161" i="32"/>
  <c r="H165" i="32"/>
  <c r="H86" i="33"/>
  <c r="H95" i="33"/>
  <c r="H119" i="33"/>
  <c r="H157" i="33"/>
  <c r="H160" i="33"/>
  <c r="H130" i="26"/>
  <c r="H138" i="26"/>
  <c r="H142" i="26"/>
  <c r="H146" i="26"/>
  <c r="H150" i="26"/>
  <c r="H154" i="26"/>
  <c r="H158" i="26"/>
  <c r="H162" i="26"/>
  <c r="H166" i="26"/>
  <c r="H97" i="27"/>
  <c r="H117" i="27"/>
  <c r="H122" i="27"/>
  <c r="H130" i="27"/>
  <c r="H134" i="27"/>
  <c r="H140" i="27"/>
  <c r="H145" i="27"/>
  <c r="H149" i="27"/>
  <c r="H160" i="27"/>
  <c r="H78" i="28"/>
  <c r="H102" i="28"/>
  <c r="H138" i="28"/>
  <c r="H149" i="28"/>
  <c r="H153" i="28"/>
  <c r="H159" i="28"/>
  <c r="H163" i="28"/>
  <c r="H81" i="29"/>
  <c r="H83" i="29"/>
  <c r="H90" i="29"/>
  <c r="H102" i="29"/>
  <c r="H107" i="29"/>
  <c r="H113" i="29"/>
  <c r="H118" i="29"/>
  <c r="H122" i="29"/>
  <c r="H127" i="29"/>
  <c r="H143" i="29"/>
  <c r="H147" i="29"/>
  <c r="H151" i="29"/>
  <c r="H156" i="29"/>
  <c r="H77" i="30"/>
  <c r="H81" i="30"/>
  <c r="H85" i="30"/>
  <c r="H89" i="30"/>
  <c r="H93" i="30"/>
  <c r="H97" i="30"/>
  <c r="H101" i="30"/>
  <c r="H105" i="30"/>
  <c r="H109" i="30"/>
  <c r="H113" i="30"/>
  <c r="H122" i="31"/>
  <c r="H162" i="31"/>
  <c r="H85" i="32"/>
  <c r="H88" i="32"/>
  <c r="H101" i="32"/>
  <c r="H105" i="32"/>
  <c r="H109" i="32"/>
  <c r="H124" i="32"/>
  <c r="H132" i="32"/>
  <c r="H138" i="32"/>
  <c r="H142" i="32"/>
  <c r="H145" i="32"/>
  <c r="H149" i="32"/>
  <c r="H153" i="32"/>
  <c r="H156" i="32"/>
  <c r="H160" i="32"/>
  <c r="H164" i="32"/>
  <c r="H101" i="33"/>
  <c r="H105" i="33"/>
  <c r="H143" i="33"/>
  <c r="H145" i="33"/>
  <c r="H148" i="33"/>
  <c r="H159" i="33"/>
  <c r="H162" i="33"/>
  <c r="H167" i="33"/>
  <c r="H46" i="1"/>
  <c r="H56" i="1"/>
  <c r="C8" i="2"/>
  <c r="E12" i="2" s="1"/>
  <c r="H20" i="2"/>
  <c r="H24" i="2"/>
  <c r="H28" i="2"/>
  <c r="H31" i="2"/>
  <c r="H35" i="2"/>
  <c r="H38" i="2"/>
  <c r="H42" i="2"/>
  <c r="H45" i="2"/>
  <c r="H49" i="2"/>
  <c r="H52" i="2"/>
  <c r="H55" i="2"/>
  <c r="H59" i="2"/>
  <c r="H63" i="2"/>
  <c r="H66" i="2"/>
  <c r="H26" i="3"/>
  <c r="H37" i="3"/>
  <c r="H58" i="3"/>
  <c r="H21" i="4"/>
  <c r="H25" i="4"/>
  <c r="H28" i="4"/>
  <c r="H40" i="4"/>
  <c r="H44" i="4"/>
  <c r="H46" i="4"/>
  <c r="H50" i="4"/>
  <c r="H57" i="4"/>
  <c r="H61" i="4"/>
  <c r="H22" i="5"/>
  <c r="H31" i="5"/>
  <c r="H51" i="5"/>
  <c r="H33" i="6"/>
  <c r="H47" i="6"/>
  <c r="H66" i="6"/>
  <c r="H22" i="7"/>
  <c r="H26" i="7"/>
  <c r="H31" i="7"/>
  <c r="H35" i="7"/>
  <c r="H42" i="7"/>
  <c r="H53" i="7"/>
  <c r="H59" i="7"/>
  <c r="H62" i="7"/>
  <c r="H24" i="8"/>
  <c r="H38" i="8"/>
  <c r="H40" i="8"/>
  <c r="H46" i="8"/>
  <c r="H52" i="8"/>
  <c r="H58" i="8"/>
  <c r="H65" i="8"/>
  <c r="H21" i="10"/>
  <c r="H25" i="10"/>
  <c r="H32" i="10"/>
  <c r="H36" i="10"/>
  <c r="H43" i="10"/>
  <c r="H49" i="10"/>
  <c r="H51" i="10"/>
  <c r="H54" i="10"/>
  <c r="H58" i="10"/>
  <c r="H60" i="10"/>
  <c r="H62" i="10"/>
  <c r="H65" i="10"/>
  <c r="H26" i="11"/>
  <c r="H34" i="11"/>
  <c r="H38" i="11"/>
  <c r="H42" i="11"/>
  <c r="H46" i="11"/>
  <c r="H53" i="11"/>
  <c r="H56" i="11"/>
  <c r="H60" i="11"/>
  <c r="H69" i="11"/>
  <c r="H23" i="12"/>
  <c r="H29" i="12"/>
  <c r="H35" i="12"/>
  <c r="D8" i="1"/>
  <c r="F11" i="1" s="1"/>
  <c r="H40" i="1"/>
  <c r="H58" i="1"/>
  <c r="D8" i="2"/>
  <c r="H23" i="2"/>
  <c r="H27" i="2"/>
  <c r="H30" i="2"/>
  <c r="H34" i="2"/>
  <c r="H37" i="2"/>
  <c r="H41" i="2"/>
  <c r="H48" i="2"/>
  <c r="H51" i="2"/>
  <c r="H54" i="2"/>
  <c r="H58" i="2"/>
  <c r="H62" i="2"/>
  <c r="H65" i="2"/>
  <c r="H69" i="2"/>
  <c r="D8" i="3"/>
  <c r="H21" i="3"/>
  <c r="H23" i="3"/>
  <c r="H40" i="3"/>
  <c r="H46" i="3"/>
  <c r="H57" i="3"/>
  <c r="H65" i="3"/>
  <c r="H20" i="4"/>
  <c r="H24" i="4"/>
  <c r="H27" i="4"/>
  <c r="H30" i="4"/>
  <c r="H39" i="4"/>
  <c r="H43" i="4"/>
  <c r="H49" i="4"/>
  <c r="H53" i="4"/>
  <c r="H56" i="4"/>
  <c r="H60" i="4"/>
  <c r="H64" i="4"/>
  <c r="H67" i="4"/>
  <c r="H43" i="5"/>
  <c r="H55" i="5"/>
  <c r="H59" i="5"/>
  <c r="H35" i="6"/>
  <c r="H46" i="6"/>
  <c r="H69" i="6"/>
  <c r="H21" i="7"/>
  <c r="H25" i="7"/>
  <c r="H34" i="7"/>
  <c r="H37" i="7"/>
  <c r="H47" i="7"/>
  <c r="H52" i="7"/>
  <c r="H58" i="7"/>
  <c r="H61" i="7"/>
  <c r="H20" i="8"/>
  <c r="H23" i="8"/>
  <c r="H35" i="8"/>
  <c r="H37" i="8"/>
  <c r="H43" i="8"/>
  <c r="H51" i="8"/>
  <c r="H57" i="8"/>
  <c r="H61" i="8"/>
  <c r="H69" i="8"/>
  <c r="H20" i="10"/>
  <c r="H24" i="10"/>
  <c r="H31" i="10"/>
  <c r="H35" i="10"/>
  <c r="H42" i="10"/>
  <c r="H45" i="10"/>
  <c r="H48" i="10"/>
  <c r="H53" i="10"/>
  <c r="H57" i="10"/>
  <c r="H69" i="10"/>
  <c r="H66" i="11"/>
  <c r="H22" i="11"/>
  <c r="H25" i="11"/>
  <c r="H28" i="11"/>
  <c r="H33" i="11"/>
  <c r="H37" i="11"/>
  <c r="H41" i="11"/>
  <c r="H45" i="11"/>
  <c r="H49" i="11"/>
  <c r="H52" i="11"/>
  <c r="H55" i="11"/>
  <c r="H59" i="11"/>
  <c r="H62" i="11"/>
  <c r="H68" i="11"/>
  <c r="H22" i="12"/>
  <c r="H28" i="12"/>
  <c r="H31" i="12"/>
  <c r="H34" i="12"/>
  <c r="H49" i="15"/>
  <c r="C8" i="4"/>
  <c r="H22" i="1"/>
  <c r="H44" i="2"/>
  <c r="H49" i="3"/>
  <c r="H63" i="3"/>
  <c r="H32" i="6"/>
  <c r="H45" i="8"/>
  <c r="C9" i="17"/>
  <c r="C8" i="17"/>
  <c r="H40" i="12"/>
  <c r="H44" i="12"/>
  <c r="H47" i="12"/>
  <c r="H53" i="12"/>
  <c r="H57" i="12"/>
  <c r="H61" i="12"/>
  <c r="H68" i="14"/>
  <c r="H22" i="15"/>
  <c r="H33" i="15"/>
  <c r="H42" i="15"/>
  <c r="H47" i="15"/>
  <c r="H52" i="15"/>
  <c r="H55" i="15"/>
  <c r="H59" i="15"/>
  <c r="H63" i="15"/>
  <c r="H65" i="15"/>
  <c r="H55" i="16"/>
  <c r="H20" i="17"/>
  <c r="H24" i="17"/>
  <c r="H28" i="17"/>
  <c r="H31" i="17"/>
  <c r="H35" i="17"/>
  <c r="H38" i="17"/>
  <c r="H42" i="17"/>
  <c r="H46" i="17"/>
  <c r="H50" i="17"/>
  <c r="H54" i="17"/>
  <c r="H58" i="17"/>
  <c r="H62" i="17"/>
  <c r="H65" i="17"/>
  <c r="H69" i="17"/>
  <c r="H23" i="18"/>
  <c r="H27" i="18"/>
  <c r="H31" i="18"/>
  <c r="H35" i="18"/>
  <c r="H42" i="18"/>
  <c r="H63" i="18"/>
  <c r="H67" i="18"/>
  <c r="H21" i="19"/>
  <c r="H29" i="19"/>
  <c r="H31" i="19"/>
  <c r="H35" i="19"/>
  <c r="H42" i="19"/>
  <c r="H48" i="19"/>
  <c r="H52" i="19"/>
  <c r="H56" i="19"/>
  <c r="H60" i="19"/>
  <c r="H64" i="19"/>
  <c r="H68" i="19"/>
  <c r="H34" i="20"/>
  <c r="H43" i="20"/>
  <c r="H46" i="20"/>
  <c r="H58" i="20"/>
  <c r="H65" i="20"/>
  <c r="H20" i="21"/>
  <c r="H32" i="21"/>
  <c r="H35" i="21"/>
  <c r="H37" i="21"/>
  <c r="H43" i="21"/>
  <c r="H49" i="21"/>
  <c r="H51" i="21"/>
  <c r="H58" i="21"/>
  <c r="H69" i="21"/>
  <c r="H21" i="22"/>
  <c r="H24" i="22"/>
  <c r="H33" i="22"/>
  <c r="H40" i="22"/>
  <c r="H49" i="22"/>
  <c r="H51" i="22"/>
  <c r="H56" i="22"/>
  <c r="H60" i="22"/>
  <c r="H62" i="22"/>
  <c r="H66" i="22"/>
  <c r="H68" i="22"/>
  <c r="H21" i="23"/>
  <c r="H25" i="23"/>
  <c r="H48" i="23"/>
  <c r="H58" i="23"/>
  <c r="H25" i="24"/>
  <c r="H47" i="24"/>
  <c r="H53" i="24"/>
  <c r="C8" i="25"/>
  <c r="E12" i="25" s="1"/>
  <c r="F19" i="30"/>
  <c r="D9" i="30"/>
  <c r="G9" i="30" s="1"/>
  <c r="H39" i="12"/>
  <c r="H43" i="12"/>
  <c r="H46" i="12"/>
  <c r="H52" i="12"/>
  <c r="H56" i="12"/>
  <c r="H60" i="12"/>
  <c r="H63" i="12"/>
  <c r="H66" i="12"/>
  <c r="H69" i="12"/>
  <c r="H64" i="14"/>
  <c r="H67" i="14"/>
  <c r="H21" i="15"/>
  <c r="H24" i="15"/>
  <c r="H32" i="15"/>
  <c r="H41" i="15"/>
  <c r="H46" i="15"/>
  <c r="H51" i="15"/>
  <c r="H58" i="15"/>
  <c r="H62" i="15"/>
  <c r="H35" i="16"/>
  <c r="H46" i="16"/>
  <c r="H23" i="17"/>
  <c r="H27" i="17"/>
  <c r="H34" i="17"/>
  <c r="H41" i="17"/>
  <c r="H45" i="17"/>
  <c r="H49" i="17"/>
  <c r="H53" i="17"/>
  <c r="H57" i="17"/>
  <c r="H61" i="17"/>
  <c r="H64" i="17"/>
  <c r="H68" i="17"/>
  <c r="H22" i="18"/>
  <c r="H26" i="18"/>
  <c r="H34" i="18"/>
  <c r="H38" i="18"/>
  <c r="H51" i="18"/>
  <c r="H55" i="18"/>
  <c r="H59" i="18"/>
  <c r="H62" i="18"/>
  <c r="H66" i="18"/>
  <c r="H20" i="19"/>
  <c r="H26" i="19"/>
  <c r="H34" i="19"/>
  <c r="H38" i="19"/>
  <c r="H41" i="19"/>
  <c r="H47" i="19"/>
  <c r="H51" i="19"/>
  <c r="H55" i="19"/>
  <c r="H59" i="19"/>
  <c r="H63" i="19"/>
  <c r="H67" i="19"/>
  <c r="H69" i="20"/>
  <c r="H22" i="20"/>
  <c r="H24" i="20"/>
  <c r="H26" i="20"/>
  <c r="H33" i="20"/>
  <c r="H39" i="20"/>
  <c r="H42" i="20"/>
  <c r="H49" i="20"/>
  <c r="H51" i="20"/>
  <c r="H57" i="20"/>
  <c r="H23" i="21"/>
  <c r="H26" i="21"/>
  <c r="H31" i="21"/>
  <c r="H34" i="21"/>
  <c r="H42" i="21"/>
  <c r="H45" i="21"/>
  <c r="H48" i="21"/>
  <c r="H57" i="21"/>
  <c r="H65" i="21"/>
  <c r="H20" i="22"/>
  <c r="H26" i="22"/>
  <c r="H28" i="22"/>
  <c r="H32" i="22"/>
  <c r="H43" i="22"/>
  <c r="H48" i="22"/>
  <c r="H55" i="22"/>
  <c r="H59" i="22"/>
  <c r="H20" i="23"/>
  <c r="H24" i="23"/>
  <c r="H47" i="23"/>
  <c r="H57" i="23"/>
  <c r="H61" i="23"/>
  <c r="H21" i="24"/>
  <c r="H24" i="24"/>
  <c r="H39" i="24"/>
  <c r="H43" i="24"/>
  <c r="H46" i="24"/>
  <c r="H58" i="24"/>
  <c r="H61" i="24"/>
  <c r="H65" i="24"/>
  <c r="H69" i="24"/>
  <c r="H21" i="25"/>
  <c r="H24" i="25"/>
  <c r="H29" i="25"/>
  <c r="H31" i="25"/>
  <c r="H35" i="25"/>
  <c r="H37" i="25"/>
  <c r="H40" i="25"/>
  <c r="H46" i="25"/>
  <c r="H53" i="25"/>
  <c r="H57" i="25"/>
  <c r="H63" i="25"/>
  <c r="H22" i="26"/>
  <c r="H26" i="26"/>
  <c r="H34" i="26"/>
  <c r="H38" i="26"/>
  <c r="H46" i="26"/>
  <c r="H50" i="26"/>
  <c r="H54" i="26"/>
  <c r="H58" i="26"/>
  <c r="H66" i="26"/>
  <c r="H25" i="27"/>
  <c r="H33" i="27"/>
  <c r="H41" i="27"/>
  <c r="H45" i="27"/>
  <c r="H49" i="27"/>
  <c r="H51" i="27"/>
  <c r="H57" i="27"/>
  <c r="H66" i="27"/>
  <c r="H22" i="28"/>
  <c r="H31" i="28"/>
  <c r="H35" i="28"/>
  <c r="H41" i="28"/>
  <c r="H46" i="28"/>
  <c r="H51" i="28"/>
  <c r="H55" i="28"/>
  <c r="H63" i="28"/>
  <c r="H65" i="28"/>
  <c r="H69" i="28"/>
  <c r="H26" i="29"/>
  <c r="H29" i="29"/>
  <c r="H39" i="29"/>
  <c r="H43" i="29"/>
  <c r="H47" i="29"/>
  <c r="H56" i="29"/>
  <c r="H23" i="30"/>
  <c r="H27" i="30"/>
  <c r="H31" i="30"/>
  <c r="H35" i="30"/>
  <c r="H39" i="30"/>
  <c r="H43" i="30"/>
  <c r="H47" i="30"/>
  <c r="H51" i="30"/>
  <c r="H55" i="30"/>
  <c r="H59" i="30"/>
  <c r="H63" i="30"/>
  <c r="H67" i="30"/>
  <c r="H31" i="31"/>
  <c r="H35" i="31"/>
  <c r="H42" i="31"/>
  <c r="H46" i="31"/>
  <c r="H53" i="31"/>
  <c r="H55" i="31"/>
  <c r="H23" i="32"/>
  <c r="H27" i="32"/>
  <c r="H30" i="32"/>
  <c r="H34" i="32"/>
  <c r="H38" i="32"/>
  <c r="H41" i="32"/>
  <c r="H45" i="32"/>
  <c r="H49" i="32"/>
  <c r="H51" i="32"/>
  <c r="H58" i="32"/>
  <c r="H62" i="32"/>
  <c r="H68" i="32"/>
  <c r="H48" i="33"/>
  <c r="H60" i="33"/>
  <c r="H60" i="24"/>
  <c r="H63" i="24"/>
  <c r="H20" i="25"/>
  <c r="H26" i="25"/>
  <c r="H28" i="25"/>
  <c r="H34" i="25"/>
  <c r="H43" i="25"/>
  <c r="H45" i="25"/>
  <c r="H49" i="25"/>
  <c r="H52" i="25"/>
  <c r="H56" i="25"/>
  <c r="H60" i="25"/>
  <c r="H65" i="25"/>
  <c r="H68" i="25"/>
  <c r="H21" i="26"/>
  <c r="H25" i="26"/>
  <c r="H29" i="26"/>
  <c r="H33" i="26"/>
  <c r="H37" i="26"/>
  <c r="H41" i="26"/>
  <c r="H49" i="26"/>
  <c r="H53" i="26"/>
  <c r="H57" i="26"/>
  <c r="H61" i="26"/>
  <c r="H65" i="26"/>
  <c r="H69" i="26"/>
  <c r="H21" i="27"/>
  <c r="H24" i="27"/>
  <c r="H32" i="27"/>
  <c r="H40" i="27"/>
  <c r="H44" i="27"/>
  <c r="H48" i="27"/>
  <c r="H53" i="27"/>
  <c r="H56" i="27"/>
  <c r="H60" i="27"/>
  <c r="H63" i="27"/>
  <c r="H65" i="27"/>
  <c r="H69" i="27"/>
  <c r="H21" i="28"/>
  <c r="H34" i="28"/>
  <c r="H37" i="28"/>
  <c r="H40" i="28"/>
  <c r="H49" i="28"/>
  <c r="H54" i="28"/>
  <c r="H58" i="28"/>
  <c r="H25" i="29"/>
  <c r="H38" i="29"/>
  <c r="H42" i="29"/>
  <c r="H46" i="29"/>
  <c r="H55" i="29"/>
  <c r="H69" i="29"/>
  <c r="H22" i="30"/>
  <c r="H26" i="30"/>
  <c r="H30" i="30"/>
  <c r="H34" i="30"/>
  <c r="H38" i="30"/>
  <c r="H42" i="30"/>
  <c r="H46" i="30"/>
  <c r="H50" i="30"/>
  <c r="H54" i="30"/>
  <c r="H58" i="30"/>
  <c r="H62" i="30"/>
  <c r="H66" i="30"/>
  <c r="H34" i="31"/>
  <c r="H41" i="31"/>
  <c r="H52" i="31"/>
  <c r="H58" i="31"/>
  <c r="H22" i="32"/>
  <c r="H26" i="32"/>
  <c r="H33" i="32"/>
  <c r="H37" i="32"/>
  <c r="H40" i="32"/>
  <c r="H44" i="32"/>
  <c r="H48" i="32"/>
  <c r="H57" i="32"/>
  <c r="H61" i="32"/>
  <c r="H20" i="33"/>
  <c r="H41" i="33"/>
  <c r="H52" i="33"/>
  <c r="H57" i="33"/>
  <c r="H66" i="33"/>
  <c r="G9" i="35"/>
  <c r="G19" i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5" i="1"/>
  <c r="H45" i="1" s="1"/>
  <c r="E44" i="1"/>
  <c r="H44" i="1" s="1"/>
  <c r="E43" i="1"/>
  <c r="H43" i="1" s="1"/>
  <c r="E42" i="1"/>
  <c r="H42" i="1" s="1"/>
  <c r="E41" i="1"/>
  <c r="H41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1" i="1"/>
  <c r="H21" i="1" s="1"/>
  <c r="E20" i="1"/>
  <c r="H20" i="1" s="1"/>
  <c r="E19" i="1"/>
  <c r="F69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G173" i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 s="1"/>
  <c r="E335" i="1"/>
  <c r="H335" i="1" s="1"/>
  <c r="E334" i="1"/>
  <c r="H334" i="1" s="1"/>
  <c r="E333" i="1"/>
  <c r="H333" i="1" s="1"/>
  <c r="E332" i="1"/>
  <c r="H332" i="1" s="1"/>
  <c r="E330" i="1"/>
  <c r="H330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5" i="1"/>
  <c r="H315" i="1" s="1"/>
  <c r="E314" i="1"/>
  <c r="H314" i="1" s="1"/>
  <c r="E313" i="1"/>
  <c r="H313" i="1" s="1"/>
  <c r="E312" i="1"/>
  <c r="H312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3" i="1"/>
  <c r="H303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 s="1"/>
  <c r="E273" i="1"/>
  <c r="H273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5" i="1"/>
  <c r="H255" i="1" s="1"/>
  <c r="E254" i="1"/>
  <c r="H254" i="1" s="1"/>
  <c r="E253" i="1"/>
  <c r="H253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4" i="1"/>
  <c r="H244" i="1" s="1"/>
  <c r="E243" i="1"/>
  <c r="H243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3" i="1"/>
  <c r="H233" i="1" s="1"/>
  <c r="E231" i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 s="1"/>
  <c r="E217" i="1"/>
  <c r="H217" i="1" s="1"/>
  <c r="E216" i="1"/>
  <c r="H216" i="1" s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5" i="1"/>
  <c r="H195" i="1" s="1"/>
  <c r="E194" i="1"/>
  <c r="H194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F34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576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G582" i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4" i="1"/>
  <c r="H594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E582" i="1"/>
  <c r="F609" i="1"/>
  <c r="F586" i="1"/>
  <c r="F585" i="1"/>
  <c r="F584" i="1"/>
  <c r="F583" i="1"/>
  <c r="F582" i="1"/>
  <c r="F53" i="2"/>
  <c r="F19" i="2"/>
  <c r="G75" i="2"/>
  <c r="E159" i="2"/>
  <c r="H159" i="2" s="1"/>
  <c r="E158" i="2"/>
  <c r="H158" i="2" s="1"/>
  <c r="E155" i="2"/>
  <c r="H155" i="2" s="1"/>
  <c r="E135" i="2"/>
  <c r="H135" i="2" s="1"/>
  <c r="E132" i="2"/>
  <c r="H132" i="2" s="1"/>
  <c r="E131" i="2"/>
  <c r="H131" i="2" s="1"/>
  <c r="E129" i="2"/>
  <c r="H129" i="2" s="1"/>
  <c r="E128" i="2"/>
  <c r="H128" i="2" s="1"/>
  <c r="E126" i="2"/>
  <c r="H126" i="2" s="1"/>
  <c r="E117" i="2"/>
  <c r="H117" i="2" s="1"/>
  <c r="E115" i="2"/>
  <c r="H115" i="2" s="1"/>
  <c r="E104" i="2"/>
  <c r="H104" i="2" s="1"/>
  <c r="E103" i="2"/>
  <c r="H103" i="2" s="1"/>
  <c r="E95" i="2"/>
  <c r="H95" i="2" s="1"/>
  <c r="E91" i="2"/>
  <c r="H91" i="2" s="1"/>
  <c r="E89" i="2"/>
  <c r="H89" i="2" s="1"/>
  <c r="E80" i="2"/>
  <c r="H80" i="2" s="1"/>
  <c r="E79" i="2"/>
  <c r="H79" i="2" s="1"/>
  <c r="E78" i="2"/>
  <c r="H78" i="2" s="1"/>
  <c r="E75" i="2"/>
  <c r="H75" i="2" s="1"/>
  <c r="F153" i="2"/>
  <c r="F91" i="2"/>
  <c r="F81" i="2"/>
  <c r="F80" i="2"/>
  <c r="F79" i="2"/>
  <c r="F78" i="2"/>
  <c r="F76" i="2"/>
  <c r="F75" i="2"/>
  <c r="F319" i="2"/>
  <c r="F214" i="2"/>
  <c r="F213" i="2"/>
  <c r="F210" i="2"/>
  <c r="F201" i="2"/>
  <c r="F200" i="2"/>
  <c r="F199" i="2"/>
  <c r="F194" i="2"/>
  <c r="F193" i="2"/>
  <c r="F191" i="2"/>
  <c r="F188" i="2"/>
  <c r="F187" i="2"/>
  <c r="F186" i="2"/>
  <c r="F181" i="2"/>
  <c r="F180" i="2"/>
  <c r="F179" i="2"/>
  <c r="F173" i="2"/>
  <c r="G349" i="2"/>
  <c r="E561" i="2"/>
  <c r="H561" i="2" s="1"/>
  <c r="E559" i="2"/>
  <c r="H559" i="2" s="1"/>
  <c r="E554" i="2"/>
  <c r="H554" i="2" s="1"/>
  <c r="E548" i="2"/>
  <c r="H548" i="2" s="1"/>
  <c r="E542" i="2"/>
  <c r="H542" i="2" s="1"/>
  <c r="E539" i="2"/>
  <c r="H539" i="2" s="1"/>
  <c r="E535" i="2"/>
  <c r="H535" i="2" s="1"/>
  <c r="E517" i="2"/>
  <c r="H517" i="2" s="1"/>
  <c r="E490" i="2"/>
  <c r="H490" i="2" s="1"/>
  <c r="E471" i="2"/>
  <c r="H471" i="2" s="1"/>
  <c r="E456" i="2"/>
  <c r="H456" i="2" s="1"/>
  <c r="E429" i="2"/>
  <c r="H429" i="2" s="1"/>
  <c r="E428" i="2"/>
  <c r="H428" i="2" s="1"/>
  <c r="E424" i="2"/>
  <c r="H424" i="2" s="1"/>
  <c r="E420" i="2"/>
  <c r="H420" i="2" s="1"/>
  <c r="E412" i="2"/>
  <c r="H412" i="2" s="1"/>
  <c r="E410" i="2"/>
  <c r="H410" i="2" s="1"/>
  <c r="E409" i="2"/>
  <c r="H409" i="2" s="1"/>
  <c r="E408" i="2"/>
  <c r="H408" i="2" s="1"/>
  <c r="E403" i="2"/>
  <c r="H403" i="2" s="1"/>
  <c r="E401" i="2"/>
  <c r="H401" i="2" s="1"/>
  <c r="E399" i="2"/>
  <c r="H399" i="2" s="1"/>
  <c r="E398" i="2"/>
  <c r="H398" i="2" s="1"/>
  <c r="E397" i="2"/>
  <c r="H397" i="2" s="1"/>
  <c r="E395" i="2"/>
  <c r="H395" i="2" s="1"/>
  <c r="E391" i="2"/>
  <c r="H391" i="2" s="1"/>
  <c r="E388" i="2"/>
  <c r="H388" i="2" s="1"/>
  <c r="E384" i="2"/>
  <c r="H384" i="2" s="1"/>
  <c r="E378" i="2"/>
  <c r="H378" i="2" s="1"/>
  <c r="E374" i="2"/>
  <c r="H374" i="2" s="1"/>
  <c r="E373" i="2"/>
  <c r="H373" i="2" s="1"/>
  <c r="E369" i="2"/>
  <c r="H369" i="2" s="1"/>
  <c r="E365" i="2"/>
  <c r="H365" i="2" s="1"/>
  <c r="E364" i="2"/>
  <c r="H364" i="2" s="1"/>
  <c r="E362" i="2"/>
  <c r="H362" i="2" s="1"/>
  <c r="E361" i="2"/>
  <c r="H361" i="2" s="1"/>
  <c r="E355" i="2"/>
  <c r="H355" i="2" s="1"/>
  <c r="E350" i="2"/>
  <c r="H350" i="2" s="1"/>
  <c r="E349" i="2"/>
  <c r="F570" i="2"/>
  <c r="F425" i="2"/>
  <c r="F420" i="2"/>
  <c r="F412" i="2"/>
  <c r="F411" i="2"/>
  <c r="F410" i="2"/>
  <c r="F409" i="2"/>
  <c r="F405" i="2"/>
  <c r="F403" i="2"/>
  <c r="F399" i="2"/>
  <c r="F398" i="2"/>
  <c r="F397" i="2"/>
  <c r="F396" i="2"/>
  <c r="F395" i="2"/>
  <c r="F384" i="2"/>
  <c r="F378" i="2"/>
  <c r="F373" i="2"/>
  <c r="F372" i="2"/>
  <c r="F369" i="2"/>
  <c r="F367" i="2"/>
  <c r="F365" i="2"/>
  <c r="F364" i="2"/>
  <c r="F362" i="2"/>
  <c r="F361" i="2"/>
  <c r="F358" i="2"/>
  <c r="F355" i="2"/>
  <c r="F351" i="2"/>
  <c r="F350" i="2"/>
  <c r="F349" i="2"/>
  <c r="F608" i="2"/>
  <c r="F602" i="2"/>
  <c r="F600" i="2"/>
  <c r="F598" i="2"/>
  <c r="F593" i="2"/>
  <c r="F592" i="2"/>
  <c r="F586" i="2"/>
  <c r="F585" i="2"/>
  <c r="F583" i="2"/>
  <c r="F582" i="2"/>
  <c r="G19" i="3"/>
  <c r="E69" i="3"/>
  <c r="H69" i="3" s="1"/>
  <c r="E68" i="3"/>
  <c r="H68" i="3" s="1"/>
  <c r="E67" i="3"/>
  <c r="H67" i="3" s="1"/>
  <c r="E66" i="3"/>
  <c r="H66" i="3" s="1"/>
  <c r="E64" i="3"/>
  <c r="H64" i="3" s="1"/>
  <c r="E62" i="3"/>
  <c r="H62" i="3" s="1"/>
  <c r="E60" i="3"/>
  <c r="H60" i="3" s="1"/>
  <c r="E54" i="3"/>
  <c r="H54" i="3" s="1"/>
  <c r="E52" i="3"/>
  <c r="H52" i="3" s="1"/>
  <c r="E51" i="3"/>
  <c r="H51" i="3" s="1"/>
  <c r="E50" i="3"/>
  <c r="H50" i="3" s="1"/>
  <c r="E48" i="3"/>
  <c r="H48" i="3" s="1"/>
  <c r="E47" i="3"/>
  <c r="H47" i="3" s="1"/>
  <c r="E45" i="3"/>
  <c r="H45" i="3" s="1"/>
  <c r="E44" i="3"/>
  <c r="H44" i="3" s="1"/>
  <c r="E43" i="3"/>
  <c r="H43" i="3" s="1"/>
  <c r="E38" i="3"/>
  <c r="H38" i="3" s="1"/>
  <c r="E36" i="3"/>
  <c r="H36" i="3" s="1"/>
  <c r="E35" i="3"/>
  <c r="H35" i="3" s="1"/>
  <c r="E33" i="3"/>
  <c r="H33" i="3" s="1"/>
  <c r="E32" i="3"/>
  <c r="H32" i="3" s="1"/>
  <c r="E31" i="3"/>
  <c r="H31" i="3" s="1"/>
  <c r="E30" i="3"/>
  <c r="H30" i="3" s="1"/>
  <c r="E29" i="3"/>
  <c r="H29" i="3" s="1"/>
  <c r="E28" i="3"/>
  <c r="H28" i="3" s="1"/>
  <c r="E27" i="3"/>
  <c r="H27" i="3" s="1"/>
  <c r="E25" i="3"/>
  <c r="H25" i="3" s="1"/>
  <c r="E20" i="3"/>
  <c r="H20" i="3" s="1"/>
  <c r="E19" i="3"/>
  <c r="F166" i="3"/>
  <c r="F165" i="3"/>
  <c r="F164" i="3"/>
  <c r="F162" i="3"/>
  <c r="F161" i="3"/>
  <c r="F158" i="3"/>
  <c r="F157" i="3"/>
  <c r="F156" i="3"/>
  <c r="F155" i="3"/>
  <c r="F154" i="3"/>
  <c r="F153" i="3"/>
  <c r="F152" i="3"/>
  <c r="F148" i="3"/>
  <c r="F145" i="3"/>
  <c r="F143" i="3"/>
  <c r="F142" i="3"/>
  <c r="F141" i="3"/>
  <c r="F140" i="3"/>
  <c r="F139" i="3"/>
  <c r="F138" i="3"/>
  <c r="F137" i="3"/>
  <c r="F136" i="3"/>
  <c r="F135" i="3"/>
  <c r="F133" i="3"/>
  <c r="F132" i="3"/>
  <c r="F131" i="3"/>
  <c r="F130" i="3"/>
  <c r="F129" i="3"/>
  <c r="F128" i="3"/>
  <c r="F126" i="3"/>
  <c r="F125" i="3"/>
  <c r="F123" i="3"/>
  <c r="F122" i="3"/>
  <c r="F121" i="3"/>
  <c r="F120" i="3"/>
  <c r="F117" i="3"/>
  <c r="F116" i="3"/>
  <c r="F115" i="3"/>
  <c r="F114" i="3"/>
  <c r="F113" i="3"/>
  <c r="F112" i="3"/>
  <c r="F111" i="3"/>
  <c r="F110" i="3"/>
  <c r="F109" i="3"/>
  <c r="F108" i="3"/>
  <c r="F106" i="3"/>
  <c r="F104" i="3"/>
  <c r="F103" i="3"/>
  <c r="F101" i="3"/>
  <c r="F100" i="3"/>
  <c r="F99" i="3"/>
  <c r="F97" i="3"/>
  <c r="F96" i="3"/>
  <c r="F95" i="3"/>
  <c r="F94" i="3"/>
  <c r="F93" i="3"/>
  <c r="F92" i="3"/>
  <c r="F91" i="3"/>
  <c r="F90" i="3"/>
  <c r="F89" i="3"/>
  <c r="F88" i="3"/>
  <c r="F87" i="3"/>
  <c r="F85" i="3"/>
  <c r="F84" i="3"/>
  <c r="F82" i="3"/>
  <c r="F81" i="3"/>
  <c r="F80" i="3"/>
  <c r="F79" i="3"/>
  <c r="F78" i="3"/>
  <c r="F77" i="3"/>
  <c r="F76" i="3"/>
  <c r="F75" i="3"/>
  <c r="G173" i="3"/>
  <c r="E341" i="3"/>
  <c r="H341" i="3" s="1"/>
  <c r="E338" i="3"/>
  <c r="H338" i="3" s="1"/>
  <c r="E336" i="3"/>
  <c r="H336" i="3" s="1"/>
  <c r="E335" i="3"/>
  <c r="H335" i="3" s="1"/>
  <c r="E334" i="3"/>
  <c r="H334" i="3" s="1"/>
  <c r="E333" i="3"/>
  <c r="H333" i="3" s="1"/>
  <c r="E332" i="3"/>
  <c r="H332" i="3" s="1"/>
  <c r="E329" i="3"/>
  <c r="H329" i="3" s="1"/>
  <c r="E328" i="3"/>
  <c r="H328" i="3" s="1"/>
  <c r="E327" i="3"/>
  <c r="H327" i="3" s="1"/>
  <c r="E325" i="3"/>
  <c r="H325" i="3" s="1"/>
  <c r="E324" i="3"/>
  <c r="H324" i="3" s="1"/>
  <c r="E323" i="3"/>
  <c r="H323" i="3" s="1"/>
  <c r="E322" i="3"/>
  <c r="H322" i="3" s="1"/>
  <c r="E321" i="3"/>
  <c r="H321" i="3" s="1"/>
  <c r="E319" i="3"/>
  <c r="H319" i="3" s="1"/>
  <c r="E317" i="3"/>
  <c r="H317" i="3" s="1"/>
  <c r="E314" i="3"/>
  <c r="H314" i="3" s="1"/>
  <c r="E313" i="3"/>
  <c r="H313" i="3" s="1"/>
  <c r="E312" i="3"/>
  <c r="H312" i="3" s="1"/>
  <c r="E310" i="3"/>
  <c r="H310" i="3" s="1"/>
  <c r="E308" i="3"/>
  <c r="H308" i="3" s="1"/>
  <c r="E306" i="3"/>
  <c r="H306" i="3" s="1"/>
  <c r="E305" i="3"/>
  <c r="H305" i="3" s="1"/>
  <c r="E302" i="3"/>
  <c r="H302" i="3" s="1"/>
  <c r="E301" i="3"/>
  <c r="H301" i="3" s="1"/>
  <c r="E300" i="3"/>
  <c r="H300" i="3" s="1"/>
  <c r="E298" i="3"/>
  <c r="H298" i="3" s="1"/>
  <c r="E297" i="3"/>
  <c r="H297" i="3" s="1"/>
  <c r="E296" i="3"/>
  <c r="H296" i="3" s="1"/>
  <c r="E294" i="3"/>
  <c r="H294" i="3" s="1"/>
  <c r="E293" i="3"/>
  <c r="H293" i="3" s="1"/>
  <c r="E291" i="3"/>
  <c r="H291" i="3" s="1"/>
  <c r="E290" i="3"/>
  <c r="H290" i="3" s="1"/>
  <c r="E289" i="3"/>
  <c r="H289" i="3" s="1"/>
  <c r="E288" i="3"/>
  <c r="H288" i="3" s="1"/>
  <c r="E287" i="3"/>
  <c r="H287" i="3" s="1"/>
  <c r="E286" i="3"/>
  <c r="H286" i="3" s="1"/>
  <c r="E283" i="3"/>
  <c r="H283" i="3" s="1"/>
  <c r="E282" i="3"/>
  <c r="H282" i="3" s="1"/>
  <c r="E280" i="3"/>
  <c r="H280" i="3" s="1"/>
  <c r="E278" i="3"/>
  <c r="H278" i="3" s="1"/>
  <c r="E277" i="3"/>
  <c r="H277" i="3" s="1"/>
  <c r="E276" i="3"/>
  <c r="H276" i="3" s="1"/>
  <c r="E275" i="3"/>
  <c r="H275" i="3" s="1"/>
  <c r="E271" i="3"/>
  <c r="H271" i="3" s="1"/>
  <c r="E270" i="3"/>
  <c r="H270" i="3" s="1"/>
  <c r="E267" i="3"/>
  <c r="H267" i="3" s="1"/>
  <c r="E266" i="3"/>
  <c r="H266" i="3" s="1"/>
  <c r="E264" i="3"/>
  <c r="H264" i="3" s="1"/>
  <c r="E262" i="3"/>
  <c r="H262" i="3" s="1"/>
  <c r="E261" i="3"/>
  <c r="H261" i="3" s="1"/>
  <c r="E260" i="3"/>
  <c r="H260" i="3" s="1"/>
  <c r="E259" i="3"/>
  <c r="H259" i="3" s="1"/>
  <c r="E258" i="3"/>
  <c r="H258" i="3" s="1"/>
  <c r="E255" i="3"/>
  <c r="H255" i="3" s="1"/>
  <c r="E250" i="3"/>
  <c r="H250" i="3" s="1"/>
  <c r="E249" i="3"/>
  <c r="H249" i="3" s="1"/>
  <c r="E246" i="3"/>
  <c r="H246" i="3" s="1"/>
  <c r="E244" i="3"/>
  <c r="H244" i="3" s="1"/>
  <c r="E241" i="3"/>
  <c r="H241" i="3" s="1"/>
  <c r="E240" i="3"/>
  <c r="H240" i="3" s="1"/>
  <c r="E239" i="3"/>
  <c r="H239" i="3" s="1"/>
  <c r="E238" i="3"/>
  <c r="H238" i="3" s="1"/>
  <c r="E236" i="3"/>
  <c r="H236" i="3" s="1"/>
  <c r="E228" i="3"/>
  <c r="H228" i="3" s="1"/>
  <c r="E227" i="3"/>
  <c r="H227" i="3" s="1"/>
  <c r="E225" i="3"/>
  <c r="H225" i="3" s="1"/>
  <c r="E216" i="3"/>
  <c r="H216" i="3" s="1"/>
  <c r="E215" i="3"/>
  <c r="H215" i="3" s="1"/>
  <c r="E214" i="3"/>
  <c r="H214" i="3" s="1"/>
  <c r="E213" i="3"/>
  <c r="H213" i="3" s="1"/>
  <c r="E212" i="3"/>
  <c r="H212" i="3" s="1"/>
  <c r="E211" i="3"/>
  <c r="H211" i="3" s="1"/>
  <c r="E210" i="3"/>
  <c r="H210" i="3" s="1"/>
  <c r="E209" i="3"/>
  <c r="H209" i="3" s="1"/>
  <c r="E208" i="3"/>
  <c r="H208" i="3" s="1"/>
  <c r="E207" i="3"/>
  <c r="H207" i="3" s="1"/>
  <c r="E206" i="3"/>
  <c r="H206" i="3" s="1"/>
  <c r="E205" i="3"/>
  <c r="H205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7" i="3"/>
  <c r="H197" i="3" s="1"/>
  <c r="E195" i="3"/>
  <c r="H195" i="3" s="1"/>
  <c r="E194" i="3"/>
  <c r="H194" i="3" s="1"/>
  <c r="E192" i="3"/>
  <c r="H192" i="3" s="1"/>
  <c r="E191" i="3"/>
  <c r="H191" i="3" s="1"/>
  <c r="E190" i="3"/>
  <c r="H190" i="3" s="1"/>
  <c r="E189" i="3"/>
  <c r="H189" i="3" s="1"/>
  <c r="E188" i="3"/>
  <c r="H188" i="3" s="1"/>
  <c r="E187" i="3"/>
  <c r="H187" i="3" s="1"/>
  <c r="E186" i="3"/>
  <c r="H186" i="3" s="1"/>
  <c r="E185" i="3"/>
  <c r="H185" i="3" s="1"/>
  <c r="E182" i="3"/>
  <c r="H182" i="3" s="1"/>
  <c r="E181" i="3"/>
  <c r="H181" i="3" s="1"/>
  <c r="E180" i="3"/>
  <c r="H180" i="3" s="1"/>
  <c r="E179" i="3"/>
  <c r="H179" i="3" s="1"/>
  <c r="E178" i="3"/>
  <c r="H178" i="3" s="1"/>
  <c r="E177" i="3"/>
  <c r="H177" i="3" s="1"/>
  <c r="E176" i="3"/>
  <c r="H176" i="3" s="1"/>
  <c r="E175" i="3"/>
  <c r="H175" i="3" s="1"/>
  <c r="E174" i="3"/>
  <c r="H174" i="3" s="1"/>
  <c r="E173" i="3"/>
  <c r="F575" i="3"/>
  <c r="F507" i="3"/>
  <c r="F506" i="3"/>
  <c r="F504" i="3"/>
  <c r="F501" i="3"/>
  <c r="F500" i="3"/>
  <c r="F499" i="3"/>
  <c r="F498" i="3"/>
  <c r="F495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6" i="3"/>
  <c r="F475" i="3"/>
  <c r="F471" i="3"/>
  <c r="F470" i="3"/>
  <c r="F469" i="3"/>
  <c r="F468" i="3"/>
  <c r="F467" i="3"/>
  <c r="F466" i="3"/>
  <c r="F465" i="3"/>
  <c r="F463" i="3"/>
  <c r="F462" i="3"/>
  <c r="F461" i="3"/>
  <c r="F459" i="3"/>
  <c r="F458" i="3"/>
  <c r="F457" i="3"/>
  <c r="F456" i="3"/>
  <c r="F455" i="3"/>
  <c r="F454" i="3"/>
  <c r="F453" i="3"/>
  <c r="F450" i="3"/>
  <c r="F445" i="3"/>
  <c r="F444" i="3"/>
  <c r="F443" i="3"/>
  <c r="F442" i="3"/>
  <c r="F441" i="3"/>
  <c r="F440" i="3"/>
  <c r="F438" i="3"/>
  <c r="F435" i="3"/>
  <c r="F434" i="3"/>
  <c r="F432" i="3"/>
  <c r="F431" i="3"/>
  <c r="F429" i="3"/>
  <c r="F425" i="3"/>
  <c r="F424" i="3"/>
  <c r="F423" i="3"/>
  <c r="F422" i="3"/>
  <c r="F421" i="3"/>
  <c r="F420" i="3"/>
  <c r="F419" i="3"/>
  <c r="F417" i="3"/>
  <c r="F416" i="3"/>
  <c r="F415" i="3"/>
  <c r="F414" i="3"/>
  <c r="F412" i="3"/>
  <c r="F411" i="3"/>
  <c r="F410" i="3"/>
  <c r="F409" i="3"/>
  <c r="F408" i="3"/>
  <c r="F406" i="3"/>
  <c r="F405" i="3"/>
  <c r="F403" i="3"/>
  <c r="F402" i="3"/>
  <c r="F401" i="3"/>
  <c r="F399" i="3"/>
  <c r="F398" i="3"/>
  <c r="F397" i="3"/>
  <c r="F395" i="3"/>
  <c r="F392" i="3"/>
  <c r="F391" i="3"/>
  <c r="F390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0" i="3"/>
  <c r="F369" i="3"/>
  <c r="F367" i="3"/>
  <c r="F366" i="3"/>
  <c r="F365" i="3"/>
  <c r="F364" i="3"/>
  <c r="F362" i="3"/>
  <c r="F361" i="3"/>
  <c r="F359" i="3"/>
  <c r="F358" i="3"/>
  <c r="F357" i="3"/>
  <c r="F356" i="3"/>
  <c r="F355" i="3"/>
  <c r="F354" i="3"/>
  <c r="F352" i="3"/>
  <c r="F351" i="3"/>
  <c r="F350" i="3"/>
  <c r="F349" i="3"/>
  <c r="G582" i="3"/>
  <c r="E609" i="3"/>
  <c r="H609" i="3" s="1"/>
  <c r="E608" i="3"/>
  <c r="H608" i="3" s="1"/>
  <c r="E607" i="3"/>
  <c r="H607" i="3" s="1"/>
  <c r="E606" i="3"/>
  <c r="H606" i="3" s="1"/>
  <c r="E605" i="3"/>
  <c r="H605" i="3" s="1"/>
  <c r="E604" i="3"/>
  <c r="H604" i="3" s="1"/>
  <c r="E603" i="3"/>
  <c r="H603" i="3" s="1"/>
  <c r="E602" i="3"/>
  <c r="H602" i="3" s="1"/>
  <c r="E601" i="3"/>
  <c r="H601" i="3" s="1"/>
  <c r="E600" i="3"/>
  <c r="H600" i="3" s="1"/>
  <c r="E599" i="3"/>
  <c r="H599" i="3" s="1"/>
  <c r="E598" i="3"/>
  <c r="H598" i="3" s="1"/>
  <c r="E597" i="3"/>
  <c r="H597" i="3" s="1"/>
  <c r="E596" i="3"/>
  <c r="H596" i="3" s="1"/>
  <c r="E593" i="3"/>
  <c r="H593" i="3" s="1"/>
  <c r="E592" i="3"/>
  <c r="H592" i="3" s="1"/>
  <c r="E591" i="3"/>
  <c r="H591" i="3" s="1"/>
  <c r="E590" i="3"/>
  <c r="H590" i="3" s="1"/>
  <c r="E589" i="3"/>
  <c r="H589" i="3" s="1"/>
  <c r="E588" i="3"/>
  <c r="H588" i="3" s="1"/>
  <c r="E587" i="3"/>
  <c r="H587" i="3" s="1"/>
  <c r="E586" i="3"/>
  <c r="H586" i="3" s="1"/>
  <c r="E585" i="3"/>
  <c r="H585" i="3" s="1"/>
  <c r="E584" i="3"/>
  <c r="H584" i="3" s="1"/>
  <c r="E583" i="3"/>
  <c r="H583" i="3" s="1"/>
  <c r="E582" i="3"/>
  <c r="F67" i="4"/>
  <c r="F64" i="4"/>
  <c r="F45" i="4"/>
  <c r="F30" i="4"/>
  <c r="F26" i="4"/>
  <c r="F19" i="4"/>
  <c r="G75" i="4"/>
  <c r="E143" i="4"/>
  <c r="H143" i="4" s="1"/>
  <c r="E137" i="4"/>
  <c r="H137" i="4" s="1"/>
  <c r="E136" i="4"/>
  <c r="H136" i="4" s="1"/>
  <c r="E134" i="4"/>
  <c r="H134" i="4" s="1"/>
  <c r="E133" i="4"/>
  <c r="H133" i="4" s="1"/>
  <c r="E131" i="4"/>
  <c r="H131" i="4" s="1"/>
  <c r="E129" i="4"/>
  <c r="H129" i="4" s="1"/>
  <c r="E128" i="4"/>
  <c r="H128" i="4" s="1"/>
  <c r="E126" i="4"/>
  <c r="H126" i="4" s="1"/>
  <c r="E125" i="4"/>
  <c r="H125" i="4" s="1"/>
  <c r="E123" i="4"/>
  <c r="H123" i="4" s="1"/>
  <c r="E121" i="4"/>
  <c r="H121" i="4" s="1"/>
  <c r="E116" i="4"/>
  <c r="H116" i="4" s="1"/>
  <c r="E115" i="4"/>
  <c r="H115" i="4" s="1"/>
  <c r="E114" i="4"/>
  <c r="H114" i="4" s="1"/>
  <c r="E112" i="4"/>
  <c r="H112" i="4" s="1"/>
  <c r="E111" i="4"/>
  <c r="H111" i="4" s="1"/>
  <c r="E104" i="4"/>
  <c r="H104" i="4" s="1"/>
  <c r="E103" i="4"/>
  <c r="H103" i="4" s="1"/>
  <c r="E100" i="4"/>
  <c r="H100" i="4" s="1"/>
  <c r="E99" i="4"/>
  <c r="H99" i="4" s="1"/>
  <c r="E96" i="4"/>
  <c r="H96" i="4" s="1"/>
  <c r="E95" i="4"/>
  <c r="H95" i="4" s="1"/>
  <c r="E93" i="4"/>
  <c r="H93" i="4" s="1"/>
  <c r="E92" i="4"/>
  <c r="H92" i="4" s="1"/>
  <c r="E91" i="4"/>
  <c r="H91" i="4" s="1"/>
  <c r="E90" i="4"/>
  <c r="H90" i="4" s="1"/>
  <c r="E88" i="4"/>
  <c r="H88" i="4" s="1"/>
  <c r="E87" i="4"/>
  <c r="H87" i="4" s="1"/>
  <c r="E85" i="4"/>
  <c r="H85" i="4" s="1"/>
  <c r="E80" i="4"/>
  <c r="H80" i="4" s="1"/>
  <c r="E79" i="4"/>
  <c r="H79" i="4" s="1"/>
  <c r="E75" i="4"/>
  <c r="F338" i="4"/>
  <c r="F264" i="4"/>
  <c r="F262" i="4"/>
  <c r="F236" i="4"/>
  <c r="F218" i="4"/>
  <c r="F213" i="4"/>
  <c r="F208" i="4"/>
  <c r="F206" i="4"/>
  <c r="F205" i="4"/>
  <c r="F204" i="4"/>
  <c r="F203" i="4"/>
  <c r="F202" i="4"/>
  <c r="F179" i="4"/>
  <c r="F178" i="4"/>
  <c r="F175" i="4"/>
  <c r="F174" i="4"/>
  <c r="F173" i="4"/>
  <c r="E570" i="4"/>
  <c r="H570" i="4" s="1"/>
  <c r="E569" i="4"/>
  <c r="H569" i="4" s="1"/>
  <c r="E561" i="4"/>
  <c r="H561" i="4" s="1"/>
  <c r="E511" i="4"/>
  <c r="H511" i="4" s="1"/>
  <c r="E500" i="4"/>
  <c r="H500" i="4" s="1"/>
  <c r="E497" i="4"/>
  <c r="H497" i="4" s="1"/>
  <c r="E490" i="4"/>
  <c r="H490" i="4" s="1"/>
  <c r="E486" i="4"/>
  <c r="H486" i="4" s="1"/>
  <c r="E479" i="4"/>
  <c r="H479" i="4" s="1"/>
  <c r="E471" i="4"/>
  <c r="H471" i="4" s="1"/>
  <c r="E468" i="4"/>
  <c r="H468" i="4" s="1"/>
  <c r="E466" i="4"/>
  <c r="H466" i="4" s="1"/>
  <c r="E465" i="4"/>
  <c r="H465" i="4" s="1"/>
  <c r="E464" i="4"/>
  <c r="H464" i="4" s="1"/>
  <c r="E456" i="4"/>
  <c r="H456" i="4" s="1"/>
  <c r="E455" i="4"/>
  <c r="H455" i="4" s="1"/>
  <c r="E453" i="4"/>
  <c r="H453" i="4" s="1"/>
  <c r="E445" i="4"/>
  <c r="H445" i="4" s="1"/>
  <c r="E441" i="4"/>
  <c r="H441" i="4" s="1"/>
  <c r="E434" i="4"/>
  <c r="H434" i="4" s="1"/>
  <c r="E432" i="4"/>
  <c r="H432" i="4" s="1"/>
  <c r="E431" i="4"/>
  <c r="H431" i="4" s="1"/>
  <c r="E425" i="4"/>
  <c r="H425" i="4" s="1"/>
  <c r="E420" i="4"/>
  <c r="H420" i="4" s="1"/>
  <c r="E412" i="4"/>
  <c r="H412" i="4" s="1"/>
  <c r="E405" i="4"/>
  <c r="H405" i="4" s="1"/>
  <c r="E403" i="4"/>
  <c r="H403" i="4" s="1"/>
  <c r="E398" i="4"/>
  <c r="H398" i="4" s="1"/>
  <c r="E395" i="4"/>
  <c r="H395" i="4" s="1"/>
  <c r="E391" i="4"/>
  <c r="H391" i="4" s="1"/>
  <c r="E388" i="4"/>
  <c r="H388" i="4" s="1"/>
  <c r="E384" i="4"/>
  <c r="H384" i="4" s="1"/>
  <c r="E383" i="4"/>
  <c r="H383" i="4" s="1"/>
  <c r="E378" i="4"/>
  <c r="H378" i="4" s="1"/>
  <c r="E373" i="4"/>
  <c r="H373" i="4" s="1"/>
  <c r="E372" i="4"/>
  <c r="H372" i="4" s="1"/>
  <c r="E369" i="4"/>
  <c r="H369" i="4" s="1"/>
  <c r="E364" i="4"/>
  <c r="H364" i="4" s="1"/>
  <c r="E362" i="4"/>
  <c r="H362" i="4" s="1"/>
  <c r="E361" i="4"/>
  <c r="H361" i="4" s="1"/>
  <c r="E355" i="4"/>
  <c r="H355" i="4" s="1"/>
  <c r="E351" i="4"/>
  <c r="H351" i="4" s="1"/>
  <c r="E350" i="4"/>
  <c r="H350" i="4" s="1"/>
  <c r="E349" i="4"/>
  <c r="F559" i="4"/>
  <c r="F562" i="4"/>
  <c r="F554" i="4"/>
  <c r="F550" i="4"/>
  <c r="H592" i="4"/>
  <c r="H593" i="4"/>
  <c r="H594" i="4"/>
  <c r="H595" i="4"/>
  <c r="H596" i="4"/>
  <c r="H602" i="4"/>
  <c r="H604" i="4"/>
  <c r="E68" i="5"/>
  <c r="H68" i="5" s="1"/>
  <c r="E67" i="5"/>
  <c r="H67" i="5" s="1"/>
  <c r="E66" i="5"/>
  <c r="H66" i="5" s="1"/>
  <c r="E62" i="5"/>
  <c r="H62" i="5" s="1"/>
  <c r="E54" i="5"/>
  <c r="H54" i="5" s="1"/>
  <c r="E50" i="5"/>
  <c r="H50" i="5" s="1"/>
  <c r="E39" i="5"/>
  <c r="H39" i="5" s="1"/>
  <c r="E38" i="5"/>
  <c r="H38" i="5" s="1"/>
  <c r="E34" i="5"/>
  <c r="H34" i="5" s="1"/>
  <c r="E30" i="5"/>
  <c r="H30" i="5" s="1"/>
  <c r="E27" i="5"/>
  <c r="H27" i="5" s="1"/>
  <c r="E26" i="5"/>
  <c r="H26" i="5" s="1"/>
  <c r="E19" i="5"/>
  <c r="F67" i="5"/>
  <c r="F66" i="5"/>
  <c r="F64" i="5"/>
  <c r="F61" i="5"/>
  <c r="F52" i="5"/>
  <c r="F51" i="5"/>
  <c r="F50" i="5"/>
  <c r="F45" i="5"/>
  <c r="F44" i="5"/>
  <c r="F39" i="5"/>
  <c r="F38" i="5"/>
  <c r="F36" i="5"/>
  <c r="F30" i="5"/>
  <c r="F27" i="5"/>
  <c r="F19" i="5"/>
  <c r="E343" i="5"/>
  <c r="H343" i="5" s="1"/>
  <c r="E328" i="5"/>
  <c r="H328" i="5" s="1"/>
  <c r="E317" i="5"/>
  <c r="H317" i="5" s="1"/>
  <c r="E303" i="5"/>
  <c r="H303" i="5" s="1"/>
  <c r="E290" i="5"/>
  <c r="H290" i="5" s="1"/>
  <c r="E262" i="5"/>
  <c r="H262" i="5" s="1"/>
  <c r="E258" i="5"/>
  <c r="H258" i="5" s="1"/>
  <c r="E250" i="5"/>
  <c r="H250" i="5" s="1"/>
  <c r="E210" i="5"/>
  <c r="H210" i="5" s="1"/>
  <c r="E206" i="5"/>
  <c r="H206" i="5" s="1"/>
  <c r="E202" i="5"/>
  <c r="H202" i="5" s="1"/>
  <c r="E194" i="5"/>
  <c r="H194" i="5" s="1"/>
  <c r="E190" i="5"/>
  <c r="H190" i="5" s="1"/>
  <c r="E186" i="5"/>
  <c r="H186" i="5" s="1"/>
  <c r="E182" i="5"/>
  <c r="H182" i="5" s="1"/>
  <c r="E178" i="5"/>
  <c r="H178" i="5" s="1"/>
  <c r="E174" i="5"/>
  <c r="H174" i="5" s="1"/>
  <c r="F343" i="5"/>
  <c r="F268" i="5"/>
  <c r="F264" i="5"/>
  <c r="F260" i="5"/>
  <c r="F255" i="5"/>
  <c r="F249" i="5"/>
  <c r="F246" i="5"/>
  <c r="F245" i="5"/>
  <c r="F244" i="5"/>
  <c r="F241" i="5"/>
  <c r="F240" i="5"/>
  <c r="F239" i="5"/>
  <c r="F238" i="5"/>
  <c r="F236" i="5"/>
  <c r="F232" i="5"/>
  <c r="F230" i="5"/>
  <c r="F228" i="5"/>
  <c r="F225" i="5"/>
  <c r="F221" i="5"/>
  <c r="F218" i="5"/>
  <c r="F213" i="5"/>
  <c r="F212" i="5"/>
  <c r="F210" i="5"/>
  <c r="F209" i="5"/>
  <c r="F206" i="5"/>
  <c r="F205" i="5"/>
  <c r="F204" i="5"/>
  <c r="F203" i="5"/>
  <c r="F202" i="5"/>
  <c r="F201" i="5"/>
  <c r="F200" i="5"/>
  <c r="F199" i="5"/>
  <c r="F197" i="5"/>
  <c r="F194" i="5"/>
  <c r="F193" i="5"/>
  <c r="F192" i="5"/>
  <c r="F191" i="5"/>
  <c r="F189" i="5"/>
  <c r="F188" i="5"/>
  <c r="F187" i="5"/>
  <c r="F186" i="5"/>
  <c r="F185" i="5"/>
  <c r="F182" i="5"/>
  <c r="F181" i="5"/>
  <c r="F179" i="5"/>
  <c r="F178" i="5"/>
  <c r="F176" i="5"/>
  <c r="F174" i="5"/>
  <c r="F173" i="5"/>
  <c r="E554" i="5"/>
  <c r="H554" i="5" s="1"/>
  <c r="E551" i="5"/>
  <c r="H551" i="5" s="1"/>
  <c r="E548" i="5"/>
  <c r="H548" i="5" s="1"/>
  <c r="E535" i="5"/>
  <c r="H535" i="5" s="1"/>
  <c r="E524" i="5"/>
  <c r="H524" i="5" s="1"/>
  <c r="E520" i="5"/>
  <c r="H520" i="5" s="1"/>
  <c r="E517" i="5"/>
  <c r="H517" i="5" s="1"/>
  <c r="E515" i="5"/>
  <c r="H515" i="5" s="1"/>
  <c r="E510" i="5"/>
  <c r="H510" i="5" s="1"/>
  <c r="E500" i="5"/>
  <c r="H500" i="5" s="1"/>
  <c r="E497" i="5"/>
  <c r="H497" i="5" s="1"/>
  <c r="E494" i="5"/>
  <c r="H494" i="5" s="1"/>
  <c r="E480" i="5"/>
  <c r="H480" i="5" s="1"/>
  <c r="E468" i="5"/>
  <c r="H468" i="5" s="1"/>
  <c r="E466" i="5"/>
  <c r="H466" i="5" s="1"/>
  <c r="E464" i="5"/>
  <c r="H464" i="5" s="1"/>
  <c r="E461" i="5"/>
  <c r="H461" i="5" s="1"/>
  <c r="E457" i="5"/>
  <c r="H457" i="5" s="1"/>
  <c r="E455" i="5"/>
  <c r="H455" i="5" s="1"/>
  <c r="E453" i="5"/>
  <c r="H453" i="5" s="1"/>
  <c r="E435" i="5"/>
  <c r="H435" i="5" s="1"/>
  <c r="E432" i="5"/>
  <c r="H432" i="5" s="1"/>
  <c r="E429" i="5"/>
  <c r="H429" i="5" s="1"/>
  <c r="E411" i="5"/>
  <c r="H411" i="5" s="1"/>
  <c r="E409" i="5"/>
  <c r="H409" i="5" s="1"/>
  <c r="E395" i="5"/>
  <c r="H395" i="5" s="1"/>
  <c r="E387" i="5"/>
  <c r="H387" i="5" s="1"/>
  <c r="E385" i="5"/>
  <c r="H385" i="5" s="1"/>
  <c r="E383" i="5"/>
  <c r="H383" i="5" s="1"/>
  <c r="E379" i="5"/>
  <c r="H379" i="5" s="1"/>
  <c r="E376" i="5"/>
  <c r="H376" i="5" s="1"/>
  <c r="E374" i="5"/>
  <c r="H374" i="5" s="1"/>
  <c r="E372" i="5"/>
  <c r="H372" i="5" s="1"/>
  <c r="E369" i="5"/>
  <c r="H369" i="5" s="1"/>
  <c r="E365" i="5"/>
  <c r="H365" i="5" s="1"/>
  <c r="E362" i="5"/>
  <c r="H362" i="5" s="1"/>
  <c r="E358" i="5"/>
  <c r="H358" i="5" s="1"/>
  <c r="E356" i="5"/>
  <c r="H356" i="5" s="1"/>
  <c r="E353" i="5"/>
  <c r="H353" i="5" s="1"/>
  <c r="E351" i="5"/>
  <c r="H351" i="5" s="1"/>
  <c r="G349" i="5"/>
  <c r="E349" i="5"/>
  <c r="F567" i="5"/>
  <c r="F572" i="5"/>
  <c r="F570" i="5"/>
  <c r="F568" i="5"/>
  <c r="F561" i="5"/>
  <c r="F559" i="5"/>
  <c r="H563" i="5"/>
  <c r="H564" i="5"/>
  <c r="H565" i="5"/>
  <c r="E609" i="5"/>
  <c r="H609" i="5" s="1"/>
  <c r="E608" i="5"/>
  <c r="H608" i="5" s="1"/>
  <c r="E607" i="5"/>
  <c r="H607" i="5" s="1"/>
  <c r="E606" i="5"/>
  <c r="H606" i="5" s="1"/>
  <c r="E605" i="5"/>
  <c r="H605" i="5" s="1"/>
  <c r="E604" i="5"/>
  <c r="H604" i="5" s="1"/>
  <c r="E603" i="5"/>
  <c r="H603" i="5" s="1"/>
  <c r="E602" i="5"/>
  <c r="H602" i="5" s="1"/>
  <c r="E601" i="5"/>
  <c r="H601" i="5" s="1"/>
  <c r="E600" i="5"/>
  <c r="H600" i="5" s="1"/>
  <c r="E599" i="5"/>
  <c r="H599" i="5" s="1"/>
  <c r="E598" i="5"/>
  <c r="H598" i="5" s="1"/>
  <c r="E597" i="5"/>
  <c r="H597" i="5" s="1"/>
  <c r="E593" i="5"/>
  <c r="H593" i="5" s="1"/>
  <c r="E592" i="5"/>
  <c r="H592" i="5" s="1"/>
  <c r="E591" i="5"/>
  <c r="H591" i="5" s="1"/>
  <c r="E589" i="5"/>
  <c r="H589" i="5" s="1"/>
  <c r="E587" i="5"/>
  <c r="H587" i="5" s="1"/>
  <c r="E586" i="5"/>
  <c r="H586" i="5" s="1"/>
  <c r="E585" i="5"/>
  <c r="H585" i="5" s="1"/>
  <c r="E584" i="5"/>
  <c r="H584" i="5" s="1"/>
  <c r="E583" i="5"/>
  <c r="H583" i="5" s="1"/>
  <c r="E582" i="5"/>
  <c r="F609" i="5"/>
  <c r="F582" i="5"/>
  <c r="F64" i="6"/>
  <c r="F69" i="6"/>
  <c r="F68" i="6"/>
  <c r="F34" i="6"/>
  <c r="F32" i="6"/>
  <c r="F27" i="6"/>
  <c r="H20" i="6"/>
  <c r="H21" i="6"/>
  <c r="H22" i="6"/>
  <c r="H23" i="6"/>
  <c r="H24" i="6"/>
  <c r="H37" i="6"/>
  <c r="H40" i="6"/>
  <c r="H41" i="6"/>
  <c r="H42" i="6"/>
  <c r="H43" i="6"/>
  <c r="H44" i="6"/>
  <c r="H49" i="6"/>
  <c r="H52" i="6"/>
  <c r="H55" i="6"/>
  <c r="H56" i="6"/>
  <c r="H57" i="6"/>
  <c r="H58" i="6"/>
  <c r="E167" i="6"/>
  <c r="H167" i="6" s="1"/>
  <c r="E166" i="6"/>
  <c r="H166" i="6" s="1"/>
  <c r="E164" i="6"/>
  <c r="H164" i="6" s="1"/>
  <c r="E161" i="6"/>
  <c r="H161" i="6" s="1"/>
  <c r="E158" i="6"/>
  <c r="H158" i="6" s="1"/>
  <c r="E157" i="6"/>
  <c r="H157" i="6" s="1"/>
  <c r="E155" i="6"/>
  <c r="H155" i="6" s="1"/>
  <c r="E153" i="6"/>
  <c r="H153" i="6" s="1"/>
  <c r="E152" i="6"/>
  <c r="H152" i="6" s="1"/>
  <c r="E148" i="6"/>
  <c r="H148" i="6" s="1"/>
  <c r="E147" i="6"/>
  <c r="H147" i="6" s="1"/>
  <c r="E145" i="6"/>
  <c r="H145" i="6" s="1"/>
  <c r="E143" i="6"/>
  <c r="H143" i="6" s="1"/>
  <c r="E142" i="6"/>
  <c r="H142" i="6" s="1"/>
  <c r="E141" i="6"/>
  <c r="H141" i="6" s="1"/>
  <c r="E140" i="6"/>
  <c r="H140" i="6" s="1"/>
  <c r="E139" i="6"/>
  <c r="H139" i="6" s="1"/>
  <c r="E137" i="6"/>
  <c r="H137" i="6" s="1"/>
  <c r="E136" i="6"/>
  <c r="H136" i="6" s="1"/>
  <c r="E135" i="6"/>
  <c r="H135" i="6" s="1"/>
  <c r="E134" i="6"/>
  <c r="H134" i="6" s="1"/>
  <c r="E133" i="6"/>
  <c r="H133" i="6" s="1"/>
  <c r="E132" i="6"/>
  <c r="H132" i="6" s="1"/>
  <c r="E131" i="6"/>
  <c r="H131" i="6" s="1"/>
  <c r="E130" i="6"/>
  <c r="H130" i="6" s="1"/>
  <c r="E129" i="6"/>
  <c r="H129" i="6" s="1"/>
  <c r="E128" i="6"/>
  <c r="H128" i="6" s="1"/>
  <c r="E126" i="6"/>
  <c r="H126" i="6" s="1"/>
  <c r="E125" i="6"/>
  <c r="H125" i="6" s="1"/>
  <c r="E124" i="6"/>
  <c r="H124" i="6" s="1"/>
  <c r="E123" i="6"/>
  <c r="H123" i="6" s="1"/>
  <c r="E122" i="6"/>
  <c r="H122" i="6" s="1"/>
  <c r="E121" i="6"/>
  <c r="H121" i="6" s="1"/>
  <c r="E120" i="6"/>
  <c r="H120" i="6" s="1"/>
  <c r="E118" i="6"/>
  <c r="H118" i="6" s="1"/>
  <c r="E117" i="6"/>
  <c r="H117" i="6" s="1"/>
  <c r="E116" i="6"/>
  <c r="H116" i="6" s="1"/>
  <c r="E115" i="6"/>
  <c r="H115" i="6" s="1"/>
  <c r="E114" i="6"/>
  <c r="H114" i="6" s="1"/>
  <c r="E113" i="6"/>
  <c r="H113" i="6" s="1"/>
  <c r="E112" i="6"/>
  <c r="H112" i="6" s="1"/>
  <c r="E111" i="6"/>
  <c r="H111" i="6" s="1"/>
  <c r="E110" i="6"/>
  <c r="H110" i="6" s="1"/>
  <c r="E109" i="6"/>
  <c r="H109" i="6" s="1"/>
  <c r="E108" i="6"/>
  <c r="H108" i="6" s="1"/>
  <c r="E107" i="6"/>
  <c r="H107" i="6" s="1"/>
  <c r="E106" i="6"/>
  <c r="H106" i="6" s="1"/>
  <c r="E104" i="6"/>
  <c r="H104" i="6" s="1"/>
  <c r="E103" i="6"/>
  <c r="H103" i="6" s="1"/>
  <c r="E102" i="6"/>
  <c r="H102" i="6" s="1"/>
  <c r="E100" i="6"/>
  <c r="H100" i="6" s="1"/>
  <c r="E99" i="6"/>
  <c r="H99" i="6" s="1"/>
  <c r="E97" i="6"/>
  <c r="H97" i="6" s="1"/>
  <c r="E96" i="6"/>
  <c r="H96" i="6" s="1"/>
  <c r="E95" i="6"/>
  <c r="H95" i="6" s="1"/>
  <c r="E94" i="6"/>
  <c r="H94" i="6" s="1"/>
  <c r="E93" i="6"/>
  <c r="H93" i="6" s="1"/>
  <c r="E92" i="6"/>
  <c r="H92" i="6" s="1"/>
  <c r="E91" i="6"/>
  <c r="H91" i="6" s="1"/>
  <c r="E90" i="6"/>
  <c r="H90" i="6" s="1"/>
  <c r="E89" i="6"/>
  <c r="H89" i="6" s="1"/>
  <c r="E88" i="6"/>
  <c r="H88" i="6" s="1"/>
  <c r="E87" i="6"/>
  <c r="H87" i="6" s="1"/>
  <c r="E85" i="6"/>
  <c r="H85" i="6" s="1"/>
  <c r="E84" i="6"/>
  <c r="H84" i="6" s="1"/>
  <c r="E83" i="6"/>
  <c r="H83" i="6" s="1"/>
  <c r="E82" i="6"/>
  <c r="H82" i="6" s="1"/>
  <c r="E81" i="6"/>
  <c r="H81" i="6" s="1"/>
  <c r="E80" i="6"/>
  <c r="H80" i="6" s="1"/>
  <c r="E79" i="6"/>
  <c r="H79" i="6" s="1"/>
  <c r="E78" i="6"/>
  <c r="H78" i="6" s="1"/>
  <c r="E77" i="6"/>
  <c r="H77" i="6" s="1"/>
  <c r="E76" i="6"/>
  <c r="H76" i="6" s="1"/>
  <c r="E75" i="6"/>
  <c r="F338" i="6"/>
  <c r="F343" i="6"/>
  <c r="F342" i="6"/>
  <c r="F341" i="6"/>
  <c r="F334" i="6"/>
  <c r="F328" i="6"/>
  <c r="F325" i="6"/>
  <c r="F324" i="6"/>
  <c r="F321" i="6"/>
  <c r="F319" i="6"/>
  <c r="F317" i="6"/>
  <c r="F308" i="6"/>
  <c r="F305" i="6"/>
  <c r="F304" i="6"/>
  <c r="F303" i="6"/>
  <c r="F301" i="6"/>
  <c r="F300" i="6"/>
  <c r="F294" i="6"/>
  <c r="F293" i="6"/>
  <c r="F291" i="6"/>
  <c r="F289" i="6"/>
  <c r="F288" i="6"/>
  <c r="F287" i="6"/>
  <c r="F283" i="6"/>
  <c r="F282" i="6"/>
  <c r="F277" i="6"/>
  <c r="F276" i="6"/>
  <c r="F275" i="6"/>
  <c r="F262" i="6"/>
  <c r="F259" i="6"/>
  <c r="F258" i="6"/>
  <c r="F256" i="6"/>
  <c r="F253" i="6"/>
  <c r="F250" i="6"/>
  <c r="F248" i="6"/>
  <c r="F247" i="6"/>
  <c r="F246" i="6"/>
  <c r="F243" i="6"/>
  <c r="F241" i="6"/>
  <c r="F240" i="6"/>
  <c r="F238" i="6"/>
  <c r="F236" i="6"/>
  <c r="F233" i="6"/>
  <c r="F232" i="6"/>
  <c r="F228" i="6"/>
  <c r="F227" i="6"/>
  <c r="F225" i="6"/>
  <c r="F220" i="6"/>
  <c r="F218" i="6"/>
  <c r="F215" i="6"/>
  <c r="F214" i="6"/>
  <c r="F213" i="6"/>
  <c r="F212" i="6"/>
  <c r="F209" i="6"/>
  <c r="F208" i="6"/>
  <c r="F206" i="6"/>
  <c r="F204" i="6"/>
  <c r="F203" i="6"/>
  <c r="F202" i="6"/>
  <c r="F200" i="6"/>
  <c r="F199" i="6"/>
  <c r="F194" i="6"/>
  <c r="F193" i="6"/>
  <c r="F192" i="6"/>
  <c r="F189" i="6"/>
  <c r="F188" i="6"/>
  <c r="F186" i="6"/>
  <c r="F185" i="6"/>
  <c r="F184" i="6"/>
  <c r="F182" i="6"/>
  <c r="F181" i="6"/>
  <c r="F180" i="6"/>
  <c r="F178" i="6"/>
  <c r="F176" i="6"/>
  <c r="F175" i="6"/>
  <c r="F173" i="6"/>
  <c r="H177" i="6"/>
  <c r="H211" i="6"/>
  <c r="H223" i="6"/>
  <c r="H224" i="6"/>
  <c r="H234" i="6"/>
  <c r="H235" i="6"/>
  <c r="H242" i="6"/>
  <c r="H245" i="6"/>
  <c r="H252" i="6"/>
  <c r="H265" i="6"/>
  <c r="H266" i="6"/>
  <c r="H267" i="6"/>
  <c r="H268" i="6"/>
  <c r="H269" i="6"/>
  <c r="H270" i="6"/>
  <c r="H271" i="6"/>
  <c r="H272" i="6"/>
  <c r="H273" i="6"/>
  <c r="H274" i="6"/>
  <c r="H281" i="6"/>
  <c r="H282" i="6"/>
  <c r="H296" i="6"/>
  <c r="H297" i="6"/>
  <c r="H306" i="6"/>
  <c r="H307" i="6"/>
  <c r="H314" i="6"/>
  <c r="H315" i="6"/>
  <c r="H316" i="6"/>
  <c r="H320" i="6"/>
  <c r="H326" i="6"/>
  <c r="H327" i="6"/>
  <c r="H330" i="6"/>
  <c r="H331" i="6"/>
  <c r="H332" i="6"/>
  <c r="H339" i="6"/>
  <c r="H340" i="6"/>
  <c r="E572" i="6"/>
  <c r="H572" i="6" s="1"/>
  <c r="E571" i="6"/>
  <c r="H571" i="6" s="1"/>
  <c r="E570" i="6"/>
  <c r="H570" i="6" s="1"/>
  <c r="E568" i="6"/>
  <c r="H568" i="6" s="1"/>
  <c r="E566" i="6"/>
  <c r="H566" i="6" s="1"/>
  <c r="E562" i="6"/>
  <c r="H562" i="6" s="1"/>
  <c r="E561" i="6"/>
  <c r="H561" i="6" s="1"/>
  <c r="E560" i="6"/>
  <c r="H560" i="6" s="1"/>
  <c r="E559" i="6"/>
  <c r="H559" i="6" s="1"/>
  <c r="E556" i="6"/>
  <c r="H556" i="6" s="1"/>
  <c r="E554" i="6"/>
  <c r="H554" i="6" s="1"/>
  <c r="E551" i="6"/>
  <c r="H551" i="6" s="1"/>
  <c r="E548" i="6"/>
  <c r="H548" i="6" s="1"/>
  <c r="E544" i="6"/>
  <c r="H544" i="6" s="1"/>
  <c r="E543" i="6"/>
  <c r="H543" i="6" s="1"/>
  <c r="E542" i="6"/>
  <c r="H542" i="6" s="1"/>
  <c r="E541" i="6"/>
  <c r="H541" i="6" s="1"/>
  <c r="E539" i="6"/>
  <c r="H539" i="6" s="1"/>
  <c r="E538" i="6"/>
  <c r="H538" i="6" s="1"/>
  <c r="E536" i="6"/>
  <c r="H536" i="6" s="1"/>
  <c r="E535" i="6"/>
  <c r="H535" i="6" s="1"/>
  <c r="E534" i="6"/>
  <c r="H534" i="6" s="1"/>
  <c r="E532" i="6"/>
  <c r="H532" i="6" s="1"/>
  <c r="E531" i="6"/>
  <c r="H531" i="6" s="1"/>
  <c r="E529" i="6"/>
  <c r="H529" i="6" s="1"/>
  <c r="E526" i="6"/>
  <c r="H526" i="6" s="1"/>
  <c r="E524" i="6"/>
  <c r="H524" i="6" s="1"/>
  <c r="E523" i="6"/>
  <c r="H523" i="6" s="1"/>
  <c r="E520" i="6"/>
  <c r="H520" i="6" s="1"/>
  <c r="E517" i="6"/>
  <c r="H517" i="6" s="1"/>
  <c r="E516" i="6"/>
  <c r="H516" i="6" s="1"/>
  <c r="E515" i="6"/>
  <c r="H515" i="6" s="1"/>
  <c r="E514" i="6"/>
  <c r="H514" i="6" s="1"/>
  <c r="E512" i="6"/>
  <c r="H512" i="6" s="1"/>
  <c r="E511" i="6"/>
  <c r="H511" i="6" s="1"/>
  <c r="E510" i="6"/>
  <c r="H510" i="6" s="1"/>
  <c r="E509" i="6"/>
  <c r="H509" i="6" s="1"/>
  <c r="E508" i="6"/>
  <c r="H508" i="6" s="1"/>
  <c r="E500" i="6"/>
  <c r="H500" i="6" s="1"/>
  <c r="E499" i="6"/>
  <c r="H499" i="6" s="1"/>
  <c r="E498" i="6"/>
  <c r="H498" i="6" s="1"/>
  <c r="E493" i="6"/>
  <c r="H493" i="6" s="1"/>
  <c r="E490" i="6"/>
  <c r="H490" i="6" s="1"/>
  <c r="E489" i="6"/>
  <c r="H489" i="6" s="1"/>
  <c r="E488" i="6"/>
  <c r="H488" i="6" s="1"/>
  <c r="E487" i="6"/>
  <c r="H487" i="6" s="1"/>
  <c r="E486" i="6"/>
  <c r="H486" i="6" s="1"/>
  <c r="E485" i="6"/>
  <c r="H485" i="6" s="1"/>
  <c r="E484" i="6"/>
  <c r="H484" i="6" s="1"/>
  <c r="E483" i="6"/>
  <c r="H483" i="6" s="1"/>
  <c r="E482" i="6"/>
  <c r="H482" i="6" s="1"/>
  <c r="E481" i="6"/>
  <c r="H481" i="6" s="1"/>
  <c r="E480" i="6"/>
  <c r="H480" i="6" s="1"/>
  <c r="E479" i="6"/>
  <c r="H479" i="6" s="1"/>
  <c r="E477" i="6"/>
  <c r="H477" i="6" s="1"/>
  <c r="E476" i="6"/>
  <c r="H476" i="6" s="1"/>
  <c r="E475" i="6"/>
  <c r="H475" i="6" s="1"/>
  <c r="E471" i="6"/>
  <c r="H471" i="6" s="1"/>
  <c r="E470" i="6"/>
  <c r="H470" i="6" s="1"/>
  <c r="E469" i="6"/>
  <c r="H469" i="6" s="1"/>
  <c r="E468" i="6"/>
  <c r="H468" i="6" s="1"/>
  <c r="E467" i="6"/>
  <c r="H467" i="6" s="1"/>
  <c r="E466" i="6"/>
  <c r="H466" i="6" s="1"/>
  <c r="E465" i="6"/>
  <c r="H465" i="6" s="1"/>
  <c r="E464" i="6"/>
  <c r="H464" i="6" s="1"/>
  <c r="E463" i="6"/>
  <c r="H463" i="6" s="1"/>
  <c r="E461" i="6"/>
  <c r="H461" i="6" s="1"/>
  <c r="E460" i="6"/>
  <c r="H460" i="6" s="1"/>
  <c r="E459" i="6"/>
  <c r="H459" i="6" s="1"/>
  <c r="E458" i="6"/>
  <c r="H458" i="6" s="1"/>
  <c r="E457" i="6"/>
  <c r="H457" i="6" s="1"/>
  <c r="E456" i="6"/>
  <c r="H456" i="6" s="1"/>
  <c r="E455" i="6"/>
  <c r="H455" i="6" s="1"/>
  <c r="E453" i="6"/>
  <c r="H453" i="6" s="1"/>
  <c r="E448" i="6"/>
  <c r="H448" i="6" s="1"/>
  <c r="E445" i="6"/>
  <c r="H445" i="6" s="1"/>
  <c r="E443" i="6"/>
  <c r="H443" i="6" s="1"/>
  <c r="E442" i="6"/>
  <c r="H442" i="6" s="1"/>
  <c r="E436" i="6"/>
  <c r="H436" i="6" s="1"/>
  <c r="E432" i="6"/>
  <c r="H432" i="6" s="1"/>
  <c r="E430" i="6"/>
  <c r="H430" i="6" s="1"/>
  <c r="E429" i="6"/>
  <c r="H429" i="6" s="1"/>
  <c r="E428" i="6"/>
  <c r="H428" i="6" s="1"/>
  <c r="E424" i="6"/>
  <c r="H424" i="6" s="1"/>
  <c r="E423" i="6"/>
  <c r="H423" i="6" s="1"/>
  <c r="E422" i="6"/>
  <c r="H422" i="6" s="1"/>
  <c r="E420" i="6"/>
  <c r="H420" i="6" s="1"/>
  <c r="E415" i="6"/>
  <c r="H415" i="6" s="1"/>
  <c r="E413" i="6"/>
  <c r="H413" i="6" s="1"/>
  <c r="E412" i="6"/>
  <c r="H412" i="6" s="1"/>
  <c r="E411" i="6"/>
  <c r="H411" i="6" s="1"/>
  <c r="E410" i="6"/>
  <c r="H410" i="6" s="1"/>
  <c r="E409" i="6"/>
  <c r="H409" i="6" s="1"/>
  <c r="E408" i="6"/>
  <c r="H408" i="6" s="1"/>
  <c r="E406" i="6"/>
  <c r="H406" i="6" s="1"/>
  <c r="E405" i="6"/>
  <c r="H405" i="6" s="1"/>
  <c r="E404" i="6"/>
  <c r="H404" i="6" s="1"/>
  <c r="E403" i="6"/>
  <c r="H403" i="6" s="1"/>
  <c r="E402" i="6"/>
  <c r="H402" i="6" s="1"/>
  <c r="E401" i="6"/>
  <c r="H401" i="6" s="1"/>
  <c r="E399" i="6"/>
  <c r="H399" i="6" s="1"/>
  <c r="E398" i="6"/>
  <c r="H398" i="6" s="1"/>
  <c r="E397" i="6"/>
  <c r="H397" i="6" s="1"/>
  <c r="E395" i="6"/>
  <c r="H395" i="6" s="1"/>
  <c r="E392" i="6"/>
  <c r="H392" i="6" s="1"/>
  <c r="E391" i="6"/>
  <c r="H391" i="6" s="1"/>
  <c r="E389" i="6"/>
  <c r="H389" i="6" s="1"/>
  <c r="E388" i="6"/>
  <c r="H388" i="6" s="1"/>
  <c r="E387" i="6"/>
  <c r="H387" i="6" s="1"/>
  <c r="E386" i="6"/>
  <c r="H386" i="6" s="1"/>
  <c r="E385" i="6"/>
  <c r="H385" i="6" s="1"/>
  <c r="E384" i="6"/>
  <c r="H384" i="6" s="1"/>
  <c r="E383" i="6"/>
  <c r="H383" i="6" s="1"/>
  <c r="E382" i="6"/>
  <c r="H382" i="6" s="1"/>
  <c r="E379" i="6"/>
  <c r="H379" i="6" s="1"/>
  <c r="E378" i="6"/>
  <c r="H378" i="6" s="1"/>
  <c r="E377" i="6"/>
  <c r="H377" i="6" s="1"/>
  <c r="E376" i="6"/>
  <c r="H376" i="6" s="1"/>
  <c r="E375" i="6"/>
  <c r="H375" i="6" s="1"/>
  <c r="E374" i="6"/>
  <c r="H374" i="6" s="1"/>
  <c r="E373" i="6"/>
  <c r="H373" i="6" s="1"/>
  <c r="E372" i="6"/>
  <c r="H372" i="6" s="1"/>
  <c r="E370" i="6"/>
  <c r="H370" i="6" s="1"/>
  <c r="E369" i="6"/>
  <c r="H369" i="6" s="1"/>
  <c r="E368" i="6"/>
  <c r="H368" i="6" s="1"/>
  <c r="E367" i="6"/>
  <c r="H367" i="6" s="1"/>
  <c r="E366" i="6"/>
  <c r="H366" i="6" s="1"/>
  <c r="E365" i="6"/>
  <c r="H365" i="6" s="1"/>
  <c r="E364" i="6"/>
  <c r="H364" i="6" s="1"/>
  <c r="E362" i="6"/>
  <c r="H362" i="6" s="1"/>
  <c r="E361" i="6"/>
  <c r="H361" i="6" s="1"/>
  <c r="E359" i="6"/>
  <c r="H359" i="6" s="1"/>
  <c r="E358" i="6"/>
  <c r="H358" i="6" s="1"/>
  <c r="E357" i="6"/>
  <c r="H357" i="6" s="1"/>
  <c r="E356" i="6"/>
  <c r="H356" i="6" s="1"/>
  <c r="E355" i="6"/>
  <c r="H355" i="6" s="1"/>
  <c r="E354" i="6"/>
  <c r="H354" i="6" s="1"/>
  <c r="E353" i="6"/>
  <c r="H353" i="6" s="1"/>
  <c r="E352" i="6"/>
  <c r="H352" i="6" s="1"/>
  <c r="E351" i="6"/>
  <c r="H351" i="6" s="1"/>
  <c r="E350" i="6"/>
  <c r="H350" i="6" s="1"/>
  <c r="E349" i="6"/>
  <c r="F572" i="6"/>
  <c r="F349" i="6"/>
  <c r="F606" i="6"/>
  <c r="F609" i="6"/>
  <c r="F607" i="6"/>
  <c r="F605" i="6"/>
  <c r="F603" i="6"/>
  <c r="F601" i="6"/>
  <c r="F599" i="6"/>
  <c r="F593" i="6"/>
  <c r="F591" i="6"/>
  <c r="F589" i="6"/>
  <c r="F586" i="6"/>
  <c r="F584" i="6"/>
  <c r="F582" i="6"/>
  <c r="H588" i="6"/>
  <c r="H595" i="6"/>
  <c r="H596" i="6"/>
  <c r="G19" i="7"/>
  <c r="E68" i="7"/>
  <c r="H68" i="7" s="1"/>
  <c r="E67" i="7"/>
  <c r="H67" i="7" s="1"/>
  <c r="E66" i="7"/>
  <c r="H66" i="7" s="1"/>
  <c r="E64" i="7"/>
  <c r="H64" i="7" s="1"/>
  <c r="E63" i="7"/>
  <c r="H63" i="7" s="1"/>
  <c r="E60" i="7"/>
  <c r="H60" i="7" s="1"/>
  <c r="E55" i="7"/>
  <c r="H55" i="7" s="1"/>
  <c r="E54" i="7"/>
  <c r="H54" i="7" s="1"/>
  <c r="E50" i="7"/>
  <c r="H50" i="7" s="1"/>
  <c r="E45" i="7"/>
  <c r="H45" i="7" s="1"/>
  <c r="E44" i="7"/>
  <c r="H44" i="7" s="1"/>
  <c r="E41" i="7"/>
  <c r="H41" i="7" s="1"/>
  <c r="E39" i="7"/>
  <c r="H39" i="7" s="1"/>
  <c r="E38" i="7"/>
  <c r="H38" i="7" s="1"/>
  <c r="E36" i="7"/>
  <c r="H36" i="7" s="1"/>
  <c r="E30" i="7"/>
  <c r="H30" i="7" s="1"/>
  <c r="E29" i="7"/>
  <c r="H29" i="7" s="1"/>
  <c r="E28" i="7"/>
  <c r="H28" i="7" s="1"/>
  <c r="E27" i="7"/>
  <c r="H27" i="7" s="1"/>
  <c r="E19" i="7"/>
  <c r="H19" i="7" s="1"/>
  <c r="F19" i="7"/>
  <c r="F67" i="7"/>
  <c r="F64" i="7"/>
  <c r="F50" i="7"/>
  <c r="F47" i="7"/>
  <c r="F39" i="7"/>
  <c r="F30" i="7"/>
  <c r="F29" i="7"/>
  <c r="F27" i="7"/>
  <c r="G173" i="7"/>
  <c r="E338" i="7"/>
  <c r="H338" i="7" s="1"/>
  <c r="E337" i="7"/>
  <c r="H337" i="7" s="1"/>
  <c r="E335" i="7"/>
  <c r="H335" i="7" s="1"/>
  <c r="E328" i="7"/>
  <c r="H328" i="7" s="1"/>
  <c r="E324" i="7"/>
  <c r="H324" i="7" s="1"/>
  <c r="E323" i="7"/>
  <c r="H323" i="7" s="1"/>
  <c r="E322" i="7"/>
  <c r="H322" i="7" s="1"/>
  <c r="E319" i="7"/>
  <c r="H319" i="7" s="1"/>
  <c r="E317" i="7"/>
  <c r="H317" i="7" s="1"/>
  <c r="E315" i="7"/>
  <c r="H315" i="7" s="1"/>
  <c r="E302" i="7"/>
  <c r="H302" i="7" s="1"/>
  <c r="E301" i="7"/>
  <c r="H301" i="7" s="1"/>
  <c r="E294" i="7"/>
  <c r="H294" i="7" s="1"/>
  <c r="E293" i="7"/>
  <c r="H293" i="7" s="1"/>
  <c r="E291" i="7"/>
  <c r="H291" i="7" s="1"/>
  <c r="E290" i="7"/>
  <c r="H290" i="7" s="1"/>
  <c r="E289" i="7"/>
  <c r="H289" i="7" s="1"/>
  <c r="E288" i="7"/>
  <c r="H288" i="7" s="1"/>
  <c r="E283" i="7"/>
  <c r="H283" i="7" s="1"/>
  <c r="E280" i="7"/>
  <c r="H280" i="7" s="1"/>
  <c r="E277" i="7"/>
  <c r="H277" i="7" s="1"/>
  <c r="E276" i="7"/>
  <c r="H276" i="7" s="1"/>
  <c r="E275" i="7"/>
  <c r="H275" i="7" s="1"/>
  <c r="E269" i="7"/>
  <c r="H269" i="7" s="1"/>
  <c r="E264" i="7"/>
  <c r="H264" i="7" s="1"/>
  <c r="E262" i="7"/>
  <c r="H262" i="7" s="1"/>
  <c r="E258" i="7"/>
  <c r="H258" i="7" s="1"/>
  <c r="E253" i="7"/>
  <c r="H253" i="7" s="1"/>
  <c r="E250" i="7"/>
  <c r="H250" i="7" s="1"/>
  <c r="E241" i="7"/>
  <c r="H241" i="7" s="1"/>
  <c r="E238" i="7"/>
  <c r="H238" i="7" s="1"/>
  <c r="E236" i="7"/>
  <c r="H236" i="7" s="1"/>
  <c r="E230" i="7"/>
  <c r="H230" i="7" s="1"/>
  <c r="E228" i="7"/>
  <c r="H228" i="7" s="1"/>
  <c r="E225" i="7"/>
  <c r="H225" i="7" s="1"/>
  <c r="E224" i="7"/>
  <c r="H224" i="7" s="1"/>
  <c r="E222" i="7"/>
  <c r="H222" i="7" s="1"/>
  <c r="E221" i="7"/>
  <c r="H221" i="7" s="1"/>
  <c r="E216" i="7"/>
  <c r="H216" i="7" s="1"/>
  <c r="E213" i="7"/>
  <c r="H213" i="7" s="1"/>
  <c r="E212" i="7"/>
  <c r="H212" i="7" s="1"/>
  <c r="E210" i="7"/>
  <c r="H210" i="7" s="1"/>
  <c r="E209" i="7"/>
  <c r="H209" i="7" s="1"/>
  <c r="E208" i="7"/>
  <c r="H208" i="7" s="1"/>
  <c r="E206" i="7"/>
  <c r="H206" i="7" s="1"/>
  <c r="E205" i="7"/>
  <c r="H205" i="7" s="1"/>
  <c r="E204" i="7"/>
  <c r="H204" i="7" s="1"/>
  <c r="E203" i="7"/>
  <c r="H203" i="7" s="1"/>
  <c r="E202" i="7"/>
  <c r="H202" i="7" s="1"/>
  <c r="E201" i="7"/>
  <c r="H201" i="7" s="1"/>
  <c r="E200" i="7"/>
  <c r="H200" i="7" s="1"/>
  <c r="E199" i="7"/>
  <c r="H199" i="7" s="1"/>
  <c r="E198" i="7"/>
  <c r="H198" i="7" s="1"/>
  <c r="E194" i="7"/>
  <c r="H194" i="7" s="1"/>
  <c r="E191" i="7"/>
  <c r="H191" i="7" s="1"/>
  <c r="E190" i="7"/>
  <c r="H190" i="7" s="1"/>
  <c r="E189" i="7"/>
  <c r="H189" i="7" s="1"/>
  <c r="E188" i="7"/>
  <c r="H188" i="7" s="1"/>
  <c r="E187" i="7"/>
  <c r="H187" i="7" s="1"/>
  <c r="E186" i="7"/>
  <c r="H186" i="7" s="1"/>
  <c r="E182" i="7"/>
  <c r="H182" i="7" s="1"/>
  <c r="E181" i="7"/>
  <c r="H181" i="7" s="1"/>
  <c r="E179" i="7"/>
  <c r="H179" i="7" s="1"/>
  <c r="E178" i="7"/>
  <c r="H178" i="7" s="1"/>
  <c r="E176" i="7"/>
  <c r="H176" i="7" s="1"/>
  <c r="E174" i="7"/>
  <c r="H174" i="7" s="1"/>
  <c r="E173" i="7"/>
  <c r="F338" i="7"/>
  <c r="F329" i="7"/>
  <c r="F328" i="7"/>
  <c r="F324" i="7"/>
  <c r="F323" i="7"/>
  <c r="F319" i="7"/>
  <c r="F317" i="7"/>
  <c r="F315" i="7"/>
  <c r="F314" i="7"/>
  <c r="F313" i="7"/>
  <c r="F308" i="7"/>
  <c r="F302" i="7"/>
  <c r="F301" i="7"/>
  <c r="F297" i="7"/>
  <c r="F294" i="7"/>
  <c r="F293" i="7"/>
  <c r="F289" i="7"/>
  <c r="F288" i="7"/>
  <c r="F287" i="7"/>
  <c r="F283" i="7"/>
  <c r="F278" i="7"/>
  <c r="F276" i="7"/>
  <c r="F275" i="7"/>
  <c r="F250" i="7"/>
  <c r="F247" i="7"/>
  <c r="F244" i="7"/>
  <c r="F241" i="7"/>
  <c r="F238" i="7"/>
  <c r="F236" i="7"/>
  <c r="F233" i="7"/>
  <c r="F232" i="7"/>
  <c r="F230" i="7"/>
  <c r="F228" i="7"/>
  <c r="F226" i="7"/>
  <c r="F225" i="7"/>
  <c r="F221" i="7"/>
  <c r="F218" i="7"/>
  <c r="F214" i="7"/>
  <c r="F213" i="7"/>
  <c r="F210" i="7"/>
  <c r="F209" i="7"/>
  <c r="F208" i="7"/>
  <c r="F206" i="7"/>
  <c r="F205" i="7"/>
  <c r="F204" i="7"/>
  <c r="F203" i="7"/>
  <c r="F202" i="7"/>
  <c r="F201" i="7"/>
  <c r="F200" i="7"/>
  <c r="F199" i="7"/>
  <c r="F193" i="7"/>
  <c r="F192" i="7"/>
  <c r="F191" i="7"/>
  <c r="F188" i="7"/>
  <c r="F187" i="7"/>
  <c r="F186" i="7"/>
  <c r="F185" i="7"/>
  <c r="F182" i="7"/>
  <c r="F181" i="7"/>
  <c r="F179" i="7"/>
  <c r="F178" i="7"/>
  <c r="F176" i="7"/>
  <c r="F174" i="7"/>
  <c r="F173" i="7"/>
  <c r="F569" i="7"/>
  <c r="F568" i="7"/>
  <c r="F559" i="7"/>
  <c r="F539" i="7"/>
  <c r="F530" i="7"/>
  <c r="F515" i="7"/>
  <c r="F497" i="7"/>
  <c r="F490" i="7"/>
  <c r="F484" i="7"/>
  <c r="F478" i="7"/>
  <c r="F476" i="7"/>
  <c r="F468" i="7"/>
  <c r="F464" i="7"/>
  <c r="F457" i="7"/>
  <c r="F440" i="7"/>
  <c r="F431" i="7"/>
  <c r="F423" i="7"/>
  <c r="F411" i="7"/>
  <c r="F405" i="7"/>
  <c r="F404" i="7"/>
  <c r="F398" i="7"/>
  <c r="F397" i="7"/>
  <c r="F389" i="7"/>
  <c r="F388" i="7"/>
  <c r="F384" i="7"/>
  <c r="F383" i="7"/>
  <c r="F372" i="7"/>
  <c r="F370" i="7"/>
  <c r="F369" i="7"/>
  <c r="F364" i="7"/>
  <c r="F362" i="7"/>
  <c r="F358" i="7"/>
  <c r="F351" i="7"/>
  <c r="F349" i="7"/>
  <c r="E609" i="7"/>
  <c r="H609" i="7" s="1"/>
  <c r="E608" i="7"/>
  <c r="H608" i="7" s="1"/>
  <c r="E607" i="7"/>
  <c r="H607" i="7" s="1"/>
  <c r="E605" i="7"/>
  <c r="H605" i="7" s="1"/>
  <c r="E603" i="7"/>
  <c r="H603" i="7" s="1"/>
  <c r="E602" i="7"/>
  <c r="H602" i="7" s="1"/>
  <c r="E601" i="7"/>
  <c r="H601" i="7" s="1"/>
  <c r="E600" i="7"/>
  <c r="H600" i="7" s="1"/>
  <c r="E599" i="7"/>
  <c r="H599" i="7" s="1"/>
  <c r="E597" i="7"/>
  <c r="H597" i="7" s="1"/>
  <c r="E593" i="7"/>
  <c r="H593" i="7" s="1"/>
  <c r="E592" i="7"/>
  <c r="H592" i="7" s="1"/>
  <c r="E591" i="7"/>
  <c r="H591" i="7" s="1"/>
  <c r="E590" i="7"/>
  <c r="H590" i="7" s="1"/>
  <c r="E589" i="7"/>
  <c r="H589" i="7" s="1"/>
  <c r="E587" i="7"/>
  <c r="H587" i="7" s="1"/>
  <c r="E586" i="7"/>
  <c r="H586" i="7" s="1"/>
  <c r="E585" i="7"/>
  <c r="H585" i="7" s="1"/>
  <c r="E584" i="7"/>
  <c r="H584" i="7" s="1"/>
  <c r="E582" i="7"/>
  <c r="F68" i="8"/>
  <c r="F64" i="8"/>
  <c r="F49" i="8"/>
  <c r="F27" i="8"/>
  <c r="F19" i="8"/>
  <c r="E164" i="8"/>
  <c r="H164" i="8" s="1"/>
  <c r="E160" i="8"/>
  <c r="H160" i="8" s="1"/>
  <c r="E155" i="8"/>
  <c r="H155" i="8" s="1"/>
  <c r="E148" i="8"/>
  <c r="H148" i="8" s="1"/>
  <c r="E144" i="8"/>
  <c r="H144" i="8" s="1"/>
  <c r="E143" i="8"/>
  <c r="H143" i="8" s="1"/>
  <c r="E139" i="8"/>
  <c r="H139" i="8" s="1"/>
  <c r="E137" i="8"/>
  <c r="H137" i="8" s="1"/>
  <c r="E136" i="8"/>
  <c r="H136" i="8" s="1"/>
  <c r="E134" i="8"/>
  <c r="H134" i="8" s="1"/>
  <c r="E133" i="8"/>
  <c r="H133" i="8" s="1"/>
  <c r="E132" i="8"/>
  <c r="H132" i="8" s="1"/>
  <c r="E131" i="8"/>
  <c r="H131" i="8" s="1"/>
  <c r="E129" i="8"/>
  <c r="H129" i="8" s="1"/>
  <c r="E128" i="8"/>
  <c r="H128" i="8" s="1"/>
  <c r="E126" i="8"/>
  <c r="H126" i="8" s="1"/>
  <c r="E125" i="8"/>
  <c r="H125" i="8" s="1"/>
  <c r="E124" i="8"/>
  <c r="H124" i="8" s="1"/>
  <c r="E123" i="8"/>
  <c r="H123" i="8" s="1"/>
  <c r="E122" i="8"/>
  <c r="H122" i="8" s="1"/>
  <c r="E121" i="8"/>
  <c r="H121" i="8" s="1"/>
  <c r="E120" i="8"/>
  <c r="H120" i="8" s="1"/>
  <c r="E118" i="8"/>
  <c r="H118" i="8" s="1"/>
  <c r="E117" i="8"/>
  <c r="H117" i="8" s="1"/>
  <c r="E116" i="8"/>
  <c r="H116" i="8" s="1"/>
  <c r="E115" i="8"/>
  <c r="H115" i="8" s="1"/>
  <c r="E114" i="8"/>
  <c r="H114" i="8" s="1"/>
  <c r="E113" i="8"/>
  <c r="H113" i="8" s="1"/>
  <c r="E112" i="8"/>
  <c r="H112" i="8" s="1"/>
  <c r="E111" i="8"/>
  <c r="H111" i="8" s="1"/>
  <c r="E109" i="8"/>
  <c r="H109" i="8" s="1"/>
  <c r="E108" i="8"/>
  <c r="H108" i="8" s="1"/>
  <c r="E106" i="8"/>
  <c r="H106" i="8" s="1"/>
  <c r="E104" i="8"/>
  <c r="H104" i="8" s="1"/>
  <c r="E103" i="8"/>
  <c r="H103" i="8" s="1"/>
  <c r="E101" i="8"/>
  <c r="H101" i="8" s="1"/>
  <c r="E99" i="8"/>
  <c r="H99" i="8" s="1"/>
  <c r="E97" i="8"/>
  <c r="H97" i="8" s="1"/>
  <c r="E96" i="8"/>
  <c r="H96" i="8" s="1"/>
  <c r="E94" i="8"/>
  <c r="H94" i="8" s="1"/>
  <c r="E93" i="8"/>
  <c r="H93" i="8" s="1"/>
  <c r="E92" i="8"/>
  <c r="H92" i="8" s="1"/>
  <c r="E91" i="8"/>
  <c r="H91" i="8" s="1"/>
  <c r="E90" i="8"/>
  <c r="H90" i="8" s="1"/>
  <c r="E89" i="8"/>
  <c r="H89" i="8" s="1"/>
  <c r="E87" i="8"/>
  <c r="H87" i="8" s="1"/>
  <c r="E85" i="8"/>
  <c r="H85" i="8" s="1"/>
  <c r="E84" i="8"/>
  <c r="H84" i="8" s="1"/>
  <c r="E80" i="8"/>
  <c r="H80" i="8" s="1"/>
  <c r="E79" i="8"/>
  <c r="H79" i="8" s="1"/>
  <c r="E77" i="8"/>
  <c r="H77" i="8" s="1"/>
  <c r="E76" i="8"/>
  <c r="H76" i="8" s="1"/>
  <c r="E75" i="8"/>
  <c r="F75" i="8"/>
  <c r="F164" i="8"/>
  <c r="F156" i="8"/>
  <c r="F154" i="8"/>
  <c r="F153" i="8"/>
  <c r="F146" i="8"/>
  <c r="F142" i="8"/>
  <c r="F141" i="8"/>
  <c r="F137" i="8"/>
  <c r="F136" i="8"/>
  <c r="F135" i="8"/>
  <c r="F134" i="8"/>
  <c r="F133" i="8"/>
  <c r="F132" i="8"/>
  <c r="F131" i="8"/>
  <c r="F129" i="8"/>
  <c r="F128" i="8"/>
  <c r="F126" i="8"/>
  <c r="F125" i="8"/>
  <c r="F124" i="8"/>
  <c r="F123" i="8"/>
  <c r="F122" i="8"/>
  <c r="F121" i="8"/>
  <c r="F120" i="8"/>
  <c r="F117" i="8"/>
  <c r="F116" i="8"/>
  <c r="F115" i="8"/>
  <c r="F113" i="8"/>
  <c r="F112" i="8"/>
  <c r="F111" i="8"/>
  <c r="F109" i="8"/>
  <c r="F108" i="8"/>
  <c r="F106" i="8"/>
  <c r="F105" i="8"/>
  <c r="F104" i="8"/>
  <c r="F103" i="8"/>
  <c r="F102" i="8"/>
  <c r="F101" i="8"/>
  <c r="F99" i="8"/>
  <c r="F95" i="8"/>
  <c r="F94" i="8"/>
  <c r="F93" i="8"/>
  <c r="F92" i="8"/>
  <c r="F91" i="8"/>
  <c r="F90" i="8"/>
  <c r="F89" i="8"/>
  <c r="F88" i="8"/>
  <c r="F87" i="8"/>
  <c r="F85" i="8"/>
  <c r="F84" i="8"/>
  <c r="F82" i="8"/>
  <c r="F80" i="8"/>
  <c r="F79" i="8"/>
  <c r="F78" i="8"/>
  <c r="F77" i="8"/>
  <c r="F76" i="8"/>
  <c r="F305" i="8"/>
  <c r="F208" i="8"/>
  <c r="F199" i="8"/>
  <c r="E574" i="8"/>
  <c r="H574" i="8" s="1"/>
  <c r="E461" i="8"/>
  <c r="H461" i="8" s="1"/>
  <c r="E460" i="8"/>
  <c r="H460" i="8" s="1"/>
  <c r="E459" i="8"/>
  <c r="H459" i="8" s="1"/>
  <c r="E458" i="8"/>
  <c r="H458" i="8" s="1"/>
  <c r="E457" i="8"/>
  <c r="H457" i="8" s="1"/>
  <c r="E456" i="8"/>
  <c r="H456" i="8" s="1"/>
  <c r="E455" i="8"/>
  <c r="H455" i="8" s="1"/>
  <c r="E453" i="8"/>
  <c r="H453" i="8" s="1"/>
  <c r="E445" i="8"/>
  <c r="H445" i="8" s="1"/>
  <c r="E443" i="8"/>
  <c r="H443" i="8" s="1"/>
  <c r="E442" i="8"/>
  <c r="H442" i="8" s="1"/>
  <c r="E436" i="8"/>
  <c r="H436" i="8" s="1"/>
  <c r="E434" i="8"/>
  <c r="H434" i="8" s="1"/>
  <c r="E433" i="8"/>
  <c r="H433" i="8" s="1"/>
  <c r="E432" i="8"/>
  <c r="H432" i="8" s="1"/>
  <c r="E431" i="8"/>
  <c r="H431" i="8" s="1"/>
  <c r="E429" i="8"/>
  <c r="H429" i="8" s="1"/>
  <c r="E428" i="8"/>
  <c r="H428" i="8" s="1"/>
  <c r="E425" i="8"/>
  <c r="H425" i="8" s="1"/>
  <c r="E424" i="8"/>
  <c r="H424" i="8" s="1"/>
  <c r="E423" i="8"/>
  <c r="H423" i="8" s="1"/>
  <c r="E420" i="8"/>
  <c r="H420" i="8" s="1"/>
  <c r="E419" i="8"/>
  <c r="H419" i="8" s="1"/>
  <c r="E417" i="8"/>
  <c r="H417" i="8" s="1"/>
  <c r="E415" i="8"/>
  <c r="H415" i="8" s="1"/>
  <c r="E413" i="8"/>
  <c r="H413" i="8" s="1"/>
  <c r="E412" i="8"/>
  <c r="H412" i="8" s="1"/>
  <c r="E410" i="8"/>
  <c r="H410" i="8" s="1"/>
  <c r="E409" i="8"/>
  <c r="H409" i="8" s="1"/>
  <c r="E408" i="8"/>
  <c r="H408" i="8" s="1"/>
  <c r="E405" i="8"/>
  <c r="H405" i="8" s="1"/>
  <c r="E404" i="8"/>
  <c r="H404" i="8" s="1"/>
  <c r="E403" i="8"/>
  <c r="H403" i="8" s="1"/>
  <c r="E402" i="8"/>
  <c r="H402" i="8" s="1"/>
  <c r="E401" i="8"/>
  <c r="H401" i="8" s="1"/>
  <c r="E399" i="8"/>
  <c r="H399" i="8" s="1"/>
  <c r="E398" i="8"/>
  <c r="H398" i="8" s="1"/>
  <c r="E397" i="8"/>
  <c r="H397" i="8" s="1"/>
  <c r="E395" i="8"/>
  <c r="H395" i="8" s="1"/>
  <c r="E392" i="8"/>
  <c r="H392" i="8" s="1"/>
  <c r="E391" i="8"/>
  <c r="H391" i="8" s="1"/>
  <c r="E388" i="8"/>
  <c r="H388" i="8" s="1"/>
  <c r="E386" i="8"/>
  <c r="H386" i="8" s="1"/>
  <c r="E385" i="8"/>
  <c r="H385" i="8" s="1"/>
  <c r="E384" i="8"/>
  <c r="H384" i="8" s="1"/>
  <c r="E383" i="8"/>
  <c r="H383" i="8" s="1"/>
  <c r="E382" i="8"/>
  <c r="H382" i="8" s="1"/>
  <c r="E379" i="8"/>
  <c r="H379" i="8" s="1"/>
  <c r="E378" i="8"/>
  <c r="H378" i="8" s="1"/>
  <c r="E376" i="8"/>
  <c r="H376" i="8" s="1"/>
  <c r="E374" i="8"/>
  <c r="H374" i="8" s="1"/>
  <c r="E373" i="8"/>
  <c r="H373" i="8" s="1"/>
  <c r="E372" i="8"/>
  <c r="H372" i="8" s="1"/>
  <c r="E370" i="8"/>
  <c r="H370" i="8" s="1"/>
  <c r="E369" i="8"/>
  <c r="H369" i="8" s="1"/>
  <c r="E368" i="8"/>
  <c r="H368" i="8" s="1"/>
  <c r="E365" i="8"/>
  <c r="H365" i="8" s="1"/>
  <c r="E364" i="8"/>
  <c r="H364" i="8" s="1"/>
  <c r="E362" i="8"/>
  <c r="H362" i="8" s="1"/>
  <c r="E361" i="8"/>
  <c r="H361" i="8" s="1"/>
  <c r="E358" i="8"/>
  <c r="H358" i="8" s="1"/>
  <c r="E357" i="8"/>
  <c r="H357" i="8" s="1"/>
  <c r="E356" i="8"/>
  <c r="H356" i="8" s="1"/>
  <c r="E355" i="8"/>
  <c r="H355" i="8" s="1"/>
  <c r="E352" i="8"/>
  <c r="H352" i="8" s="1"/>
  <c r="E351" i="8"/>
  <c r="H351" i="8" s="1"/>
  <c r="E350" i="8"/>
  <c r="H350" i="8" s="1"/>
  <c r="E349" i="8"/>
  <c r="F476" i="8"/>
  <c r="F561" i="8"/>
  <c r="F542" i="8"/>
  <c r="F468" i="8"/>
  <c r="F609" i="8"/>
  <c r="F608" i="8"/>
  <c r="F607" i="8"/>
  <c r="F603" i="8"/>
  <c r="F599" i="8"/>
  <c r="F598" i="8"/>
  <c r="F594" i="8"/>
  <c r="F593" i="8"/>
  <c r="F589" i="8"/>
  <c r="F587" i="8"/>
  <c r="F585" i="8"/>
  <c r="F584" i="8"/>
  <c r="F583" i="8"/>
  <c r="F582" i="8"/>
  <c r="E67" i="10"/>
  <c r="H67" i="10" s="1"/>
  <c r="E66" i="10"/>
  <c r="H66" i="10" s="1"/>
  <c r="E64" i="10"/>
  <c r="H64" i="10" s="1"/>
  <c r="E61" i="10"/>
  <c r="H61" i="10" s="1"/>
  <c r="E59" i="10"/>
  <c r="H59" i="10" s="1"/>
  <c r="E52" i="10"/>
  <c r="H52" i="10" s="1"/>
  <c r="E50" i="10"/>
  <c r="H50" i="10" s="1"/>
  <c r="E39" i="10"/>
  <c r="H39" i="10" s="1"/>
  <c r="E30" i="10"/>
  <c r="H30" i="10" s="1"/>
  <c r="E29" i="10"/>
  <c r="H29" i="10" s="1"/>
  <c r="E27" i="10"/>
  <c r="H27" i="10" s="1"/>
  <c r="E19" i="10"/>
  <c r="F66" i="10"/>
  <c r="F19" i="10"/>
  <c r="F143" i="10"/>
  <c r="F153" i="10"/>
  <c r="F136" i="10"/>
  <c r="F131" i="10"/>
  <c r="F128" i="10"/>
  <c r="F125" i="10"/>
  <c r="F123" i="10"/>
  <c r="F122" i="10"/>
  <c r="F121" i="10"/>
  <c r="F118" i="10"/>
  <c r="F117" i="10"/>
  <c r="F115" i="10"/>
  <c r="F113" i="10"/>
  <c r="F104" i="10"/>
  <c r="F93" i="10"/>
  <c r="F87" i="10"/>
  <c r="F81" i="10"/>
  <c r="F79" i="10"/>
  <c r="F76" i="10"/>
  <c r="F75" i="10"/>
  <c r="G173" i="10"/>
  <c r="E324" i="10"/>
  <c r="H324" i="10" s="1"/>
  <c r="E321" i="10"/>
  <c r="H321" i="10" s="1"/>
  <c r="E319" i="10"/>
  <c r="H319" i="10" s="1"/>
  <c r="E305" i="10"/>
  <c r="H305" i="10" s="1"/>
  <c r="E302" i="10"/>
  <c r="H302" i="10" s="1"/>
  <c r="E294" i="10"/>
  <c r="H294" i="10" s="1"/>
  <c r="E293" i="10"/>
  <c r="H293" i="10" s="1"/>
  <c r="E289" i="10"/>
  <c r="H289" i="10" s="1"/>
  <c r="E288" i="10"/>
  <c r="H288" i="10" s="1"/>
  <c r="E283" i="10"/>
  <c r="H283" i="10" s="1"/>
  <c r="E280" i="10"/>
  <c r="H280" i="10" s="1"/>
  <c r="E277" i="10"/>
  <c r="H277" i="10" s="1"/>
  <c r="E276" i="10"/>
  <c r="H276" i="10" s="1"/>
  <c r="E275" i="10"/>
  <c r="H275" i="10" s="1"/>
  <c r="E259" i="10"/>
  <c r="H259" i="10" s="1"/>
  <c r="E248" i="10"/>
  <c r="H248" i="10" s="1"/>
  <c r="E244" i="10"/>
  <c r="H244" i="10" s="1"/>
  <c r="E241" i="10"/>
  <c r="H241" i="10" s="1"/>
  <c r="E239" i="10"/>
  <c r="H239" i="10" s="1"/>
  <c r="E238" i="10"/>
  <c r="H238" i="10" s="1"/>
  <c r="E233" i="10"/>
  <c r="H233" i="10" s="1"/>
  <c r="E230" i="10"/>
  <c r="H230" i="10" s="1"/>
  <c r="E227" i="10"/>
  <c r="H227" i="10" s="1"/>
  <c r="E225" i="10"/>
  <c r="H225" i="10" s="1"/>
  <c r="E215" i="10"/>
  <c r="H215" i="10" s="1"/>
  <c r="E213" i="10"/>
  <c r="H213" i="10" s="1"/>
  <c r="E210" i="10"/>
  <c r="H210" i="10" s="1"/>
  <c r="E208" i="10"/>
  <c r="H208" i="10" s="1"/>
  <c r="E206" i="10"/>
  <c r="H206" i="10" s="1"/>
  <c r="E205" i="10"/>
  <c r="H205" i="10" s="1"/>
  <c r="E204" i="10"/>
  <c r="H204" i="10" s="1"/>
  <c r="E203" i="10"/>
  <c r="H203" i="10" s="1"/>
  <c r="E202" i="10"/>
  <c r="H202" i="10" s="1"/>
  <c r="E201" i="10"/>
  <c r="H201" i="10" s="1"/>
  <c r="E199" i="10"/>
  <c r="H199" i="10" s="1"/>
  <c r="E194" i="10"/>
  <c r="H194" i="10" s="1"/>
  <c r="E188" i="10"/>
  <c r="H188" i="10" s="1"/>
  <c r="E187" i="10"/>
  <c r="H187" i="10" s="1"/>
  <c r="E186" i="10"/>
  <c r="H186" i="10" s="1"/>
  <c r="E181" i="10"/>
  <c r="H181" i="10" s="1"/>
  <c r="E179" i="10"/>
  <c r="H179" i="10" s="1"/>
  <c r="E178" i="10"/>
  <c r="H178" i="10" s="1"/>
  <c r="E176" i="10"/>
  <c r="H176" i="10" s="1"/>
  <c r="E174" i="10"/>
  <c r="H174" i="10" s="1"/>
  <c r="E173" i="10"/>
  <c r="F173" i="10"/>
  <c r="F319" i="10"/>
  <c r="F317" i="10"/>
  <c r="F302" i="10"/>
  <c r="F300" i="10"/>
  <c r="F294" i="10"/>
  <c r="F292" i="10"/>
  <c r="F289" i="10"/>
  <c r="F278" i="10"/>
  <c r="F276" i="10"/>
  <c r="F275" i="10"/>
  <c r="F263" i="10"/>
  <c r="F241" i="10"/>
  <c r="F238" i="10"/>
  <c r="F232" i="10"/>
  <c r="F227" i="10"/>
  <c r="F225" i="10"/>
  <c r="F218" i="10"/>
  <c r="F214" i="10"/>
  <c r="F213" i="10"/>
  <c r="F210" i="10"/>
  <c r="F209" i="10"/>
  <c r="F206" i="10"/>
  <c r="F204" i="10"/>
  <c r="F201" i="10"/>
  <c r="F199" i="10"/>
  <c r="F195" i="10"/>
  <c r="F193" i="10"/>
  <c r="F181" i="10"/>
  <c r="F180" i="10"/>
  <c r="F179" i="10"/>
  <c r="F174" i="10"/>
  <c r="F355" i="10"/>
  <c r="F484" i="10"/>
  <c r="F397" i="10"/>
  <c r="F388" i="10"/>
  <c r="F380" i="10"/>
  <c r="F362" i="10"/>
  <c r="E609" i="10"/>
  <c r="H609" i="10" s="1"/>
  <c r="E608" i="10"/>
  <c r="H608" i="10" s="1"/>
  <c r="E605" i="10"/>
  <c r="H605" i="10" s="1"/>
  <c r="E601" i="10"/>
  <c r="H601" i="10" s="1"/>
  <c r="E600" i="10"/>
  <c r="H600" i="10" s="1"/>
  <c r="E598" i="10"/>
  <c r="H598" i="10" s="1"/>
  <c r="E597" i="10"/>
  <c r="H597" i="10" s="1"/>
  <c r="E592" i="10"/>
  <c r="H592" i="10" s="1"/>
  <c r="E587" i="10"/>
  <c r="H587" i="10" s="1"/>
  <c r="E586" i="10"/>
  <c r="H586" i="10" s="1"/>
  <c r="E585" i="10"/>
  <c r="H585" i="10" s="1"/>
  <c r="E584" i="10"/>
  <c r="H584" i="10" s="1"/>
  <c r="E583" i="10"/>
  <c r="H583" i="10" s="1"/>
  <c r="E582" i="10"/>
  <c r="G75" i="11"/>
  <c r="E137" i="11"/>
  <c r="H137" i="11" s="1"/>
  <c r="E131" i="11"/>
  <c r="H131" i="11" s="1"/>
  <c r="E128" i="11"/>
  <c r="H128" i="11" s="1"/>
  <c r="E126" i="11"/>
  <c r="H126" i="11" s="1"/>
  <c r="E112" i="11"/>
  <c r="H112" i="11" s="1"/>
  <c r="E111" i="11"/>
  <c r="H111" i="11" s="1"/>
  <c r="E104" i="11"/>
  <c r="H104" i="11" s="1"/>
  <c r="E103" i="11"/>
  <c r="H103" i="11" s="1"/>
  <c r="E102" i="11"/>
  <c r="H102" i="11" s="1"/>
  <c r="E99" i="11"/>
  <c r="H99" i="11" s="1"/>
  <c r="E96" i="11"/>
  <c r="H96" i="11" s="1"/>
  <c r="E95" i="11"/>
  <c r="H95" i="11" s="1"/>
  <c r="E94" i="11"/>
  <c r="H94" i="11" s="1"/>
  <c r="E93" i="11"/>
  <c r="H93" i="11" s="1"/>
  <c r="E92" i="11"/>
  <c r="H92" i="11" s="1"/>
  <c r="E91" i="11"/>
  <c r="H91" i="11" s="1"/>
  <c r="E90" i="11"/>
  <c r="H90" i="11" s="1"/>
  <c r="E89" i="11"/>
  <c r="H89" i="11" s="1"/>
  <c r="E88" i="11"/>
  <c r="H88" i="11" s="1"/>
  <c r="E87" i="11"/>
  <c r="H87" i="11" s="1"/>
  <c r="E80" i="11"/>
  <c r="H80" i="11" s="1"/>
  <c r="E79" i="11"/>
  <c r="H79" i="11" s="1"/>
  <c r="E76" i="11"/>
  <c r="H76" i="11" s="1"/>
  <c r="E75" i="11"/>
  <c r="F139" i="11"/>
  <c r="F137" i="11"/>
  <c r="F131" i="11"/>
  <c r="F128" i="11"/>
  <c r="F126" i="11"/>
  <c r="F125" i="11"/>
  <c r="F117" i="11"/>
  <c r="F115" i="11"/>
  <c r="F108" i="11"/>
  <c r="F106" i="11"/>
  <c r="F104" i="11"/>
  <c r="F102" i="11"/>
  <c r="F95" i="11"/>
  <c r="F94" i="11"/>
  <c r="F93" i="11"/>
  <c r="F92" i="11"/>
  <c r="F91" i="11"/>
  <c r="F90" i="11"/>
  <c r="F80" i="11"/>
  <c r="F79" i="11"/>
  <c r="F77" i="11"/>
  <c r="F76" i="11"/>
  <c r="F75" i="11"/>
  <c r="G349" i="11"/>
  <c r="E569" i="11"/>
  <c r="H569" i="11" s="1"/>
  <c r="E568" i="11"/>
  <c r="H568" i="11" s="1"/>
  <c r="E566" i="11"/>
  <c r="H566" i="11" s="1"/>
  <c r="E562" i="11"/>
  <c r="H562" i="11" s="1"/>
  <c r="E561" i="11"/>
  <c r="H561" i="11" s="1"/>
  <c r="E560" i="11"/>
  <c r="H560" i="11" s="1"/>
  <c r="E559" i="11"/>
  <c r="H559" i="11" s="1"/>
  <c r="E556" i="11"/>
  <c r="H556" i="11" s="1"/>
  <c r="E554" i="11"/>
  <c r="H554" i="11" s="1"/>
  <c r="E539" i="11"/>
  <c r="H539" i="11" s="1"/>
  <c r="E538" i="11"/>
  <c r="H538" i="11" s="1"/>
  <c r="E535" i="11"/>
  <c r="H535" i="11" s="1"/>
  <c r="E532" i="11"/>
  <c r="H532" i="11" s="1"/>
  <c r="E511" i="11"/>
  <c r="H511" i="11" s="1"/>
  <c r="E500" i="11"/>
  <c r="H500" i="11" s="1"/>
  <c r="E492" i="11"/>
  <c r="H492" i="11" s="1"/>
  <c r="E485" i="11"/>
  <c r="H485" i="11" s="1"/>
  <c r="E484" i="11"/>
  <c r="H484" i="11" s="1"/>
  <c r="E479" i="11"/>
  <c r="H479" i="11" s="1"/>
  <c r="E472" i="11"/>
  <c r="H472" i="11" s="1"/>
  <c r="E471" i="11"/>
  <c r="H471" i="11" s="1"/>
  <c r="E468" i="11"/>
  <c r="H468" i="11" s="1"/>
  <c r="E466" i="11"/>
  <c r="H466" i="11" s="1"/>
  <c r="E465" i="11"/>
  <c r="H465" i="11" s="1"/>
  <c r="E464" i="11"/>
  <c r="H464" i="11" s="1"/>
  <c r="E459" i="11"/>
  <c r="H459" i="11" s="1"/>
  <c r="E456" i="11"/>
  <c r="H456" i="11" s="1"/>
  <c r="E455" i="11"/>
  <c r="H455" i="11" s="1"/>
  <c r="E453" i="11"/>
  <c r="H453" i="11" s="1"/>
  <c r="E445" i="11"/>
  <c r="H445" i="11" s="1"/>
  <c r="E442" i="11"/>
  <c r="H442" i="11" s="1"/>
  <c r="E441" i="11"/>
  <c r="H441" i="11" s="1"/>
  <c r="E434" i="11"/>
  <c r="H434" i="11" s="1"/>
  <c r="E432" i="11"/>
  <c r="H432" i="11" s="1"/>
  <c r="E420" i="11"/>
  <c r="H420" i="11" s="1"/>
  <c r="E416" i="11"/>
  <c r="H416" i="11" s="1"/>
  <c r="E412" i="11"/>
  <c r="H412" i="11" s="1"/>
  <c r="E410" i="11"/>
  <c r="H410" i="11" s="1"/>
  <c r="E409" i="11"/>
  <c r="H409" i="11" s="1"/>
  <c r="E403" i="11"/>
  <c r="H403" i="11" s="1"/>
  <c r="E399" i="11"/>
  <c r="H399" i="11" s="1"/>
  <c r="E398" i="11"/>
  <c r="H398" i="11" s="1"/>
  <c r="E397" i="11"/>
  <c r="H397" i="11" s="1"/>
  <c r="E395" i="11"/>
  <c r="H395" i="11" s="1"/>
  <c r="E388" i="11"/>
  <c r="H388" i="11" s="1"/>
  <c r="E384" i="11"/>
  <c r="H384" i="11" s="1"/>
  <c r="E379" i="11"/>
  <c r="H379" i="11" s="1"/>
  <c r="E374" i="11"/>
  <c r="H374" i="11" s="1"/>
  <c r="E373" i="11"/>
  <c r="H373" i="11" s="1"/>
  <c r="E372" i="11"/>
  <c r="H372" i="11" s="1"/>
  <c r="E369" i="11"/>
  <c r="H369" i="11" s="1"/>
  <c r="E362" i="11"/>
  <c r="H362" i="11" s="1"/>
  <c r="E361" i="11"/>
  <c r="H361" i="11" s="1"/>
  <c r="E359" i="11"/>
  <c r="H359" i="11" s="1"/>
  <c r="E355" i="11"/>
  <c r="H355" i="11" s="1"/>
  <c r="E350" i="11"/>
  <c r="H350" i="11" s="1"/>
  <c r="E349" i="11"/>
  <c r="F569" i="11"/>
  <c r="F568" i="11"/>
  <c r="F561" i="11"/>
  <c r="F560" i="11"/>
  <c r="F559" i="11"/>
  <c r="F554" i="11"/>
  <c r="F551" i="11"/>
  <c r="F539" i="11"/>
  <c r="F538" i="11"/>
  <c r="F532" i="11"/>
  <c r="F515" i="11"/>
  <c r="F510" i="11"/>
  <c r="F500" i="11"/>
  <c r="F497" i="11"/>
  <c r="F490" i="11"/>
  <c r="F489" i="11"/>
  <c r="F485" i="11"/>
  <c r="F481" i="11"/>
  <c r="F479" i="11"/>
  <c r="F471" i="11"/>
  <c r="F469" i="11"/>
  <c r="F468" i="11"/>
  <c r="F466" i="11"/>
  <c r="F465" i="11"/>
  <c r="F464" i="11"/>
  <c r="F456" i="11"/>
  <c r="F453" i="11"/>
  <c r="F445" i="11"/>
  <c r="F442" i="11"/>
  <c r="F441" i="11"/>
  <c r="F439" i="11"/>
  <c r="F438" i="11"/>
  <c r="F437" i="11"/>
  <c r="F436" i="11"/>
  <c r="F434" i="11"/>
  <c r="F432" i="11"/>
  <c r="F420" i="11"/>
  <c r="F412" i="11"/>
  <c r="F410" i="11"/>
  <c r="F409" i="11"/>
  <c r="F398" i="11"/>
  <c r="F388" i="11"/>
  <c r="F384" i="11"/>
  <c r="F382" i="11"/>
  <c r="F379" i="11"/>
  <c r="F378" i="11"/>
  <c r="F374" i="11"/>
  <c r="F373" i="11"/>
  <c r="F365" i="11"/>
  <c r="F362" i="11"/>
  <c r="F361" i="11"/>
  <c r="F359" i="11"/>
  <c r="F355" i="11"/>
  <c r="F350" i="11"/>
  <c r="F349" i="11"/>
  <c r="G19" i="12"/>
  <c r="E67" i="12"/>
  <c r="H67" i="12" s="1"/>
  <c r="E62" i="12"/>
  <c r="H62" i="12" s="1"/>
  <c r="E50" i="12"/>
  <c r="H50" i="12" s="1"/>
  <c r="E49" i="12"/>
  <c r="H49" i="12" s="1"/>
  <c r="E45" i="12"/>
  <c r="H45" i="12" s="1"/>
  <c r="E37" i="12"/>
  <c r="H37" i="12" s="1"/>
  <c r="E36" i="12"/>
  <c r="H36" i="12" s="1"/>
  <c r="E30" i="12"/>
  <c r="H30" i="12" s="1"/>
  <c r="E27" i="12"/>
  <c r="H27" i="12" s="1"/>
  <c r="E26" i="12"/>
  <c r="H26" i="12" s="1"/>
  <c r="E19" i="12"/>
  <c r="F69" i="12"/>
  <c r="F19" i="12"/>
  <c r="F164" i="12"/>
  <c r="F159" i="12"/>
  <c r="F158" i="12"/>
  <c r="F154" i="12"/>
  <c r="F148" i="12"/>
  <c r="F143" i="12"/>
  <c r="F137" i="12"/>
  <c r="F136" i="12"/>
  <c r="F132" i="12"/>
  <c r="F131" i="12"/>
  <c r="F128" i="12"/>
  <c r="F126" i="12"/>
  <c r="F125" i="12"/>
  <c r="F120" i="12"/>
  <c r="F117" i="12"/>
  <c r="F115" i="12"/>
  <c r="F113" i="12"/>
  <c r="F112" i="12"/>
  <c r="F111" i="12"/>
  <c r="F104" i="12"/>
  <c r="F103" i="12"/>
  <c r="F101" i="12"/>
  <c r="F99" i="12"/>
  <c r="F94" i="12"/>
  <c r="F93" i="12"/>
  <c r="F91" i="12"/>
  <c r="F89" i="12"/>
  <c r="F82" i="12"/>
  <c r="F81" i="12"/>
  <c r="F80" i="12"/>
  <c r="F79" i="12"/>
  <c r="F76" i="12"/>
  <c r="F75" i="12"/>
  <c r="G173" i="12"/>
  <c r="E340" i="12"/>
  <c r="H340" i="12" s="1"/>
  <c r="E333" i="12"/>
  <c r="H333" i="12" s="1"/>
  <c r="E328" i="12"/>
  <c r="H328" i="12" s="1"/>
  <c r="E324" i="12"/>
  <c r="H324" i="12" s="1"/>
  <c r="E319" i="12"/>
  <c r="H319" i="12" s="1"/>
  <c r="E317" i="12"/>
  <c r="H317" i="12" s="1"/>
  <c r="E308" i="12"/>
  <c r="H308" i="12" s="1"/>
  <c r="E305" i="12"/>
  <c r="H305" i="12" s="1"/>
  <c r="E298" i="12"/>
  <c r="H298" i="12" s="1"/>
  <c r="E296" i="12"/>
  <c r="H296" i="12" s="1"/>
  <c r="E294" i="12"/>
  <c r="H294" i="12" s="1"/>
  <c r="E293" i="12"/>
  <c r="H293" i="12" s="1"/>
  <c r="E290" i="12"/>
  <c r="H290" i="12" s="1"/>
  <c r="E288" i="12"/>
  <c r="H288" i="12" s="1"/>
  <c r="E282" i="12"/>
  <c r="H282" i="12" s="1"/>
  <c r="E277" i="12"/>
  <c r="H277" i="12" s="1"/>
  <c r="E276" i="12"/>
  <c r="H276" i="12" s="1"/>
  <c r="E275" i="12"/>
  <c r="H275" i="12" s="1"/>
  <c r="E264" i="12"/>
  <c r="H264" i="12" s="1"/>
  <c r="E262" i="12"/>
  <c r="H262" i="12" s="1"/>
  <c r="E251" i="12"/>
  <c r="H251" i="12" s="1"/>
  <c r="E248" i="12"/>
  <c r="H248" i="12" s="1"/>
  <c r="E246" i="12"/>
  <c r="H246" i="12" s="1"/>
  <c r="E241" i="12"/>
  <c r="H241" i="12" s="1"/>
  <c r="E239" i="12"/>
  <c r="H239" i="12" s="1"/>
  <c r="E238" i="12"/>
  <c r="H238" i="12" s="1"/>
  <c r="E236" i="12"/>
  <c r="H236" i="12" s="1"/>
  <c r="E233" i="12"/>
  <c r="H233" i="12" s="1"/>
  <c r="E225" i="12"/>
  <c r="H225" i="12" s="1"/>
  <c r="E214" i="12"/>
  <c r="H214" i="12" s="1"/>
  <c r="E213" i="12"/>
  <c r="H213" i="12" s="1"/>
  <c r="E210" i="12"/>
  <c r="H210" i="12" s="1"/>
  <c r="E209" i="12"/>
  <c r="H209" i="12" s="1"/>
  <c r="E208" i="12"/>
  <c r="H208" i="12" s="1"/>
  <c r="E206" i="12"/>
  <c r="H206" i="12" s="1"/>
  <c r="E205" i="12"/>
  <c r="H205" i="12" s="1"/>
  <c r="E204" i="12"/>
  <c r="H204" i="12" s="1"/>
  <c r="E203" i="12"/>
  <c r="H203" i="12" s="1"/>
  <c r="E202" i="12"/>
  <c r="H202" i="12" s="1"/>
  <c r="E201" i="12"/>
  <c r="H201" i="12" s="1"/>
  <c r="E200" i="12"/>
  <c r="H200" i="12" s="1"/>
  <c r="E199" i="12"/>
  <c r="H199" i="12" s="1"/>
  <c r="E194" i="12"/>
  <c r="H194" i="12" s="1"/>
  <c r="E192" i="12"/>
  <c r="H192" i="12" s="1"/>
  <c r="E188" i="12"/>
  <c r="H188" i="12" s="1"/>
  <c r="E187" i="12"/>
  <c r="H187" i="12" s="1"/>
  <c r="E186" i="12"/>
  <c r="H186" i="12" s="1"/>
  <c r="E181" i="12"/>
  <c r="H181" i="12" s="1"/>
  <c r="E179" i="12"/>
  <c r="H179" i="12" s="1"/>
  <c r="E178" i="12"/>
  <c r="H178" i="12" s="1"/>
  <c r="E176" i="12"/>
  <c r="H176" i="12" s="1"/>
  <c r="E175" i="12"/>
  <c r="H175" i="12" s="1"/>
  <c r="E174" i="12"/>
  <c r="H174" i="12" s="1"/>
  <c r="E173" i="12"/>
  <c r="F568" i="12"/>
  <c r="F561" i="12"/>
  <c r="F559" i="12"/>
  <c r="F556" i="12"/>
  <c r="F549" i="12"/>
  <c r="F544" i="12"/>
  <c r="F539" i="12"/>
  <c r="F538" i="12"/>
  <c r="F528" i="12"/>
  <c r="F517" i="12"/>
  <c r="F515" i="12"/>
  <c r="F510" i="12"/>
  <c r="F498" i="12"/>
  <c r="F490" i="12"/>
  <c r="F489" i="12"/>
  <c r="F486" i="12"/>
  <c r="F484" i="12"/>
  <c r="F479" i="12"/>
  <c r="F471" i="12"/>
  <c r="F465" i="12"/>
  <c r="F459" i="12"/>
  <c r="F458" i="12"/>
  <c r="F457" i="12"/>
  <c r="F456" i="12"/>
  <c r="F455" i="12"/>
  <c r="F453" i="12"/>
  <c r="F445" i="12"/>
  <c r="F443" i="12"/>
  <c r="F422" i="12"/>
  <c r="F420" i="12"/>
  <c r="F415" i="12"/>
  <c r="F410" i="12"/>
  <c r="F409" i="12"/>
  <c r="F403" i="12"/>
  <c r="F401" i="12"/>
  <c r="F399" i="12"/>
  <c r="F398" i="12"/>
  <c r="F397" i="12"/>
  <c r="F395" i="12"/>
  <c r="F391" i="12"/>
  <c r="F388" i="12"/>
  <c r="F387" i="12"/>
  <c r="F384" i="12"/>
  <c r="F383" i="12"/>
  <c r="F380" i="12"/>
  <c r="F379" i="12"/>
  <c r="F376" i="12"/>
  <c r="F374" i="12"/>
  <c r="F373" i="12"/>
  <c r="F372" i="12"/>
  <c r="F369" i="12"/>
  <c r="F365" i="12"/>
  <c r="F364" i="12"/>
  <c r="F362" i="12"/>
  <c r="F361" i="12"/>
  <c r="F359" i="12"/>
  <c r="F358" i="12"/>
  <c r="F357" i="12"/>
  <c r="F356" i="12"/>
  <c r="F355" i="12"/>
  <c r="F351" i="12"/>
  <c r="F350" i="12"/>
  <c r="F349" i="12"/>
  <c r="H353" i="12"/>
  <c r="H354" i="12"/>
  <c r="H357" i="12"/>
  <c r="H360" i="12"/>
  <c r="H363" i="12"/>
  <c r="H367" i="12"/>
  <c r="H368" i="12"/>
  <c r="H371" i="12"/>
  <c r="H375" i="12"/>
  <c r="H376" i="12"/>
  <c r="H377" i="12"/>
  <c r="H378" i="12"/>
  <c r="H380" i="12"/>
  <c r="H381" i="12"/>
  <c r="H385" i="12"/>
  <c r="H387" i="12"/>
  <c r="H389" i="12"/>
  <c r="H390" i="12"/>
  <c r="H392" i="12"/>
  <c r="H393" i="12"/>
  <c r="H394" i="12"/>
  <c r="H396" i="12"/>
  <c r="H400" i="12"/>
  <c r="H401" i="12"/>
  <c r="H402" i="12"/>
  <c r="H404" i="12"/>
  <c r="H406" i="12"/>
  <c r="H407" i="12"/>
  <c r="H412" i="12"/>
  <c r="H414" i="12"/>
  <c r="H415" i="12"/>
  <c r="H416" i="12"/>
  <c r="H418" i="12"/>
  <c r="H419" i="12"/>
  <c r="H421" i="12"/>
  <c r="H422" i="12"/>
  <c r="H424" i="12"/>
  <c r="H425" i="12"/>
  <c r="H426" i="12"/>
  <c r="H427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4" i="12"/>
  <c r="H446" i="12"/>
  <c r="H447" i="12"/>
  <c r="H448" i="12"/>
  <c r="H449" i="12"/>
  <c r="H451" i="12"/>
  <c r="H452" i="12"/>
  <c r="H453" i="12"/>
  <c r="H454" i="12"/>
  <c r="H460" i="12"/>
  <c r="H461" i="12"/>
  <c r="H462" i="12"/>
  <c r="H463" i="12"/>
  <c r="H464" i="12"/>
  <c r="H466" i="12"/>
  <c r="H467" i="12"/>
  <c r="H468" i="12"/>
  <c r="H469" i="12"/>
  <c r="H470" i="12"/>
  <c r="H472" i="12"/>
  <c r="H473" i="12"/>
  <c r="H474" i="12"/>
  <c r="H475" i="12"/>
  <c r="H477" i="12"/>
  <c r="H478" i="12"/>
  <c r="H480" i="12"/>
  <c r="H481" i="12"/>
  <c r="H482" i="12"/>
  <c r="H483" i="12"/>
  <c r="H485" i="12"/>
  <c r="H487" i="12"/>
  <c r="H488" i="12"/>
  <c r="H491" i="12"/>
  <c r="H492" i="12"/>
  <c r="H493" i="12"/>
  <c r="H494" i="12"/>
  <c r="H496" i="12"/>
  <c r="H499" i="12"/>
  <c r="H500" i="12"/>
  <c r="H501" i="12"/>
  <c r="H502" i="12"/>
  <c r="H503" i="12"/>
  <c r="H504" i="12"/>
  <c r="H505" i="12"/>
  <c r="H506" i="12"/>
  <c r="H508" i="12"/>
  <c r="H509" i="12"/>
  <c r="H512" i="12"/>
  <c r="H513" i="12"/>
  <c r="H514" i="12"/>
  <c r="H517" i="12"/>
  <c r="H518" i="12"/>
  <c r="H519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6" i="12"/>
  <c r="H537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5" i="12"/>
  <c r="H556" i="12"/>
  <c r="H557" i="12"/>
  <c r="H558" i="12"/>
  <c r="H560" i="12"/>
  <c r="H562" i="12"/>
  <c r="H563" i="12"/>
  <c r="H564" i="12"/>
  <c r="H565" i="12"/>
  <c r="H566" i="12"/>
  <c r="H567" i="12"/>
  <c r="H571" i="12"/>
  <c r="H572" i="12"/>
  <c r="H573" i="12"/>
  <c r="H574" i="12"/>
  <c r="H575" i="12"/>
  <c r="H576" i="12"/>
  <c r="G582" i="12"/>
  <c r="E609" i="12"/>
  <c r="H609" i="12" s="1"/>
  <c r="E608" i="12"/>
  <c r="H608" i="12" s="1"/>
  <c r="E605" i="12"/>
  <c r="H605" i="12" s="1"/>
  <c r="E601" i="12"/>
  <c r="H601" i="12" s="1"/>
  <c r="E600" i="12"/>
  <c r="H600" i="12" s="1"/>
  <c r="E599" i="12"/>
  <c r="H599" i="12" s="1"/>
  <c r="E598" i="12"/>
  <c r="H598" i="12" s="1"/>
  <c r="E593" i="12"/>
  <c r="H593" i="12" s="1"/>
  <c r="E591" i="12"/>
  <c r="H591" i="12" s="1"/>
  <c r="E590" i="12"/>
  <c r="H590" i="12" s="1"/>
  <c r="E586" i="12"/>
  <c r="H586" i="12" s="1"/>
  <c r="E585" i="12"/>
  <c r="H585" i="12" s="1"/>
  <c r="E584" i="12"/>
  <c r="H584" i="12" s="1"/>
  <c r="E582" i="12"/>
  <c r="F64" i="13"/>
  <c r="F62" i="13"/>
  <c r="F61" i="13"/>
  <c r="F50" i="13"/>
  <c r="F49" i="13"/>
  <c r="F45" i="13"/>
  <c r="F44" i="13"/>
  <c r="F38" i="13"/>
  <c r="F36" i="13"/>
  <c r="F30" i="13"/>
  <c r="F28" i="13"/>
  <c r="F27" i="13"/>
  <c r="F25" i="13"/>
  <c r="F23" i="13"/>
  <c r="F21" i="13"/>
  <c r="F19" i="13"/>
  <c r="H20" i="13"/>
  <c r="H21" i="13"/>
  <c r="H22" i="13"/>
  <c r="H23" i="13"/>
  <c r="H24" i="13"/>
  <c r="H25" i="13"/>
  <c r="H26" i="13"/>
  <c r="H28" i="13"/>
  <c r="H31" i="13"/>
  <c r="H32" i="13"/>
  <c r="H34" i="13"/>
  <c r="H35" i="13"/>
  <c r="H37" i="13"/>
  <c r="H38" i="13"/>
  <c r="H40" i="13"/>
  <c r="H41" i="13"/>
  <c r="H42" i="13"/>
  <c r="H43" i="13"/>
  <c r="H44" i="13"/>
  <c r="H46" i="13"/>
  <c r="H47" i="13"/>
  <c r="H48" i="13"/>
  <c r="H49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5" i="13"/>
  <c r="H66" i="13"/>
  <c r="H67" i="13"/>
  <c r="H68" i="13"/>
  <c r="G75" i="13"/>
  <c r="E165" i="13"/>
  <c r="H165" i="13" s="1"/>
  <c r="E164" i="13"/>
  <c r="H164" i="13" s="1"/>
  <c r="E158" i="13"/>
  <c r="H158" i="13" s="1"/>
  <c r="E155" i="13"/>
  <c r="H155" i="13" s="1"/>
  <c r="E153" i="13"/>
  <c r="H153" i="13" s="1"/>
  <c r="E143" i="13"/>
  <c r="H143" i="13" s="1"/>
  <c r="E142" i="13"/>
  <c r="H142" i="13" s="1"/>
  <c r="E141" i="13"/>
  <c r="H141" i="13" s="1"/>
  <c r="E137" i="13"/>
  <c r="H137" i="13" s="1"/>
  <c r="E136" i="13"/>
  <c r="H136" i="13" s="1"/>
  <c r="E135" i="13"/>
  <c r="H135" i="13" s="1"/>
  <c r="E134" i="13"/>
  <c r="H134" i="13" s="1"/>
  <c r="E133" i="13"/>
  <c r="H133" i="13" s="1"/>
  <c r="E132" i="13"/>
  <c r="H132" i="13" s="1"/>
  <c r="E131" i="13"/>
  <c r="H131" i="13" s="1"/>
  <c r="E129" i="13"/>
  <c r="H129" i="13" s="1"/>
  <c r="E128" i="13"/>
  <c r="H128" i="13" s="1"/>
  <c r="E126" i="13"/>
  <c r="H126" i="13" s="1"/>
  <c r="E125" i="13"/>
  <c r="H125" i="13" s="1"/>
  <c r="E124" i="13"/>
  <c r="H124" i="13" s="1"/>
  <c r="E123" i="13"/>
  <c r="H123" i="13" s="1"/>
  <c r="E121" i="13"/>
  <c r="H121" i="13" s="1"/>
  <c r="E120" i="13"/>
  <c r="H120" i="13" s="1"/>
  <c r="E116" i="13"/>
  <c r="H116" i="13" s="1"/>
  <c r="E115" i="13"/>
  <c r="H115" i="13" s="1"/>
  <c r="E113" i="13"/>
  <c r="H113" i="13" s="1"/>
  <c r="E112" i="13"/>
  <c r="H112" i="13" s="1"/>
  <c r="E111" i="13"/>
  <c r="H111" i="13" s="1"/>
  <c r="E104" i="13"/>
  <c r="H104" i="13" s="1"/>
  <c r="E103" i="13"/>
  <c r="H103" i="13" s="1"/>
  <c r="E101" i="13"/>
  <c r="H101" i="13" s="1"/>
  <c r="E99" i="13"/>
  <c r="H99" i="13" s="1"/>
  <c r="E96" i="13"/>
  <c r="H96" i="13" s="1"/>
  <c r="E94" i="13"/>
  <c r="H94" i="13" s="1"/>
  <c r="E92" i="13"/>
  <c r="H92" i="13" s="1"/>
  <c r="E91" i="13"/>
  <c r="H91" i="13" s="1"/>
  <c r="E90" i="13"/>
  <c r="H90" i="13" s="1"/>
  <c r="E89" i="13"/>
  <c r="H89" i="13" s="1"/>
  <c r="E88" i="13"/>
  <c r="H88" i="13" s="1"/>
  <c r="E87" i="13"/>
  <c r="H87" i="13" s="1"/>
  <c r="E85" i="13"/>
  <c r="H85" i="13" s="1"/>
  <c r="E84" i="13"/>
  <c r="H84" i="13" s="1"/>
  <c r="E80" i="13"/>
  <c r="H80" i="13" s="1"/>
  <c r="E79" i="13"/>
  <c r="H79" i="13" s="1"/>
  <c r="E78" i="13"/>
  <c r="H78" i="13" s="1"/>
  <c r="E77" i="13"/>
  <c r="H77" i="13" s="1"/>
  <c r="E76" i="13"/>
  <c r="H76" i="13" s="1"/>
  <c r="E75" i="13"/>
  <c r="F341" i="13"/>
  <c r="F335" i="13"/>
  <c r="F332" i="13"/>
  <c r="F329" i="13"/>
  <c r="F328" i="13"/>
  <c r="F322" i="13"/>
  <c r="F319" i="13"/>
  <c r="F317" i="13"/>
  <c r="F313" i="13"/>
  <c r="F310" i="13"/>
  <c r="F308" i="13"/>
  <c r="F305" i="13"/>
  <c r="F302" i="13"/>
  <c r="F301" i="13"/>
  <c r="F297" i="13"/>
  <c r="F294" i="13"/>
  <c r="F290" i="13"/>
  <c r="F289" i="13"/>
  <c r="F288" i="13"/>
  <c r="F287" i="13"/>
  <c r="F286" i="13"/>
  <c r="F283" i="13"/>
  <c r="F282" i="13"/>
  <c r="F280" i="13"/>
  <c r="F277" i="13"/>
  <c r="F276" i="13"/>
  <c r="F275" i="13"/>
  <c r="F271" i="13"/>
  <c r="F264" i="13"/>
  <c r="F250" i="13"/>
  <c r="F244" i="13"/>
  <c r="F241" i="13"/>
  <c r="F240" i="13"/>
  <c r="F239" i="13"/>
  <c r="F238" i="13"/>
  <c r="F232" i="13"/>
  <c r="F228" i="13"/>
  <c r="F225" i="13"/>
  <c r="F218" i="13"/>
  <c r="F216" i="13"/>
  <c r="F214" i="13"/>
  <c r="F213" i="13"/>
  <c r="F210" i="13"/>
  <c r="F209" i="13"/>
  <c r="F206" i="13"/>
  <c r="F205" i="13"/>
  <c r="F204" i="13"/>
  <c r="F203" i="13"/>
  <c r="F202" i="13"/>
  <c r="F201" i="13"/>
  <c r="F200" i="13"/>
  <c r="F199" i="13"/>
  <c r="F197" i="13"/>
  <c r="F195" i="13"/>
  <c r="F194" i="13"/>
  <c r="F193" i="13"/>
  <c r="F192" i="13"/>
  <c r="F191" i="13"/>
  <c r="F189" i="13"/>
  <c r="F188" i="13"/>
  <c r="F187" i="13"/>
  <c r="F186" i="13"/>
  <c r="F182" i="13"/>
  <c r="F181" i="13"/>
  <c r="F179" i="13"/>
  <c r="F178" i="13"/>
  <c r="F176" i="13"/>
  <c r="F175" i="13"/>
  <c r="F174" i="13"/>
  <c r="F173" i="13"/>
  <c r="H177" i="13"/>
  <c r="H180" i="13"/>
  <c r="H182" i="13"/>
  <c r="H183" i="13"/>
  <c r="H184" i="13"/>
  <c r="H185" i="13"/>
  <c r="H189" i="13"/>
  <c r="H190" i="13"/>
  <c r="H191" i="13"/>
  <c r="H192" i="13"/>
  <c r="H193" i="13"/>
  <c r="H195" i="13"/>
  <c r="H196" i="13"/>
  <c r="H197" i="13"/>
  <c r="H198" i="13"/>
  <c r="H207" i="13"/>
  <c r="H209" i="13"/>
  <c r="H211" i="13"/>
  <c r="H212" i="13"/>
  <c r="H215" i="13"/>
  <c r="H217" i="13"/>
  <c r="H218" i="13"/>
  <c r="H219" i="13"/>
  <c r="H220" i="13"/>
  <c r="H221" i="13"/>
  <c r="H223" i="13"/>
  <c r="H224" i="13"/>
  <c r="H226" i="13"/>
  <c r="H231" i="13"/>
  <c r="H232" i="13"/>
  <c r="H233" i="13"/>
  <c r="H234" i="13"/>
  <c r="H235" i="13"/>
  <c r="H236" i="13"/>
  <c r="H237" i="13"/>
  <c r="H239" i="13"/>
  <c r="H240" i="13"/>
  <c r="H242" i="13"/>
  <c r="H243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8" i="13"/>
  <c r="H279" i="13"/>
  <c r="H281" i="13"/>
  <c r="H283" i="13"/>
  <c r="H284" i="13"/>
  <c r="H285" i="13"/>
  <c r="H287" i="13"/>
  <c r="H292" i="13"/>
  <c r="H295" i="13"/>
  <c r="H296" i="13"/>
  <c r="H297" i="13"/>
  <c r="H298" i="13"/>
  <c r="H299" i="13"/>
  <c r="H300" i="13"/>
  <c r="H303" i="13"/>
  <c r="H304" i="13"/>
  <c r="H306" i="13"/>
  <c r="H309" i="13"/>
  <c r="H310" i="13"/>
  <c r="H311" i="13"/>
  <c r="H312" i="13"/>
  <c r="H314" i="13"/>
  <c r="H315" i="13"/>
  <c r="H316" i="13"/>
  <c r="H318" i="13"/>
  <c r="H320" i="13"/>
  <c r="H322" i="13"/>
  <c r="H323" i="13"/>
  <c r="H325" i="13"/>
  <c r="H326" i="13"/>
  <c r="H327" i="13"/>
  <c r="H329" i="13"/>
  <c r="H331" i="13"/>
  <c r="H332" i="13"/>
  <c r="H333" i="13"/>
  <c r="H334" i="13"/>
  <c r="H336" i="13"/>
  <c r="H337" i="13"/>
  <c r="H339" i="13"/>
  <c r="H340" i="13"/>
  <c r="H342" i="13"/>
  <c r="H343" i="13"/>
  <c r="E538" i="13"/>
  <c r="H538" i="13" s="1"/>
  <c r="E569" i="13"/>
  <c r="H569" i="13" s="1"/>
  <c r="E561" i="13"/>
  <c r="H561" i="13" s="1"/>
  <c r="E559" i="13"/>
  <c r="H559" i="13" s="1"/>
  <c r="E556" i="13"/>
  <c r="H556" i="13" s="1"/>
  <c r="E554" i="13"/>
  <c r="H554" i="13" s="1"/>
  <c r="E552" i="13"/>
  <c r="H552" i="13" s="1"/>
  <c r="E543" i="13"/>
  <c r="H543" i="13" s="1"/>
  <c r="E539" i="13"/>
  <c r="H539" i="13" s="1"/>
  <c r="E524" i="13"/>
  <c r="H524" i="13" s="1"/>
  <c r="E517" i="13"/>
  <c r="H517" i="13" s="1"/>
  <c r="E515" i="13"/>
  <c r="H515" i="13" s="1"/>
  <c r="E501" i="13"/>
  <c r="H501" i="13" s="1"/>
  <c r="E494" i="13"/>
  <c r="H494" i="13" s="1"/>
  <c r="E492" i="13"/>
  <c r="H492" i="13" s="1"/>
  <c r="E490" i="13"/>
  <c r="H490" i="13" s="1"/>
  <c r="E485" i="13"/>
  <c r="H485" i="13" s="1"/>
  <c r="E484" i="13"/>
  <c r="H484" i="13" s="1"/>
  <c r="E479" i="13"/>
  <c r="H479" i="13" s="1"/>
  <c r="E475" i="13"/>
  <c r="H475" i="13" s="1"/>
  <c r="E471" i="13"/>
  <c r="H471" i="13" s="1"/>
  <c r="E469" i="13"/>
  <c r="H469" i="13" s="1"/>
  <c r="E466" i="13"/>
  <c r="H466" i="13" s="1"/>
  <c r="E464" i="13"/>
  <c r="H464" i="13" s="1"/>
  <c r="E461" i="13"/>
  <c r="H461" i="13" s="1"/>
  <c r="E459" i="13"/>
  <c r="H459" i="13" s="1"/>
  <c r="E458" i="13"/>
  <c r="H458" i="13" s="1"/>
  <c r="E457" i="13"/>
  <c r="H457" i="13" s="1"/>
  <c r="E455" i="13"/>
  <c r="H455" i="13" s="1"/>
  <c r="E453" i="13"/>
  <c r="H453" i="13" s="1"/>
  <c r="E451" i="13"/>
  <c r="H451" i="13" s="1"/>
  <c r="E445" i="13"/>
  <c r="H445" i="13" s="1"/>
  <c r="E442" i="13"/>
  <c r="H442" i="13" s="1"/>
  <c r="E441" i="13"/>
  <c r="H441" i="13" s="1"/>
  <c r="E436" i="13"/>
  <c r="H436" i="13" s="1"/>
  <c r="E434" i="13"/>
  <c r="H434" i="13" s="1"/>
  <c r="E432" i="13"/>
  <c r="H432" i="13" s="1"/>
  <c r="E420" i="13"/>
  <c r="H420" i="13" s="1"/>
  <c r="E416" i="13"/>
  <c r="H416" i="13" s="1"/>
  <c r="E412" i="13"/>
  <c r="H412" i="13" s="1"/>
  <c r="E411" i="13"/>
  <c r="H411" i="13" s="1"/>
  <c r="E410" i="13"/>
  <c r="H410" i="13" s="1"/>
  <c r="E409" i="13"/>
  <c r="H409" i="13" s="1"/>
  <c r="E408" i="13"/>
  <c r="H408" i="13" s="1"/>
  <c r="E399" i="13"/>
  <c r="H399" i="13" s="1"/>
  <c r="E398" i="13"/>
  <c r="H398" i="13" s="1"/>
  <c r="E397" i="13"/>
  <c r="H397" i="13" s="1"/>
  <c r="E395" i="13"/>
  <c r="H395" i="13" s="1"/>
  <c r="E391" i="13"/>
  <c r="H391" i="13" s="1"/>
  <c r="E389" i="13"/>
  <c r="H389" i="13" s="1"/>
  <c r="E388" i="13"/>
  <c r="H388" i="13" s="1"/>
  <c r="E387" i="13"/>
  <c r="H387" i="13" s="1"/>
  <c r="E386" i="13"/>
  <c r="H386" i="13" s="1"/>
  <c r="E384" i="13"/>
  <c r="H384" i="13" s="1"/>
  <c r="E383" i="13"/>
  <c r="H383" i="13" s="1"/>
  <c r="E382" i="13"/>
  <c r="H382" i="13" s="1"/>
  <c r="E378" i="13"/>
  <c r="H378" i="13" s="1"/>
  <c r="E374" i="13"/>
  <c r="H374" i="13" s="1"/>
  <c r="E373" i="13"/>
  <c r="H373" i="13" s="1"/>
  <c r="E370" i="13"/>
  <c r="H370" i="13" s="1"/>
  <c r="E369" i="13"/>
  <c r="H369" i="13" s="1"/>
  <c r="E365" i="13"/>
  <c r="H365" i="13" s="1"/>
  <c r="E364" i="13"/>
  <c r="H364" i="13" s="1"/>
  <c r="E362" i="13"/>
  <c r="H362" i="13" s="1"/>
  <c r="E361" i="13"/>
  <c r="H361" i="13" s="1"/>
  <c r="E359" i="13"/>
  <c r="H359" i="13" s="1"/>
  <c r="E358" i="13"/>
  <c r="H358" i="13" s="1"/>
  <c r="E356" i="13"/>
  <c r="H356" i="13" s="1"/>
  <c r="E355" i="13"/>
  <c r="H355" i="13" s="1"/>
  <c r="E352" i="13"/>
  <c r="H352" i="13" s="1"/>
  <c r="E351" i="13"/>
  <c r="H351" i="13" s="1"/>
  <c r="E350" i="13"/>
  <c r="H350" i="13" s="1"/>
  <c r="E349" i="13"/>
  <c r="H425" i="13"/>
  <c r="H426" i="13"/>
  <c r="H427" i="13"/>
  <c r="H428" i="13"/>
  <c r="H429" i="13"/>
  <c r="H430" i="13"/>
  <c r="H431" i="13"/>
  <c r="H437" i="13"/>
  <c r="H444" i="13"/>
  <c r="H470" i="13"/>
  <c r="H480" i="13"/>
  <c r="H482" i="13"/>
  <c r="H486" i="13"/>
  <c r="H487" i="13"/>
  <c r="H488" i="13"/>
  <c r="H496" i="13"/>
  <c r="H497" i="13"/>
  <c r="H499" i="13"/>
  <c r="H518" i="13"/>
  <c r="H519" i="13"/>
  <c r="H520" i="13"/>
  <c r="H522" i="13"/>
  <c r="H532" i="13"/>
  <c r="H533" i="13"/>
  <c r="H536" i="13"/>
  <c r="H537" i="13"/>
  <c r="H550" i="13"/>
  <c r="H566" i="13"/>
  <c r="H567" i="13"/>
  <c r="H573" i="13"/>
  <c r="H575" i="13"/>
  <c r="H576" i="13"/>
  <c r="E608" i="13"/>
  <c r="H608" i="13" s="1"/>
  <c r="E609" i="13"/>
  <c r="H609" i="13" s="1"/>
  <c r="E607" i="13"/>
  <c r="H607" i="13" s="1"/>
  <c r="E605" i="13"/>
  <c r="H605" i="13" s="1"/>
  <c r="E603" i="13"/>
  <c r="H603" i="13" s="1"/>
  <c r="E601" i="13"/>
  <c r="H601" i="13" s="1"/>
  <c r="E599" i="13"/>
  <c r="H599" i="13" s="1"/>
  <c r="E598" i="13"/>
  <c r="H598" i="13" s="1"/>
  <c r="E597" i="13"/>
  <c r="H597" i="13" s="1"/>
  <c r="E593" i="13"/>
  <c r="H593" i="13" s="1"/>
  <c r="E587" i="13"/>
  <c r="H587" i="13" s="1"/>
  <c r="E586" i="13"/>
  <c r="H586" i="13" s="1"/>
  <c r="E585" i="13"/>
  <c r="H585" i="13" s="1"/>
  <c r="E583" i="13"/>
  <c r="H583" i="13" s="1"/>
  <c r="E582" i="13"/>
  <c r="F609" i="13"/>
  <c r="F608" i="13"/>
  <c r="F605" i="13"/>
  <c r="F603" i="13"/>
  <c r="F602" i="13"/>
  <c r="F601" i="13"/>
  <c r="F600" i="13"/>
  <c r="F599" i="13"/>
  <c r="F598" i="13"/>
  <c r="F597" i="13"/>
  <c r="F593" i="13"/>
  <c r="F592" i="13"/>
  <c r="F591" i="13"/>
  <c r="F590" i="13"/>
  <c r="F589" i="13"/>
  <c r="F587" i="13"/>
  <c r="F586" i="13"/>
  <c r="F585" i="13"/>
  <c r="F584" i="13"/>
  <c r="F583" i="13"/>
  <c r="F582" i="13"/>
  <c r="E19" i="14"/>
  <c r="G19" i="14"/>
  <c r="H20" i="14"/>
  <c r="H21" i="14"/>
  <c r="H22" i="14"/>
  <c r="H23" i="14"/>
  <c r="H24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E133" i="14"/>
  <c r="H133" i="14" s="1"/>
  <c r="E126" i="14"/>
  <c r="H126" i="14" s="1"/>
  <c r="E104" i="14"/>
  <c r="H104" i="14" s="1"/>
  <c r="E81" i="14"/>
  <c r="H81" i="14" s="1"/>
  <c r="G75" i="14"/>
  <c r="F143" i="14"/>
  <c r="F137" i="14"/>
  <c r="F135" i="14"/>
  <c r="F132" i="14"/>
  <c r="F131" i="14"/>
  <c r="F126" i="14"/>
  <c r="F125" i="14"/>
  <c r="F121" i="14"/>
  <c r="F120" i="14"/>
  <c r="F116" i="14"/>
  <c r="F93" i="14"/>
  <c r="F91" i="14"/>
  <c r="F89" i="14"/>
  <c r="F87" i="14"/>
  <c r="F80" i="14"/>
  <c r="F75" i="14"/>
  <c r="E241" i="14"/>
  <c r="H241" i="14" s="1"/>
  <c r="E238" i="14"/>
  <c r="H238" i="14" s="1"/>
  <c r="E179" i="14"/>
  <c r="H179" i="14" s="1"/>
  <c r="G173" i="14"/>
  <c r="H214" i="14"/>
  <c r="H215" i="14"/>
  <c r="H216" i="14"/>
  <c r="H217" i="14"/>
  <c r="H218" i="14"/>
  <c r="H219" i="14"/>
  <c r="H220" i="14"/>
  <c r="H221" i="14"/>
  <c r="H222" i="14"/>
  <c r="H223" i="14"/>
  <c r="H224" i="14"/>
  <c r="H278" i="14"/>
  <c r="H279" i="14"/>
  <c r="H280" i="14"/>
  <c r="H281" i="14"/>
  <c r="G349" i="14"/>
  <c r="E568" i="14"/>
  <c r="H568" i="14" s="1"/>
  <c r="E515" i="14"/>
  <c r="H515" i="14" s="1"/>
  <c r="E510" i="14"/>
  <c r="H510" i="14" s="1"/>
  <c r="E500" i="14"/>
  <c r="H500" i="14" s="1"/>
  <c r="E486" i="14"/>
  <c r="H486" i="14" s="1"/>
  <c r="E471" i="14"/>
  <c r="H471" i="14" s="1"/>
  <c r="E456" i="14"/>
  <c r="H456" i="14" s="1"/>
  <c r="E420" i="14"/>
  <c r="H420" i="14" s="1"/>
  <c r="E416" i="14"/>
  <c r="H416" i="14" s="1"/>
  <c r="E410" i="14"/>
  <c r="H410" i="14" s="1"/>
  <c r="E409" i="14"/>
  <c r="H409" i="14" s="1"/>
  <c r="E408" i="14"/>
  <c r="H408" i="14" s="1"/>
  <c r="E402" i="14"/>
  <c r="H402" i="14" s="1"/>
  <c r="E399" i="14"/>
  <c r="H399" i="14" s="1"/>
  <c r="E398" i="14"/>
  <c r="H398" i="14" s="1"/>
  <c r="E397" i="14"/>
  <c r="H397" i="14" s="1"/>
  <c r="E395" i="14"/>
  <c r="H395" i="14" s="1"/>
  <c r="E391" i="14"/>
  <c r="H391" i="14" s="1"/>
  <c r="E388" i="14"/>
  <c r="H388" i="14" s="1"/>
  <c r="E387" i="14"/>
  <c r="H387" i="14" s="1"/>
  <c r="E385" i="14"/>
  <c r="H385" i="14" s="1"/>
  <c r="E384" i="14"/>
  <c r="H384" i="14" s="1"/>
  <c r="E383" i="14"/>
  <c r="H383" i="14" s="1"/>
  <c r="E379" i="14"/>
  <c r="H379" i="14" s="1"/>
  <c r="E378" i="14"/>
  <c r="H378" i="14" s="1"/>
  <c r="E375" i="14"/>
  <c r="H375" i="14" s="1"/>
  <c r="E374" i="14"/>
  <c r="H374" i="14" s="1"/>
  <c r="E373" i="14"/>
  <c r="H373" i="14" s="1"/>
  <c r="E369" i="14"/>
  <c r="H369" i="14" s="1"/>
  <c r="E364" i="14"/>
  <c r="H364" i="14" s="1"/>
  <c r="E362" i="14"/>
  <c r="H362" i="14" s="1"/>
  <c r="E361" i="14"/>
  <c r="H361" i="14" s="1"/>
  <c r="E359" i="14"/>
  <c r="H359" i="14" s="1"/>
  <c r="E358" i="14"/>
  <c r="H358" i="14" s="1"/>
  <c r="E356" i="14"/>
  <c r="H356" i="14" s="1"/>
  <c r="E355" i="14"/>
  <c r="H355" i="14" s="1"/>
  <c r="E351" i="14"/>
  <c r="H351" i="14" s="1"/>
  <c r="E350" i="14"/>
  <c r="H350" i="14" s="1"/>
  <c r="E349" i="14"/>
  <c r="F561" i="14"/>
  <c r="F442" i="14"/>
  <c r="F429" i="14"/>
  <c r="F428" i="14"/>
  <c r="F420" i="14"/>
  <c r="F410" i="14"/>
  <c r="F409" i="14"/>
  <c r="F399" i="14"/>
  <c r="F398" i="14"/>
  <c r="F397" i="14"/>
  <c r="F395" i="14"/>
  <c r="F391" i="14"/>
  <c r="F388" i="14"/>
  <c r="F384" i="14"/>
  <c r="F383" i="14"/>
  <c r="F370" i="14"/>
  <c r="F369" i="14"/>
  <c r="F361" i="14"/>
  <c r="F356" i="14"/>
  <c r="F355" i="14"/>
  <c r="F352" i="14"/>
  <c r="F349" i="14"/>
  <c r="H583" i="14"/>
  <c r="H584" i="14"/>
  <c r="H588" i="14"/>
  <c r="H589" i="14"/>
  <c r="H590" i="14"/>
  <c r="H591" i="14"/>
  <c r="H592" i="14"/>
  <c r="H594" i="14"/>
  <c r="H595" i="14"/>
  <c r="H596" i="14"/>
  <c r="H597" i="14"/>
  <c r="H598" i="14"/>
  <c r="H599" i="14"/>
  <c r="H601" i="14"/>
  <c r="H602" i="14"/>
  <c r="H603" i="14"/>
  <c r="H604" i="14"/>
  <c r="H605" i="14"/>
  <c r="H606" i="14"/>
  <c r="H607" i="14"/>
  <c r="H609" i="14"/>
  <c r="G19" i="15"/>
  <c r="E68" i="15"/>
  <c r="H68" i="15" s="1"/>
  <c r="E67" i="15"/>
  <c r="H67" i="15" s="1"/>
  <c r="E64" i="15"/>
  <c r="H64" i="15" s="1"/>
  <c r="E54" i="15"/>
  <c r="H54" i="15" s="1"/>
  <c r="E50" i="15"/>
  <c r="H50" i="15" s="1"/>
  <c r="E44" i="15"/>
  <c r="H44" i="15" s="1"/>
  <c r="E39" i="15"/>
  <c r="H39" i="15" s="1"/>
  <c r="E38" i="15"/>
  <c r="H38" i="15" s="1"/>
  <c r="E37" i="15"/>
  <c r="H37" i="15" s="1"/>
  <c r="E36" i="15"/>
  <c r="H36" i="15" s="1"/>
  <c r="E30" i="15"/>
  <c r="H30" i="15" s="1"/>
  <c r="E29" i="15"/>
  <c r="H29" i="15" s="1"/>
  <c r="E28" i="15"/>
  <c r="H28" i="15" s="1"/>
  <c r="E27" i="15"/>
  <c r="H27" i="15" s="1"/>
  <c r="E25" i="15"/>
  <c r="H25" i="15" s="1"/>
  <c r="E23" i="15"/>
  <c r="H23" i="15" s="1"/>
  <c r="E19" i="15"/>
  <c r="F69" i="15"/>
  <c r="F68" i="15"/>
  <c r="F67" i="15"/>
  <c r="F64" i="15"/>
  <c r="F50" i="15"/>
  <c r="F49" i="15"/>
  <c r="F45" i="15"/>
  <c r="F44" i="15"/>
  <c r="F39" i="15"/>
  <c r="F38" i="15"/>
  <c r="F36" i="15"/>
  <c r="F30" i="15"/>
  <c r="F29" i="15"/>
  <c r="F28" i="15"/>
  <c r="F19" i="15"/>
  <c r="H83" i="15"/>
  <c r="H85" i="15"/>
  <c r="H86" i="15"/>
  <c r="H95" i="15"/>
  <c r="H98" i="15"/>
  <c r="H100" i="15"/>
  <c r="H101" i="15"/>
  <c r="H105" i="15"/>
  <c r="H107" i="15"/>
  <c r="H108" i="15"/>
  <c r="H118" i="15"/>
  <c r="H119" i="15"/>
  <c r="H122" i="15"/>
  <c r="H124" i="15"/>
  <c r="H127" i="15"/>
  <c r="H130" i="15"/>
  <c r="H133" i="15"/>
  <c r="H138" i="15"/>
  <c r="H140" i="15"/>
  <c r="H141" i="15"/>
  <c r="H142" i="15"/>
  <c r="H144" i="15"/>
  <c r="H145" i="15"/>
  <c r="H146" i="15"/>
  <c r="H147" i="15"/>
  <c r="H150" i="15"/>
  <c r="H151" i="15"/>
  <c r="H154" i="15"/>
  <c r="H156" i="15"/>
  <c r="H157" i="15"/>
  <c r="H159" i="15"/>
  <c r="H160" i="15"/>
  <c r="H162" i="15"/>
  <c r="H163" i="15"/>
  <c r="H165" i="15"/>
  <c r="H166" i="15"/>
  <c r="H167" i="15"/>
  <c r="G173" i="15"/>
  <c r="E341" i="15"/>
  <c r="H341" i="15" s="1"/>
  <c r="E329" i="15"/>
  <c r="H329" i="15" s="1"/>
  <c r="E328" i="15"/>
  <c r="H328" i="15" s="1"/>
  <c r="E323" i="15"/>
  <c r="H323" i="15" s="1"/>
  <c r="E321" i="15"/>
  <c r="H321" i="15" s="1"/>
  <c r="E319" i="15"/>
  <c r="H319" i="15" s="1"/>
  <c r="E317" i="15"/>
  <c r="H317" i="15" s="1"/>
  <c r="E315" i="15"/>
  <c r="H315" i="15" s="1"/>
  <c r="E313" i="15"/>
  <c r="H313" i="15" s="1"/>
  <c r="E310" i="15"/>
  <c r="H310" i="15" s="1"/>
  <c r="E308" i="15"/>
  <c r="H308" i="15" s="1"/>
  <c r="E307" i="15"/>
  <c r="H307" i="15" s="1"/>
  <c r="E306" i="15"/>
  <c r="H306" i="15" s="1"/>
  <c r="E305" i="15"/>
  <c r="H305" i="15" s="1"/>
  <c r="E303" i="15"/>
  <c r="H303" i="15" s="1"/>
  <c r="E302" i="15"/>
  <c r="H302" i="15" s="1"/>
  <c r="E298" i="15"/>
  <c r="H298" i="15" s="1"/>
  <c r="E294" i="15"/>
  <c r="H294" i="15" s="1"/>
  <c r="E293" i="15"/>
  <c r="H293" i="15" s="1"/>
  <c r="E290" i="15"/>
  <c r="H290" i="15" s="1"/>
  <c r="E286" i="15"/>
  <c r="H286" i="15" s="1"/>
  <c r="E283" i="15"/>
  <c r="H283" i="15" s="1"/>
  <c r="E280" i="15"/>
  <c r="H280" i="15" s="1"/>
  <c r="E277" i="15"/>
  <c r="H277" i="15" s="1"/>
  <c r="E276" i="15"/>
  <c r="H276" i="15" s="1"/>
  <c r="E275" i="15"/>
  <c r="H275" i="15" s="1"/>
  <c r="E270" i="15"/>
  <c r="H270" i="15" s="1"/>
  <c r="E269" i="15"/>
  <c r="H269" i="15" s="1"/>
  <c r="E264" i="15"/>
  <c r="H264" i="15" s="1"/>
  <c r="E260" i="15"/>
  <c r="H260" i="15" s="1"/>
  <c r="E259" i="15"/>
  <c r="H259" i="15" s="1"/>
  <c r="E250" i="15"/>
  <c r="H250" i="15" s="1"/>
  <c r="E246" i="15"/>
  <c r="H246" i="15" s="1"/>
  <c r="E241" i="15"/>
  <c r="H241" i="15" s="1"/>
  <c r="E238" i="15"/>
  <c r="H238" i="15" s="1"/>
  <c r="E230" i="15"/>
  <c r="H230" i="15" s="1"/>
  <c r="E228" i="15"/>
  <c r="H228" i="15" s="1"/>
  <c r="E225" i="15"/>
  <c r="H225" i="15" s="1"/>
  <c r="E215" i="15"/>
  <c r="H215" i="15" s="1"/>
  <c r="E214" i="15"/>
  <c r="H214" i="15" s="1"/>
  <c r="E213" i="15"/>
  <c r="H213" i="15" s="1"/>
  <c r="E211" i="15"/>
  <c r="H211" i="15" s="1"/>
  <c r="E210" i="15"/>
  <c r="H210" i="15" s="1"/>
  <c r="E208" i="15"/>
  <c r="H208" i="15" s="1"/>
  <c r="E206" i="15"/>
  <c r="H206" i="15" s="1"/>
  <c r="E205" i="15"/>
  <c r="H205" i="15" s="1"/>
  <c r="E204" i="15"/>
  <c r="H204" i="15" s="1"/>
  <c r="E203" i="15"/>
  <c r="H203" i="15" s="1"/>
  <c r="E202" i="15"/>
  <c r="H202" i="15" s="1"/>
  <c r="E201" i="15"/>
  <c r="H201" i="15" s="1"/>
  <c r="E200" i="15"/>
  <c r="H200" i="15" s="1"/>
  <c r="E199" i="15"/>
  <c r="H199" i="15" s="1"/>
  <c r="E194" i="15"/>
  <c r="H194" i="15" s="1"/>
  <c r="E191" i="15"/>
  <c r="H191" i="15" s="1"/>
  <c r="E187" i="15"/>
  <c r="H187" i="15" s="1"/>
  <c r="E186" i="15"/>
  <c r="H186" i="15" s="1"/>
  <c r="E182" i="15"/>
  <c r="H182" i="15" s="1"/>
  <c r="E181" i="15"/>
  <c r="H181" i="15" s="1"/>
  <c r="E179" i="15"/>
  <c r="H179" i="15" s="1"/>
  <c r="E178" i="15"/>
  <c r="H178" i="15" s="1"/>
  <c r="E176" i="15"/>
  <c r="H176" i="15" s="1"/>
  <c r="E175" i="15"/>
  <c r="H175" i="15" s="1"/>
  <c r="E174" i="15"/>
  <c r="H174" i="15" s="1"/>
  <c r="E173" i="15"/>
  <c r="H173" i="15" s="1"/>
  <c r="F338" i="15"/>
  <c r="F328" i="15"/>
  <c r="F324" i="15"/>
  <c r="F319" i="15"/>
  <c r="F309" i="15"/>
  <c r="F308" i="15"/>
  <c r="F306" i="15"/>
  <c r="F303" i="15"/>
  <c r="F302" i="15"/>
  <c r="F301" i="15"/>
  <c r="F298" i="15"/>
  <c r="F294" i="15"/>
  <c r="F293" i="15"/>
  <c r="F290" i="15"/>
  <c r="F289" i="15"/>
  <c r="F288" i="15"/>
  <c r="F283" i="15"/>
  <c r="F278" i="15"/>
  <c r="F277" i="15"/>
  <c r="F275" i="15"/>
  <c r="F264" i="15"/>
  <c r="F259" i="15"/>
  <c r="F250" i="15"/>
  <c r="F248" i="15"/>
  <c r="F246" i="15"/>
  <c r="F244" i="15"/>
  <c r="F241" i="15"/>
  <c r="F239" i="15"/>
  <c r="F238" i="15"/>
  <c r="F236" i="15"/>
  <c r="F233" i="15"/>
  <c r="F232" i="15"/>
  <c r="F230" i="15"/>
  <c r="F228" i="15"/>
  <c r="F227" i="15"/>
  <c r="F225" i="15"/>
  <c r="F222" i="15"/>
  <c r="F218" i="15"/>
  <c r="F214" i="15"/>
  <c r="F213" i="15"/>
  <c r="F212" i="15"/>
  <c r="F211" i="15"/>
  <c r="F210" i="15"/>
  <c r="F208" i="15"/>
  <c r="F206" i="15"/>
  <c r="F205" i="15"/>
  <c r="F204" i="15"/>
  <c r="F203" i="15"/>
  <c r="F202" i="15"/>
  <c r="F201" i="15"/>
  <c r="F200" i="15"/>
  <c r="F199" i="15"/>
  <c r="F194" i="15"/>
  <c r="F193" i="15"/>
  <c r="F192" i="15"/>
  <c r="F188" i="15"/>
  <c r="F186" i="15"/>
  <c r="F181" i="15"/>
  <c r="F179" i="15"/>
  <c r="F178" i="15"/>
  <c r="F174" i="15"/>
  <c r="F173" i="15"/>
  <c r="H353" i="15"/>
  <c r="H354" i="15"/>
  <c r="H357" i="15"/>
  <c r="H360" i="15"/>
  <c r="H363" i="15"/>
  <c r="H366" i="15"/>
  <c r="H367" i="15"/>
  <c r="H368" i="15"/>
  <c r="H371" i="15"/>
  <c r="H376" i="15"/>
  <c r="H377" i="15"/>
  <c r="H380" i="15"/>
  <c r="H381" i="15"/>
  <c r="H389" i="15"/>
  <c r="H390" i="15"/>
  <c r="H391" i="15"/>
  <c r="H393" i="15"/>
  <c r="H394" i="15"/>
  <c r="H396" i="15"/>
  <c r="H400" i="15"/>
  <c r="H401" i="15"/>
  <c r="H402" i="15"/>
  <c r="H404" i="15"/>
  <c r="H405" i="15"/>
  <c r="H406" i="15"/>
  <c r="H407" i="15"/>
  <c r="H408" i="15"/>
  <c r="H413" i="15"/>
  <c r="H414" i="15"/>
  <c r="H416" i="15"/>
  <c r="H417" i="15"/>
  <c r="H418" i="15"/>
  <c r="H419" i="15"/>
  <c r="H421" i="15"/>
  <c r="H422" i="15"/>
  <c r="H423" i="15"/>
  <c r="H425" i="15"/>
  <c r="H426" i="15"/>
  <c r="H427" i="15"/>
  <c r="H429" i="15"/>
  <c r="H430" i="15"/>
  <c r="H431" i="15"/>
  <c r="H433" i="15"/>
  <c r="H435" i="15"/>
  <c r="H436" i="15"/>
  <c r="H437" i="15"/>
  <c r="H438" i="15"/>
  <c r="H439" i="15"/>
  <c r="H442" i="15"/>
  <c r="H446" i="15"/>
  <c r="H448" i="15"/>
  <c r="H449" i="15"/>
  <c r="H451" i="15"/>
  <c r="H452" i="15"/>
  <c r="H453" i="15"/>
  <c r="H454" i="15"/>
  <c r="H458" i="15"/>
  <c r="H459" i="15"/>
  <c r="H460" i="15"/>
  <c r="H467" i="15"/>
  <c r="H469" i="15"/>
  <c r="H470" i="15"/>
  <c r="H472" i="15"/>
  <c r="H473" i="15"/>
  <c r="H474" i="15"/>
  <c r="H475" i="15"/>
  <c r="H476" i="15"/>
  <c r="H477" i="15"/>
  <c r="H478" i="15"/>
  <c r="H480" i="15"/>
  <c r="H482" i="15"/>
  <c r="H487" i="15"/>
  <c r="H488" i="15"/>
  <c r="H491" i="15"/>
  <c r="H492" i="15"/>
  <c r="H493" i="15"/>
  <c r="H494" i="15"/>
  <c r="H496" i="15"/>
  <c r="H497" i="15"/>
  <c r="H498" i="15"/>
  <c r="H499" i="15"/>
  <c r="H501" i="15"/>
  <c r="H502" i="15"/>
  <c r="H503" i="15"/>
  <c r="H504" i="15"/>
  <c r="H505" i="15"/>
  <c r="H506" i="15"/>
  <c r="H507" i="15"/>
  <c r="H508" i="15"/>
  <c r="H509" i="15"/>
  <c r="H512" i="15"/>
  <c r="H513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3" i="15"/>
  <c r="H534" i="15"/>
  <c r="H537" i="15"/>
  <c r="H540" i="15"/>
  <c r="H541" i="15"/>
  <c r="H542" i="15"/>
  <c r="H544" i="15"/>
  <c r="H545" i="15"/>
  <c r="H546" i="15"/>
  <c r="H547" i="15"/>
  <c r="H549" i="15"/>
  <c r="H550" i="15"/>
  <c r="H552" i="15"/>
  <c r="H553" i="15"/>
  <c r="H555" i="15"/>
  <c r="H556" i="15"/>
  <c r="H557" i="15"/>
  <c r="H558" i="15"/>
  <c r="H563" i="15"/>
  <c r="H564" i="15"/>
  <c r="H565" i="15"/>
  <c r="H566" i="15"/>
  <c r="H567" i="15"/>
  <c r="H571" i="15"/>
  <c r="H573" i="15"/>
  <c r="H574" i="15"/>
  <c r="H575" i="15"/>
  <c r="H576" i="15"/>
  <c r="G582" i="15"/>
  <c r="E609" i="15"/>
  <c r="H609" i="15" s="1"/>
  <c r="E608" i="15"/>
  <c r="H608" i="15" s="1"/>
  <c r="E606" i="15"/>
  <c r="H606" i="15" s="1"/>
  <c r="E605" i="15"/>
  <c r="H605" i="15" s="1"/>
  <c r="E603" i="15"/>
  <c r="H603" i="15" s="1"/>
  <c r="E601" i="15"/>
  <c r="H601" i="15" s="1"/>
  <c r="E600" i="15"/>
  <c r="H600" i="15" s="1"/>
  <c r="E599" i="15"/>
  <c r="H599" i="15" s="1"/>
  <c r="E598" i="15"/>
  <c r="H598" i="15" s="1"/>
  <c r="E597" i="15"/>
  <c r="H597" i="15" s="1"/>
  <c r="E593" i="15"/>
  <c r="H593" i="15" s="1"/>
  <c r="E592" i="15"/>
  <c r="H592" i="15" s="1"/>
  <c r="E591" i="15"/>
  <c r="H591" i="15" s="1"/>
  <c r="E587" i="15"/>
  <c r="H587" i="15" s="1"/>
  <c r="E586" i="15"/>
  <c r="H586" i="15" s="1"/>
  <c r="E585" i="15"/>
  <c r="H585" i="15" s="1"/>
  <c r="E584" i="15"/>
  <c r="H584" i="15" s="1"/>
  <c r="E583" i="15"/>
  <c r="H583" i="15" s="1"/>
  <c r="E582" i="15"/>
  <c r="F609" i="15"/>
  <c r="F608" i="15"/>
  <c r="F605" i="15"/>
  <c r="F603" i="15"/>
  <c r="F602" i="15"/>
  <c r="F601" i="15"/>
  <c r="F600" i="15"/>
  <c r="F599" i="15"/>
  <c r="F598" i="15"/>
  <c r="F597" i="15"/>
  <c r="F592" i="15"/>
  <c r="F590" i="15"/>
  <c r="F586" i="15"/>
  <c r="F585" i="15"/>
  <c r="F584" i="15"/>
  <c r="F583" i="15"/>
  <c r="F582" i="15"/>
  <c r="G11" i="16"/>
  <c r="G13" i="16"/>
  <c r="E59" i="16"/>
  <c r="H59" i="16" s="1"/>
  <c r="E63" i="16"/>
  <c r="H63" i="16" s="1"/>
  <c r="E43" i="16"/>
  <c r="H43" i="16" s="1"/>
  <c r="G19" i="16"/>
  <c r="F61" i="16"/>
  <c r="F68" i="16"/>
  <c r="F64" i="16"/>
  <c r="F56" i="16"/>
  <c r="F52" i="16"/>
  <c r="F44" i="16"/>
  <c r="F36" i="16"/>
  <c r="F32" i="16"/>
  <c r="H20" i="16"/>
  <c r="H22" i="16"/>
  <c r="H25" i="16"/>
  <c r="E160" i="16"/>
  <c r="H160" i="16" s="1"/>
  <c r="E164" i="16"/>
  <c r="H164" i="16" s="1"/>
  <c r="E159" i="16"/>
  <c r="H159" i="16" s="1"/>
  <c r="E155" i="16"/>
  <c r="H155" i="16" s="1"/>
  <c r="E143" i="16"/>
  <c r="H143" i="16" s="1"/>
  <c r="E136" i="16"/>
  <c r="H136" i="16" s="1"/>
  <c r="E132" i="16"/>
  <c r="H132" i="16" s="1"/>
  <c r="E126" i="16"/>
  <c r="H126" i="16" s="1"/>
  <c r="E121" i="16"/>
  <c r="H121" i="16" s="1"/>
  <c r="E115" i="16"/>
  <c r="H115" i="16" s="1"/>
  <c r="E111" i="16"/>
  <c r="H111" i="16" s="1"/>
  <c r="E106" i="16"/>
  <c r="H106" i="16" s="1"/>
  <c r="E99" i="16"/>
  <c r="H99" i="16" s="1"/>
  <c r="E97" i="16"/>
  <c r="H97" i="16" s="1"/>
  <c r="E93" i="16"/>
  <c r="H93" i="16" s="1"/>
  <c r="E89" i="16"/>
  <c r="H89" i="16" s="1"/>
  <c r="E82" i="16"/>
  <c r="H82" i="16" s="1"/>
  <c r="E78" i="16"/>
  <c r="H78" i="16" s="1"/>
  <c r="G75" i="16"/>
  <c r="H85" i="16"/>
  <c r="H86" i="16"/>
  <c r="H140" i="16"/>
  <c r="H146" i="16"/>
  <c r="H147" i="16"/>
  <c r="H149" i="16"/>
  <c r="H150" i="16"/>
  <c r="H151" i="16"/>
  <c r="H156" i="16"/>
  <c r="H165" i="16"/>
  <c r="H166" i="16"/>
  <c r="H167" i="16"/>
  <c r="E338" i="16"/>
  <c r="H338" i="16" s="1"/>
  <c r="E341" i="16"/>
  <c r="H341" i="16" s="1"/>
  <c r="E333" i="16"/>
  <c r="H333" i="16" s="1"/>
  <c r="E329" i="16"/>
  <c r="H329" i="16" s="1"/>
  <c r="E328" i="16"/>
  <c r="H328" i="16" s="1"/>
  <c r="E324" i="16"/>
  <c r="H324" i="16" s="1"/>
  <c r="E321" i="16"/>
  <c r="H321" i="16" s="1"/>
  <c r="E317" i="16"/>
  <c r="H317" i="16" s="1"/>
  <c r="E313" i="16"/>
  <c r="H313" i="16" s="1"/>
  <c r="E308" i="16"/>
  <c r="H308" i="16" s="1"/>
  <c r="E305" i="16"/>
  <c r="H305" i="16" s="1"/>
  <c r="E301" i="16"/>
  <c r="H301" i="16" s="1"/>
  <c r="E300" i="16"/>
  <c r="H300" i="16" s="1"/>
  <c r="E293" i="16"/>
  <c r="H293" i="16" s="1"/>
  <c r="E289" i="16"/>
  <c r="H289" i="16" s="1"/>
  <c r="E288" i="16"/>
  <c r="H288" i="16" s="1"/>
  <c r="E281" i="16"/>
  <c r="H281" i="16" s="1"/>
  <c r="E280" i="16"/>
  <c r="H280" i="16" s="1"/>
  <c r="E277" i="16"/>
  <c r="H277" i="16" s="1"/>
  <c r="E276" i="16"/>
  <c r="H276" i="16" s="1"/>
  <c r="E273" i="16"/>
  <c r="H273" i="16" s="1"/>
  <c r="E264" i="16"/>
  <c r="H264" i="16" s="1"/>
  <c r="E261" i="16"/>
  <c r="H261" i="16" s="1"/>
  <c r="E260" i="16"/>
  <c r="H260" i="16" s="1"/>
  <c r="E244" i="16"/>
  <c r="H244" i="16" s="1"/>
  <c r="E241" i="16"/>
  <c r="H241" i="16" s="1"/>
  <c r="E240" i="16"/>
  <c r="H240" i="16" s="1"/>
  <c r="E228" i="16"/>
  <c r="H228" i="16" s="1"/>
  <c r="E225" i="16"/>
  <c r="H225" i="16" s="1"/>
  <c r="E216" i="16"/>
  <c r="H216" i="16" s="1"/>
  <c r="E213" i="16"/>
  <c r="H213" i="16" s="1"/>
  <c r="E209" i="16"/>
  <c r="H209" i="16" s="1"/>
  <c r="E208" i="16"/>
  <c r="H208" i="16" s="1"/>
  <c r="E205" i="16"/>
  <c r="H205" i="16" s="1"/>
  <c r="E204" i="16"/>
  <c r="H204" i="16" s="1"/>
  <c r="E201" i="16"/>
  <c r="H201" i="16" s="1"/>
  <c r="E200" i="16"/>
  <c r="H200" i="16" s="1"/>
  <c r="E192" i="16"/>
  <c r="H192" i="16" s="1"/>
  <c r="E189" i="16"/>
  <c r="H189" i="16" s="1"/>
  <c r="E188" i="16"/>
  <c r="H188" i="16" s="1"/>
  <c r="E185" i="16"/>
  <c r="H185" i="16" s="1"/>
  <c r="E181" i="16"/>
  <c r="H181" i="16" s="1"/>
  <c r="E180" i="16"/>
  <c r="H180" i="16" s="1"/>
  <c r="E176" i="16"/>
  <c r="H176" i="16" s="1"/>
  <c r="E173" i="16"/>
  <c r="F343" i="16"/>
  <c r="F342" i="16"/>
  <c r="F341" i="16"/>
  <c r="F334" i="16"/>
  <c r="F333" i="16"/>
  <c r="F332" i="16"/>
  <c r="F329" i="16"/>
  <c r="F328" i="16"/>
  <c r="F327" i="16"/>
  <c r="F324" i="16"/>
  <c r="F323" i="16"/>
  <c r="F322" i="16"/>
  <c r="F321" i="16"/>
  <c r="F319" i="16"/>
  <c r="F317" i="16"/>
  <c r="F314" i="16"/>
  <c r="F313" i="16"/>
  <c r="F310" i="16"/>
  <c r="F308" i="16"/>
  <c r="F307" i="16"/>
  <c r="F306" i="16"/>
  <c r="F305" i="16"/>
  <c r="F303" i="16"/>
  <c r="F302" i="16"/>
  <c r="F301" i="16"/>
  <c r="F300" i="16"/>
  <c r="F298" i="16"/>
  <c r="F297" i="16"/>
  <c r="F294" i="16"/>
  <c r="F293" i="16"/>
  <c r="F292" i="16"/>
  <c r="F291" i="16"/>
  <c r="F290" i="16"/>
  <c r="F289" i="16"/>
  <c r="F288" i="16"/>
  <c r="F287" i="16"/>
  <c r="F286" i="16"/>
  <c r="F284" i="16"/>
  <c r="F283" i="16"/>
  <c r="F282" i="16"/>
  <c r="F281" i="16"/>
  <c r="F280" i="16"/>
  <c r="F278" i="16"/>
  <c r="F277" i="16"/>
  <c r="F276" i="16"/>
  <c r="F275" i="16"/>
  <c r="F267" i="16"/>
  <c r="F264" i="16"/>
  <c r="F262" i="16"/>
  <c r="F260" i="16"/>
  <c r="F259" i="16"/>
  <c r="F250" i="16"/>
  <c r="F248" i="16"/>
  <c r="F246" i="16"/>
  <c r="F244" i="16"/>
  <c r="F241" i="16"/>
  <c r="F239" i="16"/>
  <c r="F238" i="16"/>
  <c r="F236" i="16"/>
  <c r="F230" i="16"/>
  <c r="F228" i="16"/>
  <c r="F227" i="16"/>
  <c r="F225" i="16"/>
  <c r="F220" i="16"/>
  <c r="F218" i="16"/>
  <c r="F216" i="16"/>
  <c r="F214" i="16"/>
  <c r="F213" i="16"/>
  <c r="F212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7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6" i="16"/>
  <c r="F175" i="16"/>
  <c r="F174" i="16"/>
  <c r="F173" i="16"/>
  <c r="E575" i="16"/>
  <c r="H575" i="16" s="1"/>
  <c r="E570" i="16"/>
  <c r="H570" i="16" s="1"/>
  <c r="E562" i="16"/>
  <c r="H562" i="16" s="1"/>
  <c r="E556" i="16"/>
  <c r="H556" i="16" s="1"/>
  <c r="E555" i="16"/>
  <c r="H555" i="16" s="1"/>
  <c r="E539" i="16"/>
  <c r="H539" i="16" s="1"/>
  <c r="E535" i="16"/>
  <c r="H535" i="16" s="1"/>
  <c r="E524" i="16"/>
  <c r="H524" i="16" s="1"/>
  <c r="E515" i="16"/>
  <c r="H515" i="16" s="1"/>
  <c r="E514" i="16"/>
  <c r="H514" i="16" s="1"/>
  <c r="E512" i="16"/>
  <c r="H512" i="16" s="1"/>
  <c r="E498" i="16"/>
  <c r="H498" i="16" s="1"/>
  <c r="E497" i="16"/>
  <c r="H497" i="16" s="1"/>
  <c r="E493" i="16"/>
  <c r="H493" i="16" s="1"/>
  <c r="E484" i="16"/>
  <c r="H484" i="16" s="1"/>
  <c r="E483" i="16"/>
  <c r="H483" i="16" s="1"/>
  <c r="E476" i="16"/>
  <c r="H476" i="16" s="1"/>
  <c r="E462" i="16"/>
  <c r="H462" i="16" s="1"/>
  <c r="E457" i="16"/>
  <c r="H457" i="16" s="1"/>
  <c r="E453" i="16"/>
  <c r="H453" i="16" s="1"/>
  <c r="E444" i="16"/>
  <c r="H444" i="16" s="1"/>
  <c r="E429" i="16"/>
  <c r="H429" i="16" s="1"/>
  <c r="E423" i="16"/>
  <c r="H423" i="16" s="1"/>
  <c r="E419" i="16"/>
  <c r="H419" i="16" s="1"/>
  <c r="E412" i="16"/>
  <c r="H412" i="16" s="1"/>
  <c r="E408" i="16"/>
  <c r="H408" i="16" s="1"/>
  <c r="E402" i="16"/>
  <c r="H402" i="16" s="1"/>
  <c r="E397" i="16"/>
  <c r="H397" i="16" s="1"/>
  <c r="E388" i="16"/>
  <c r="H388" i="16" s="1"/>
  <c r="E384" i="16"/>
  <c r="H384" i="16" s="1"/>
  <c r="E379" i="16"/>
  <c r="H379" i="16" s="1"/>
  <c r="E373" i="16"/>
  <c r="H373" i="16" s="1"/>
  <c r="E367" i="16"/>
  <c r="H367" i="16" s="1"/>
  <c r="E362" i="16"/>
  <c r="H362" i="16" s="1"/>
  <c r="E357" i="16"/>
  <c r="H357" i="16" s="1"/>
  <c r="E352" i="16"/>
  <c r="H352" i="16" s="1"/>
  <c r="G349" i="16"/>
  <c r="H380" i="16"/>
  <c r="H381" i="16"/>
  <c r="H389" i="16"/>
  <c r="H390" i="16"/>
  <c r="H393" i="16"/>
  <c r="H394" i="16"/>
  <c r="H413" i="16"/>
  <c r="H414" i="16"/>
  <c r="H439" i="16"/>
  <c r="H446" i="16"/>
  <c r="H447" i="16"/>
  <c r="H454" i="16"/>
  <c r="H477" i="16"/>
  <c r="H478" i="16"/>
  <c r="H480" i="16"/>
  <c r="H494" i="16"/>
  <c r="H502" i="16"/>
  <c r="H503" i="16"/>
  <c r="H504" i="16"/>
  <c r="H505" i="16"/>
  <c r="H507" i="16"/>
  <c r="H518" i="16"/>
  <c r="H519" i="16"/>
  <c r="H525" i="16"/>
  <c r="H526" i="16"/>
  <c r="H527" i="16"/>
  <c r="H529" i="16"/>
  <c r="H540" i="16"/>
  <c r="H541" i="16"/>
  <c r="H542" i="16"/>
  <c r="H543" i="16"/>
  <c r="H546" i="16"/>
  <c r="H547" i="16"/>
  <c r="H557" i="16"/>
  <c r="H558" i="16"/>
  <c r="H563" i="16"/>
  <c r="H564" i="16"/>
  <c r="H565" i="16"/>
  <c r="H567" i="16"/>
  <c r="H573" i="16"/>
  <c r="H574" i="16"/>
  <c r="H576" i="16"/>
  <c r="E607" i="16"/>
  <c r="H607" i="16" s="1"/>
  <c r="E609" i="16"/>
  <c r="H609" i="16" s="1"/>
  <c r="E606" i="16"/>
  <c r="H606" i="16" s="1"/>
  <c r="E605" i="16"/>
  <c r="H605" i="16" s="1"/>
  <c r="E602" i="16"/>
  <c r="H602" i="16" s="1"/>
  <c r="E601" i="16"/>
  <c r="H601" i="16" s="1"/>
  <c r="E598" i="16"/>
  <c r="H598" i="16" s="1"/>
  <c r="E597" i="16"/>
  <c r="H597" i="16" s="1"/>
  <c r="E593" i="16"/>
  <c r="H593" i="16" s="1"/>
  <c r="E590" i="16"/>
  <c r="H590" i="16" s="1"/>
  <c r="E589" i="16"/>
  <c r="H589" i="16" s="1"/>
  <c r="E586" i="16"/>
  <c r="H586" i="16" s="1"/>
  <c r="E585" i="16"/>
  <c r="H585" i="16" s="1"/>
  <c r="E582" i="16"/>
  <c r="F609" i="16"/>
  <c r="F608" i="16"/>
  <c r="F607" i="16"/>
  <c r="F606" i="16"/>
  <c r="F605" i="16"/>
  <c r="F604" i="16"/>
  <c r="F603" i="16"/>
  <c r="F601" i="16"/>
  <c r="F600" i="16"/>
  <c r="F599" i="16"/>
  <c r="F598" i="16"/>
  <c r="F597" i="16"/>
  <c r="F596" i="16"/>
  <c r="F595" i="16"/>
  <c r="F593" i="16"/>
  <c r="F592" i="16"/>
  <c r="F591" i="16"/>
  <c r="F590" i="16"/>
  <c r="F588" i="16"/>
  <c r="F587" i="16"/>
  <c r="F586" i="16"/>
  <c r="F585" i="16"/>
  <c r="F584" i="16"/>
  <c r="F583" i="16"/>
  <c r="F582" i="16"/>
  <c r="G10" i="17"/>
  <c r="E37" i="17"/>
  <c r="H37" i="17" s="1"/>
  <c r="E30" i="17"/>
  <c r="H30" i="17" s="1"/>
  <c r="E19" i="17"/>
  <c r="E153" i="17"/>
  <c r="H153" i="17" s="1"/>
  <c r="E148" i="17"/>
  <c r="H148" i="17" s="1"/>
  <c r="E143" i="17"/>
  <c r="H143" i="17" s="1"/>
  <c r="E135" i="17"/>
  <c r="H135" i="17" s="1"/>
  <c r="E131" i="17"/>
  <c r="H131" i="17" s="1"/>
  <c r="E128" i="17"/>
  <c r="H128" i="17" s="1"/>
  <c r="E112" i="17"/>
  <c r="H112" i="17" s="1"/>
  <c r="E104" i="17"/>
  <c r="H104" i="17" s="1"/>
  <c r="E99" i="17"/>
  <c r="H99" i="17" s="1"/>
  <c r="E91" i="17"/>
  <c r="H91" i="17" s="1"/>
  <c r="E80" i="17"/>
  <c r="H80" i="17" s="1"/>
  <c r="E79" i="17"/>
  <c r="H79" i="17" s="1"/>
  <c r="E76" i="17"/>
  <c r="H76" i="17" s="1"/>
  <c r="E75" i="17"/>
  <c r="F153" i="17"/>
  <c r="F148" i="17"/>
  <c r="F143" i="17"/>
  <c r="F142" i="17"/>
  <c r="F132" i="17"/>
  <c r="F131" i="17"/>
  <c r="F129" i="17"/>
  <c r="F126" i="17"/>
  <c r="F121" i="17"/>
  <c r="F106" i="17"/>
  <c r="F89" i="17"/>
  <c r="F81" i="17"/>
  <c r="F80" i="17"/>
  <c r="F79" i="17"/>
  <c r="F76" i="17"/>
  <c r="F75" i="17"/>
  <c r="H180" i="17"/>
  <c r="H181" i="17"/>
  <c r="H182" i="17"/>
  <c r="H183" i="17"/>
  <c r="H184" i="17"/>
  <c r="H185" i="17"/>
  <c r="H186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E565" i="17"/>
  <c r="H565" i="17" s="1"/>
  <c r="E568" i="17"/>
  <c r="H568" i="17" s="1"/>
  <c r="E412" i="17"/>
  <c r="H412" i="17" s="1"/>
  <c r="E392" i="17"/>
  <c r="H392" i="17" s="1"/>
  <c r="E384" i="17"/>
  <c r="H384" i="17" s="1"/>
  <c r="E364" i="17"/>
  <c r="H364" i="17" s="1"/>
  <c r="E352" i="17"/>
  <c r="H352" i="17" s="1"/>
  <c r="F517" i="17"/>
  <c r="F500" i="17"/>
  <c r="F458" i="17"/>
  <c r="F443" i="17"/>
  <c r="F395" i="17"/>
  <c r="F386" i="17"/>
  <c r="F384" i="17"/>
  <c r="F373" i="17"/>
  <c r="F369" i="17"/>
  <c r="F364" i="17"/>
  <c r="F361" i="17"/>
  <c r="F355" i="17"/>
  <c r="F352" i="17"/>
  <c r="F349" i="17"/>
  <c r="E600" i="17"/>
  <c r="H600" i="17" s="1"/>
  <c r="E585" i="17"/>
  <c r="H585" i="17" s="1"/>
  <c r="E584" i="17"/>
  <c r="H584" i="17" s="1"/>
  <c r="E582" i="17"/>
  <c r="H587" i="17"/>
  <c r="H589" i="17"/>
  <c r="H590" i="17"/>
  <c r="H591" i="17"/>
  <c r="H592" i="17"/>
  <c r="H593" i="17"/>
  <c r="H594" i="17"/>
  <c r="H595" i="17"/>
  <c r="H596" i="17"/>
  <c r="H597" i="17"/>
  <c r="H598" i="17"/>
  <c r="H599" i="17"/>
  <c r="H601" i="17"/>
  <c r="H602" i="17"/>
  <c r="H603" i="17"/>
  <c r="H604" i="17"/>
  <c r="H605" i="17"/>
  <c r="H606" i="17"/>
  <c r="H607" i="17"/>
  <c r="H608" i="17"/>
  <c r="H609" i="17"/>
  <c r="E68" i="18"/>
  <c r="H68" i="18" s="1"/>
  <c r="E39" i="18"/>
  <c r="H39" i="18" s="1"/>
  <c r="E30" i="18"/>
  <c r="H30" i="18" s="1"/>
  <c r="E19" i="18"/>
  <c r="F61" i="18"/>
  <c r="F50" i="18"/>
  <c r="F45" i="18"/>
  <c r="F30" i="18"/>
  <c r="F29" i="18"/>
  <c r="F28" i="18"/>
  <c r="F19" i="18"/>
  <c r="E155" i="18"/>
  <c r="H155" i="18" s="1"/>
  <c r="E136" i="18"/>
  <c r="H136" i="18" s="1"/>
  <c r="E126" i="18"/>
  <c r="H126" i="18" s="1"/>
  <c r="E121" i="18"/>
  <c r="H121" i="18" s="1"/>
  <c r="E91" i="18"/>
  <c r="H91" i="18" s="1"/>
  <c r="E90" i="18"/>
  <c r="H90" i="18" s="1"/>
  <c r="E79" i="18"/>
  <c r="H79" i="18" s="1"/>
  <c r="G75" i="18"/>
  <c r="H80" i="18"/>
  <c r="H81" i="18"/>
  <c r="H83" i="18"/>
  <c r="H84" i="18"/>
  <c r="H85" i="18"/>
  <c r="H86" i="18"/>
  <c r="H94" i="18"/>
  <c r="H97" i="18"/>
  <c r="H98" i="18"/>
  <c r="H100" i="18"/>
  <c r="H101" i="18"/>
  <c r="H122" i="18"/>
  <c r="H123" i="18"/>
  <c r="H127" i="18"/>
  <c r="H128" i="18"/>
  <c r="H133" i="18"/>
  <c r="H138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E241" i="18"/>
  <c r="H241" i="18" s="1"/>
  <c r="E228" i="18"/>
  <c r="H228" i="18" s="1"/>
  <c r="E225" i="18"/>
  <c r="H225" i="18" s="1"/>
  <c r="E213" i="18"/>
  <c r="H213" i="18" s="1"/>
  <c r="E204" i="18"/>
  <c r="H204" i="18" s="1"/>
  <c r="E201" i="18"/>
  <c r="H201" i="18" s="1"/>
  <c r="E192" i="18"/>
  <c r="H192" i="18" s="1"/>
  <c r="E176" i="18"/>
  <c r="H176" i="18" s="1"/>
  <c r="E173" i="18"/>
  <c r="F328" i="18"/>
  <c r="F319" i="18"/>
  <c r="F317" i="18"/>
  <c r="F302" i="18"/>
  <c r="F299" i="18"/>
  <c r="F294" i="18"/>
  <c r="F277" i="18"/>
  <c r="F276" i="18"/>
  <c r="F275" i="18"/>
  <c r="F259" i="18"/>
  <c r="F247" i="18"/>
  <c r="F246" i="18"/>
  <c r="F241" i="18"/>
  <c r="F238" i="18"/>
  <c r="F233" i="18"/>
  <c r="F232" i="18"/>
  <c r="F230" i="18"/>
  <c r="F228" i="18"/>
  <c r="F225" i="18"/>
  <c r="F218" i="18"/>
  <c r="F215" i="18"/>
  <c r="F213" i="18"/>
  <c r="F212" i="18"/>
  <c r="F210" i="18"/>
  <c r="F206" i="18"/>
  <c r="F205" i="18"/>
  <c r="F204" i="18"/>
  <c r="F202" i="18"/>
  <c r="F193" i="18"/>
  <c r="F187" i="18"/>
  <c r="F186" i="18"/>
  <c r="F179" i="18"/>
  <c r="F178" i="18"/>
  <c r="F176" i="18"/>
  <c r="F175" i="18"/>
  <c r="F174" i="18"/>
  <c r="F173" i="18"/>
  <c r="G349" i="18"/>
  <c r="E569" i="18"/>
  <c r="H569" i="18" s="1"/>
  <c r="E563" i="18"/>
  <c r="H563" i="18" s="1"/>
  <c r="E561" i="18"/>
  <c r="H561" i="18" s="1"/>
  <c r="E560" i="18"/>
  <c r="H560" i="18" s="1"/>
  <c r="E559" i="18"/>
  <c r="H559" i="18" s="1"/>
  <c r="E556" i="18"/>
  <c r="H556" i="18" s="1"/>
  <c r="E554" i="18"/>
  <c r="H554" i="18" s="1"/>
  <c r="E551" i="18"/>
  <c r="H551" i="18" s="1"/>
  <c r="E541" i="18"/>
  <c r="H541" i="18" s="1"/>
  <c r="E539" i="18"/>
  <c r="H539" i="18" s="1"/>
  <c r="E538" i="18"/>
  <c r="H538" i="18" s="1"/>
  <c r="E535" i="18"/>
  <c r="H535" i="18" s="1"/>
  <c r="E532" i="18"/>
  <c r="H532" i="18" s="1"/>
  <c r="E517" i="18"/>
  <c r="H517" i="18" s="1"/>
  <c r="E511" i="18"/>
  <c r="H511" i="18" s="1"/>
  <c r="E500" i="18"/>
  <c r="H500" i="18" s="1"/>
  <c r="E495" i="18"/>
  <c r="H495" i="18" s="1"/>
  <c r="E490" i="18"/>
  <c r="H490" i="18" s="1"/>
  <c r="E489" i="18"/>
  <c r="H489" i="18" s="1"/>
  <c r="E487" i="18"/>
  <c r="H487" i="18" s="1"/>
  <c r="E486" i="18"/>
  <c r="H486" i="18" s="1"/>
  <c r="E485" i="18"/>
  <c r="H485" i="18" s="1"/>
  <c r="E484" i="18"/>
  <c r="H484" i="18" s="1"/>
  <c r="E479" i="18"/>
  <c r="H479" i="18" s="1"/>
  <c r="E471" i="18"/>
  <c r="H471" i="18" s="1"/>
  <c r="E470" i="18"/>
  <c r="H470" i="18" s="1"/>
  <c r="E468" i="18"/>
  <c r="H468" i="18" s="1"/>
  <c r="E466" i="18"/>
  <c r="H466" i="18" s="1"/>
  <c r="E465" i="18"/>
  <c r="H465" i="18" s="1"/>
  <c r="E464" i="18"/>
  <c r="H464" i="18" s="1"/>
  <c r="E461" i="18"/>
  <c r="H461" i="18" s="1"/>
  <c r="E457" i="18"/>
  <c r="H457" i="18" s="1"/>
  <c r="E456" i="18"/>
  <c r="H456" i="18" s="1"/>
  <c r="E443" i="18"/>
  <c r="H443" i="18" s="1"/>
  <c r="E441" i="18"/>
  <c r="H441" i="18" s="1"/>
  <c r="E436" i="18"/>
  <c r="H436" i="18" s="1"/>
  <c r="E432" i="18"/>
  <c r="H432" i="18" s="1"/>
  <c r="E429" i="18"/>
  <c r="H429" i="18" s="1"/>
  <c r="E423" i="18"/>
  <c r="H423" i="18" s="1"/>
  <c r="E420" i="18"/>
  <c r="H420" i="18" s="1"/>
  <c r="E412" i="18"/>
  <c r="H412" i="18" s="1"/>
  <c r="E411" i="18"/>
  <c r="H411" i="18" s="1"/>
  <c r="E410" i="18"/>
  <c r="H410" i="18" s="1"/>
  <c r="E409" i="18"/>
  <c r="H409" i="18" s="1"/>
  <c r="E408" i="18"/>
  <c r="H408" i="18" s="1"/>
  <c r="E404" i="18"/>
  <c r="H404" i="18" s="1"/>
  <c r="E403" i="18"/>
  <c r="H403" i="18" s="1"/>
  <c r="E399" i="18"/>
  <c r="H399" i="18" s="1"/>
  <c r="E398" i="18"/>
  <c r="H398" i="18" s="1"/>
  <c r="E397" i="18"/>
  <c r="H397" i="18" s="1"/>
  <c r="E395" i="18"/>
  <c r="H395" i="18" s="1"/>
  <c r="E391" i="18"/>
  <c r="H391" i="18" s="1"/>
  <c r="E388" i="18"/>
  <c r="H388" i="18" s="1"/>
  <c r="E386" i="18"/>
  <c r="H386" i="18" s="1"/>
  <c r="E384" i="18"/>
  <c r="H384" i="18" s="1"/>
  <c r="E382" i="18"/>
  <c r="H382" i="18" s="1"/>
  <c r="E379" i="18"/>
  <c r="H379" i="18" s="1"/>
  <c r="E374" i="18"/>
  <c r="H374" i="18" s="1"/>
  <c r="E373" i="18"/>
  <c r="H373" i="18" s="1"/>
  <c r="E372" i="18"/>
  <c r="H372" i="18" s="1"/>
  <c r="E369" i="18"/>
  <c r="H369" i="18" s="1"/>
  <c r="E365" i="18"/>
  <c r="H365" i="18" s="1"/>
  <c r="E364" i="18"/>
  <c r="H364" i="18" s="1"/>
  <c r="E362" i="18"/>
  <c r="H362" i="18" s="1"/>
  <c r="E361" i="18"/>
  <c r="H361" i="18" s="1"/>
  <c r="E359" i="18"/>
  <c r="H359" i="18" s="1"/>
  <c r="E358" i="18"/>
  <c r="H358" i="18" s="1"/>
  <c r="E356" i="18"/>
  <c r="H356" i="18" s="1"/>
  <c r="E355" i="18"/>
  <c r="H355" i="18" s="1"/>
  <c r="E353" i="18"/>
  <c r="H353" i="18" s="1"/>
  <c r="E352" i="18"/>
  <c r="H352" i="18" s="1"/>
  <c r="E351" i="18"/>
  <c r="H351" i="18" s="1"/>
  <c r="E350" i="18"/>
  <c r="H350" i="18" s="1"/>
  <c r="E349" i="18"/>
  <c r="F609" i="18"/>
  <c r="F603" i="18"/>
  <c r="F602" i="18"/>
  <c r="F601" i="18"/>
  <c r="F600" i="18"/>
  <c r="F597" i="18"/>
  <c r="F595" i="18"/>
  <c r="F592" i="18"/>
  <c r="F586" i="18"/>
  <c r="F585" i="18"/>
  <c r="F584" i="18"/>
  <c r="F582" i="18"/>
  <c r="E44" i="19"/>
  <c r="H44" i="19" s="1"/>
  <c r="E39" i="19"/>
  <c r="H39" i="19" s="1"/>
  <c r="E30" i="19"/>
  <c r="H30" i="19" s="1"/>
  <c r="E27" i="19"/>
  <c r="H27" i="19" s="1"/>
  <c r="E24" i="19"/>
  <c r="H24" i="19" s="1"/>
  <c r="E19" i="19"/>
  <c r="F157" i="19"/>
  <c r="F155" i="19"/>
  <c r="F153" i="19"/>
  <c r="F143" i="19"/>
  <c r="F139" i="19"/>
  <c r="F137" i="19"/>
  <c r="F135" i="19"/>
  <c r="F134" i="19"/>
  <c r="F131" i="19"/>
  <c r="F128" i="19"/>
  <c r="F126" i="19"/>
  <c r="F125" i="19"/>
  <c r="F121" i="19"/>
  <c r="F106" i="19"/>
  <c r="F103" i="19"/>
  <c r="F93" i="19"/>
  <c r="F90" i="19"/>
  <c r="F88" i="19"/>
  <c r="F81" i="19"/>
  <c r="F80" i="19"/>
  <c r="F79" i="19"/>
  <c r="F78" i="19"/>
  <c r="F76" i="19"/>
  <c r="F75" i="19"/>
  <c r="E324" i="19"/>
  <c r="H324" i="19" s="1"/>
  <c r="E319" i="19"/>
  <c r="H319" i="19" s="1"/>
  <c r="E308" i="19"/>
  <c r="H308" i="19" s="1"/>
  <c r="E305" i="19"/>
  <c r="H305" i="19" s="1"/>
  <c r="E294" i="19"/>
  <c r="H294" i="19" s="1"/>
  <c r="E282" i="19"/>
  <c r="H282" i="19" s="1"/>
  <c r="E277" i="19"/>
  <c r="H277" i="19" s="1"/>
  <c r="E264" i="19"/>
  <c r="H264" i="19" s="1"/>
  <c r="E246" i="19"/>
  <c r="H246" i="19" s="1"/>
  <c r="E241" i="19"/>
  <c r="H241" i="19" s="1"/>
  <c r="E240" i="19"/>
  <c r="H240" i="19" s="1"/>
  <c r="E239" i="19"/>
  <c r="H239" i="19" s="1"/>
  <c r="E238" i="19"/>
  <c r="H238" i="19" s="1"/>
  <c r="E225" i="19"/>
  <c r="H225" i="19" s="1"/>
  <c r="E213" i="19"/>
  <c r="H213" i="19" s="1"/>
  <c r="E191" i="19"/>
  <c r="H191" i="19" s="1"/>
  <c r="E189" i="19"/>
  <c r="H189" i="19" s="1"/>
  <c r="E187" i="19"/>
  <c r="H187" i="19" s="1"/>
  <c r="E186" i="19"/>
  <c r="H186" i="19" s="1"/>
  <c r="E179" i="19"/>
  <c r="H179" i="19" s="1"/>
  <c r="E174" i="19"/>
  <c r="H174" i="19" s="1"/>
  <c r="E173" i="19"/>
  <c r="F560" i="19"/>
  <c r="F556" i="19"/>
  <c r="F534" i="19"/>
  <c r="F484" i="19"/>
  <c r="F456" i="19"/>
  <c r="F445" i="19"/>
  <c r="F442" i="19"/>
  <c r="F420" i="19"/>
  <c r="F399" i="19"/>
  <c r="F395" i="19"/>
  <c r="F391" i="19"/>
  <c r="F388" i="19"/>
  <c r="F386" i="19"/>
  <c r="F384" i="19"/>
  <c r="F373" i="19"/>
  <c r="F370" i="19"/>
  <c r="F367" i="19"/>
  <c r="F365" i="19"/>
  <c r="F364" i="19"/>
  <c r="F362" i="19"/>
  <c r="F361" i="19"/>
  <c r="F357" i="19"/>
  <c r="F356" i="19"/>
  <c r="F355" i="19"/>
  <c r="F349" i="19"/>
  <c r="E608" i="19"/>
  <c r="H608" i="19" s="1"/>
  <c r="E601" i="19"/>
  <c r="H601" i="19" s="1"/>
  <c r="E600" i="19"/>
  <c r="H600" i="19" s="1"/>
  <c r="E586" i="19"/>
  <c r="H586" i="19" s="1"/>
  <c r="E585" i="19"/>
  <c r="H585" i="19" s="1"/>
  <c r="E582" i="19"/>
  <c r="F68" i="20"/>
  <c r="F67" i="20"/>
  <c r="F63" i="20"/>
  <c r="F61" i="20"/>
  <c r="F50" i="20"/>
  <c r="F45" i="20"/>
  <c r="F39" i="20"/>
  <c r="F36" i="20"/>
  <c r="F30" i="20"/>
  <c r="F29" i="20"/>
  <c r="F28" i="20"/>
  <c r="F27" i="20"/>
  <c r="F26" i="20"/>
  <c r="F25" i="20"/>
  <c r="F23" i="20"/>
  <c r="F22" i="20"/>
  <c r="F19" i="20"/>
  <c r="E164" i="20"/>
  <c r="H164" i="20" s="1"/>
  <c r="E161" i="20"/>
  <c r="H161" i="20" s="1"/>
  <c r="E155" i="20"/>
  <c r="H155" i="20" s="1"/>
  <c r="E154" i="20"/>
  <c r="H154" i="20" s="1"/>
  <c r="E153" i="20"/>
  <c r="H153" i="20" s="1"/>
  <c r="E152" i="20"/>
  <c r="H152" i="20" s="1"/>
  <c r="E143" i="20"/>
  <c r="H143" i="20" s="1"/>
  <c r="E142" i="20"/>
  <c r="H142" i="20" s="1"/>
  <c r="E141" i="20"/>
  <c r="H141" i="20" s="1"/>
  <c r="E137" i="20"/>
  <c r="H137" i="20" s="1"/>
  <c r="E134" i="20"/>
  <c r="H134" i="20" s="1"/>
  <c r="E133" i="20"/>
  <c r="H133" i="20" s="1"/>
  <c r="E132" i="20"/>
  <c r="H132" i="20" s="1"/>
  <c r="E131" i="20"/>
  <c r="H131" i="20" s="1"/>
  <c r="E129" i="20"/>
  <c r="H129" i="20" s="1"/>
  <c r="E128" i="20"/>
  <c r="H128" i="20" s="1"/>
  <c r="E126" i="20"/>
  <c r="H126" i="20" s="1"/>
  <c r="E125" i="20"/>
  <c r="H125" i="20" s="1"/>
  <c r="E123" i="20"/>
  <c r="H123" i="20" s="1"/>
  <c r="E122" i="20"/>
  <c r="H122" i="20" s="1"/>
  <c r="E121" i="20"/>
  <c r="H121" i="20" s="1"/>
  <c r="E120" i="20"/>
  <c r="H120" i="20" s="1"/>
  <c r="E118" i="20"/>
  <c r="H118" i="20" s="1"/>
  <c r="E117" i="20"/>
  <c r="H117" i="20" s="1"/>
  <c r="E116" i="20"/>
  <c r="H116" i="20" s="1"/>
  <c r="E115" i="20"/>
  <c r="H115" i="20" s="1"/>
  <c r="E114" i="20"/>
  <c r="H114" i="20" s="1"/>
  <c r="E113" i="20"/>
  <c r="H113" i="20" s="1"/>
  <c r="E112" i="20"/>
  <c r="H112" i="20" s="1"/>
  <c r="E111" i="20"/>
  <c r="H111" i="20" s="1"/>
  <c r="E109" i="20"/>
  <c r="H109" i="20" s="1"/>
  <c r="E106" i="20"/>
  <c r="H106" i="20" s="1"/>
  <c r="E104" i="20"/>
  <c r="H104" i="20" s="1"/>
  <c r="E103" i="20"/>
  <c r="H103" i="20" s="1"/>
  <c r="E102" i="20"/>
  <c r="H102" i="20" s="1"/>
  <c r="E100" i="20"/>
  <c r="H100" i="20" s="1"/>
  <c r="E99" i="20"/>
  <c r="H99" i="20" s="1"/>
  <c r="E97" i="20"/>
  <c r="H97" i="20" s="1"/>
  <c r="E95" i="20"/>
  <c r="H95" i="20" s="1"/>
  <c r="E94" i="20"/>
  <c r="H94" i="20" s="1"/>
  <c r="E93" i="20"/>
  <c r="H93" i="20" s="1"/>
  <c r="E92" i="20"/>
  <c r="H92" i="20" s="1"/>
  <c r="E91" i="20"/>
  <c r="H91" i="20" s="1"/>
  <c r="E90" i="20"/>
  <c r="H90" i="20" s="1"/>
  <c r="E89" i="20"/>
  <c r="H89" i="20" s="1"/>
  <c r="E87" i="20"/>
  <c r="H87" i="20" s="1"/>
  <c r="E85" i="20"/>
  <c r="H85" i="20" s="1"/>
  <c r="E84" i="20"/>
  <c r="H84" i="20" s="1"/>
  <c r="E80" i="20"/>
  <c r="H80" i="20" s="1"/>
  <c r="E79" i="20"/>
  <c r="H79" i="20" s="1"/>
  <c r="E78" i="20"/>
  <c r="H78" i="20" s="1"/>
  <c r="E77" i="20"/>
  <c r="H77" i="20" s="1"/>
  <c r="E76" i="20"/>
  <c r="H76" i="20" s="1"/>
  <c r="E75" i="20"/>
  <c r="F335" i="20"/>
  <c r="F333" i="20"/>
  <c r="F328" i="20"/>
  <c r="F321" i="20"/>
  <c r="F319" i="20"/>
  <c r="F317" i="20"/>
  <c r="F313" i="20"/>
  <c r="F308" i="20"/>
  <c r="F307" i="20"/>
  <c r="F306" i="20"/>
  <c r="F305" i="20"/>
  <c r="F304" i="20"/>
  <c r="F302" i="20"/>
  <c r="F301" i="20"/>
  <c r="F296" i="20"/>
  <c r="F294" i="20"/>
  <c r="F291" i="20"/>
  <c r="F288" i="20"/>
  <c r="F283" i="20"/>
  <c r="F282" i="20"/>
  <c r="F280" i="20"/>
  <c r="F278" i="20"/>
  <c r="F277" i="20"/>
  <c r="F276" i="20"/>
  <c r="F275" i="20"/>
  <c r="F271" i="20"/>
  <c r="F264" i="20"/>
  <c r="F262" i="20"/>
  <c r="F259" i="20"/>
  <c r="F241" i="20"/>
  <c r="F238" i="20"/>
  <c r="F236" i="20"/>
  <c r="F233" i="20"/>
  <c r="F232" i="20"/>
  <c r="F226" i="20"/>
  <c r="F225" i="20"/>
  <c r="F222" i="20"/>
  <c r="F218" i="20"/>
  <c r="F214" i="20"/>
  <c r="F213" i="20"/>
  <c r="F212" i="20"/>
  <c r="F210" i="20"/>
  <c r="F209" i="20"/>
  <c r="F208" i="20"/>
  <c r="F206" i="20"/>
  <c r="F205" i="20"/>
  <c r="F204" i="20"/>
  <c r="F203" i="20"/>
  <c r="F202" i="20"/>
  <c r="F201" i="20"/>
  <c r="F200" i="20"/>
  <c r="F199" i="20"/>
  <c r="F194" i="20"/>
  <c r="F193" i="20"/>
  <c r="F191" i="20"/>
  <c r="F188" i="20"/>
  <c r="F187" i="20"/>
  <c r="F182" i="20"/>
  <c r="F181" i="20"/>
  <c r="F180" i="20"/>
  <c r="F179" i="20"/>
  <c r="F178" i="20"/>
  <c r="F177" i="20"/>
  <c r="F176" i="20"/>
  <c r="F175" i="20"/>
  <c r="F174" i="20"/>
  <c r="F173" i="20"/>
  <c r="E570" i="20"/>
  <c r="H570" i="20" s="1"/>
  <c r="E569" i="20"/>
  <c r="H569" i="20" s="1"/>
  <c r="E568" i="20"/>
  <c r="H568" i="20" s="1"/>
  <c r="E565" i="20"/>
  <c r="H565" i="20" s="1"/>
  <c r="E562" i="20"/>
  <c r="H562" i="20" s="1"/>
  <c r="E561" i="20"/>
  <c r="H561" i="20" s="1"/>
  <c r="E560" i="20"/>
  <c r="H560" i="20" s="1"/>
  <c r="E559" i="20"/>
  <c r="H559" i="20" s="1"/>
  <c r="E556" i="20"/>
  <c r="H556" i="20" s="1"/>
  <c r="E555" i="20"/>
  <c r="H555" i="20" s="1"/>
  <c r="E554" i="20"/>
  <c r="H554" i="20" s="1"/>
  <c r="E551" i="20"/>
  <c r="H551" i="20" s="1"/>
  <c r="E542" i="20"/>
  <c r="H542" i="20" s="1"/>
  <c r="E541" i="20"/>
  <c r="H541" i="20" s="1"/>
  <c r="E539" i="20"/>
  <c r="H539" i="20" s="1"/>
  <c r="E538" i="20"/>
  <c r="H538" i="20" s="1"/>
  <c r="E536" i="20"/>
  <c r="H536" i="20" s="1"/>
  <c r="E535" i="20"/>
  <c r="H535" i="20" s="1"/>
  <c r="E534" i="20"/>
  <c r="H534" i="20" s="1"/>
  <c r="E532" i="20"/>
  <c r="H532" i="20" s="1"/>
  <c r="E530" i="20"/>
  <c r="H530" i="20" s="1"/>
  <c r="E524" i="20"/>
  <c r="H524" i="20" s="1"/>
  <c r="E517" i="20"/>
  <c r="H517" i="20" s="1"/>
  <c r="E515" i="20"/>
  <c r="H515" i="20" s="1"/>
  <c r="E510" i="20"/>
  <c r="H510" i="20" s="1"/>
  <c r="E500" i="20"/>
  <c r="H500" i="20" s="1"/>
  <c r="E497" i="20"/>
  <c r="H497" i="20" s="1"/>
  <c r="E495" i="20"/>
  <c r="H495" i="20" s="1"/>
  <c r="E492" i="20"/>
  <c r="H492" i="20" s="1"/>
  <c r="E491" i="20"/>
  <c r="H491" i="20" s="1"/>
  <c r="E490" i="20"/>
  <c r="H490" i="20" s="1"/>
  <c r="E489" i="20"/>
  <c r="H489" i="20" s="1"/>
  <c r="E486" i="20"/>
  <c r="H486" i="20" s="1"/>
  <c r="E485" i="20"/>
  <c r="H485" i="20" s="1"/>
  <c r="E484" i="20"/>
  <c r="H484" i="20" s="1"/>
  <c r="E481" i="20"/>
  <c r="H481" i="20" s="1"/>
  <c r="E479" i="20"/>
  <c r="H479" i="20" s="1"/>
  <c r="E476" i="20"/>
  <c r="H476" i="20" s="1"/>
  <c r="E475" i="20"/>
  <c r="H475" i="20" s="1"/>
  <c r="E471" i="20"/>
  <c r="H471" i="20" s="1"/>
  <c r="E470" i="20"/>
  <c r="H470" i="20" s="1"/>
  <c r="E469" i="20"/>
  <c r="H469" i="20" s="1"/>
  <c r="E468" i="20"/>
  <c r="H468" i="20" s="1"/>
  <c r="E467" i="20"/>
  <c r="H467" i="20" s="1"/>
  <c r="E466" i="20"/>
  <c r="H466" i="20" s="1"/>
  <c r="E465" i="20"/>
  <c r="H465" i="20" s="1"/>
  <c r="E464" i="20"/>
  <c r="H464" i="20" s="1"/>
  <c r="E463" i="20"/>
  <c r="H463" i="20" s="1"/>
  <c r="E462" i="20"/>
  <c r="H462" i="20" s="1"/>
  <c r="E461" i="20"/>
  <c r="H461" i="20" s="1"/>
  <c r="E459" i="20"/>
  <c r="H459" i="20" s="1"/>
  <c r="E458" i="20"/>
  <c r="H458" i="20" s="1"/>
  <c r="E457" i="20"/>
  <c r="H457" i="20" s="1"/>
  <c r="E456" i="20"/>
  <c r="H456" i="20" s="1"/>
  <c r="E455" i="20"/>
  <c r="H455" i="20" s="1"/>
  <c r="E450" i="20"/>
  <c r="H450" i="20" s="1"/>
  <c r="E445" i="20"/>
  <c r="H445" i="20" s="1"/>
  <c r="E444" i="20"/>
  <c r="H444" i="20" s="1"/>
  <c r="E443" i="20"/>
  <c r="H443" i="20" s="1"/>
  <c r="E442" i="20"/>
  <c r="H442" i="20" s="1"/>
  <c r="E441" i="20"/>
  <c r="H441" i="20" s="1"/>
  <c r="E435" i="20"/>
  <c r="H435" i="20" s="1"/>
  <c r="E434" i="20"/>
  <c r="H434" i="20" s="1"/>
  <c r="E432" i="20"/>
  <c r="H432" i="20" s="1"/>
  <c r="E429" i="20"/>
  <c r="H429" i="20" s="1"/>
  <c r="E428" i="20"/>
  <c r="H428" i="20" s="1"/>
  <c r="E425" i="20"/>
  <c r="H425" i="20" s="1"/>
  <c r="E424" i="20"/>
  <c r="H424" i="20" s="1"/>
  <c r="E420" i="20"/>
  <c r="H420" i="20" s="1"/>
  <c r="E415" i="20"/>
  <c r="H415" i="20" s="1"/>
  <c r="E413" i="20"/>
  <c r="H413" i="20" s="1"/>
  <c r="E412" i="20"/>
  <c r="H412" i="20" s="1"/>
  <c r="E411" i="20"/>
  <c r="H411" i="20" s="1"/>
  <c r="E410" i="20"/>
  <c r="H410" i="20" s="1"/>
  <c r="E409" i="20"/>
  <c r="H409" i="20" s="1"/>
  <c r="E408" i="20"/>
  <c r="H408" i="20" s="1"/>
  <c r="E405" i="20"/>
  <c r="H405" i="20" s="1"/>
  <c r="E403" i="20"/>
  <c r="H403" i="20" s="1"/>
  <c r="E401" i="20"/>
  <c r="H401" i="20" s="1"/>
  <c r="E399" i="20"/>
  <c r="H399" i="20" s="1"/>
  <c r="E398" i="20"/>
  <c r="H398" i="20" s="1"/>
  <c r="E397" i="20"/>
  <c r="H397" i="20" s="1"/>
  <c r="E395" i="20"/>
  <c r="H395" i="20" s="1"/>
  <c r="E391" i="20"/>
  <c r="H391" i="20" s="1"/>
  <c r="E388" i="20"/>
  <c r="H388" i="20" s="1"/>
  <c r="E386" i="20"/>
  <c r="H386" i="20" s="1"/>
  <c r="E385" i="20"/>
  <c r="H385" i="20" s="1"/>
  <c r="E384" i="20"/>
  <c r="H384" i="20" s="1"/>
  <c r="E383" i="20"/>
  <c r="H383" i="20" s="1"/>
  <c r="E382" i="20"/>
  <c r="H382" i="20" s="1"/>
  <c r="E379" i="20"/>
  <c r="H379" i="20" s="1"/>
  <c r="E378" i="20"/>
  <c r="H378" i="20" s="1"/>
  <c r="E375" i="20"/>
  <c r="H375" i="20" s="1"/>
  <c r="E374" i="20"/>
  <c r="H374" i="20" s="1"/>
  <c r="E373" i="20"/>
  <c r="H373" i="20" s="1"/>
  <c r="E372" i="20"/>
  <c r="H372" i="20" s="1"/>
  <c r="E370" i="20"/>
  <c r="H370" i="20" s="1"/>
  <c r="E369" i="20"/>
  <c r="H369" i="20" s="1"/>
  <c r="E365" i="20"/>
  <c r="H365" i="20" s="1"/>
  <c r="E364" i="20"/>
  <c r="H364" i="20" s="1"/>
  <c r="E362" i="20"/>
  <c r="H362" i="20" s="1"/>
  <c r="E361" i="20"/>
  <c r="H361" i="20" s="1"/>
  <c r="E359" i="20"/>
  <c r="H359" i="20" s="1"/>
  <c r="E358" i="20"/>
  <c r="H358" i="20" s="1"/>
  <c r="E357" i="20"/>
  <c r="H357" i="20" s="1"/>
  <c r="E356" i="20"/>
  <c r="H356" i="20" s="1"/>
  <c r="E355" i="20"/>
  <c r="H355" i="20" s="1"/>
  <c r="E352" i="20"/>
  <c r="H352" i="20" s="1"/>
  <c r="E351" i="20"/>
  <c r="H351" i="20" s="1"/>
  <c r="E350" i="20"/>
  <c r="H350" i="20" s="1"/>
  <c r="E349" i="20"/>
  <c r="F609" i="20"/>
  <c r="F608" i="20"/>
  <c r="F605" i="20"/>
  <c r="F603" i="20"/>
  <c r="F602" i="20"/>
  <c r="F601" i="20"/>
  <c r="F600" i="20"/>
  <c r="F599" i="20"/>
  <c r="F598" i="20"/>
  <c r="F597" i="20"/>
  <c r="F593" i="20"/>
  <c r="F592" i="20"/>
  <c r="F587" i="20"/>
  <c r="F586" i="20"/>
  <c r="F585" i="20"/>
  <c r="F584" i="20"/>
  <c r="F582" i="20"/>
  <c r="E68" i="21"/>
  <c r="H68" i="21" s="1"/>
  <c r="E67" i="21"/>
  <c r="H67" i="21" s="1"/>
  <c r="E66" i="21"/>
  <c r="H66" i="21" s="1"/>
  <c r="E63" i="21"/>
  <c r="H63" i="21" s="1"/>
  <c r="E61" i="21"/>
  <c r="H61" i="21" s="1"/>
  <c r="E54" i="21"/>
  <c r="H54" i="21" s="1"/>
  <c r="E50" i="21"/>
  <c r="H50" i="21" s="1"/>
  <c r="E39" i="21"/>
  <c r="H39" i="21" s="1"/>
  <c r="E36" i="21"/>
  <c r="H36" i="21" s="1"/>
  <c r="E33" i="21"/>
  <c r="H33" i="21" s="1"/>
  <c r="E30" i="21"/>
  <c r="H30" i="21" s="1"/>
  <c r="E29" i="21"/>
  <c r="H29" i="21" s="1"/>
  <c r="E28" i="21"/>
  <c r="H28" i="21" s="1"/>
  <c r="E27" i="21"/>
  <c r="H27" i="21" s="1"/>
  <c r="E24" i="21"/>
  <c r="H24" i="21" s="1"/>
  <c r="E19" i="21"/>
  <c r="F167" i="21"/>
  <c r="F164" i="21"/>
  <c r="F153" i="21"/>
  <c r="F148" i="21"/>
  <c r="F143" i="21"/>
  <c r="F138" i="21"/>
  <c r="F137" i="21"/>
  <c r="F136" i="21"/>
  <c r="F135" i="21"/>
  <c r="F134" i="21"/>
  <c r="F131" i="21"/>
  <c r="F130" i="21"/>
  <c r="F129" i="21"/>
  <c r="F128" i="21"/>
  <c r="F126" i="21"/>
  <c r="F125" i="21"/>
  <c r="F124" i="21"/>
  <c r="F123" i="21"/>
  <c r="F121" i="21"/>
  <c r="F120" i="21"/>
  <c r="F117" i="21"/>
  <c r="F116" i="21"/>
  <c r="F115" i="21"/>
  <c r="F114" i="21"/>
  <c r="F113" i="21"/>
  <c r="F111" i="21"/>
  <c r="F106" i="21"/>
  <c r="F104" i="21"/>
  <c r="F103" i="21"/>
  <c r="F99" i="21"/>
  <c r="F96" i="21"/>
  <c r="F93" i="21"/>
  <c r="F92" i="21"/>
  <c r="F91" i="21"/>
  <c r="F90" i="21"/>
  <c r="F89" i="21"/>
  <c r="F84" i="21"/>
  <c r="F81" i="21"/>
  <c r="F80" i="21"/>
  <c r="F79" i="21"/>
  <c r="F76" i="21"/>
  <c r="F75" i="21"/>
  <c r="E338" i="21"/>
  <c r="H338" i="21" s="1"/>
  <c r="E335" i="21"/>
  <c r="H335" i="21" s="1"/>
  <c r="E319" i="21"/>
  <c r="H319" i="21" s="1"/>
  <c r="E317" i="21"/>
  <c r="H317" i="21" s="1"/>
  <c r="E310" i="21"/>
  <c r="H310" i="21" s="1"/>
  <c r="E308" i="21"/>
  <c r="H308" i="21" s="1"/>
  <c r="E305" i="21"/>
  <c r="H305" i="21" s="1"/>
  <c r="E303" i="21"/>
  <c r="H303" i="21" s="1"/>
  <c r="E302" i="21"/>
  <c r="H302" i="21" s="1"/>
  <c r="E300" i="21"/>
  <c r="H300" i="21" s="1"/>
  <c r="E294" i="21"/>
  <c r="H294" i="21" s="1"/>
  <c r="E293" i="21"/>
  <c r="H293" i="21" s="1"/>
  <c r="E291" i="21"/>
  <c r="H291" i="21" s="1"/>
  <c r="E290" i="21"/>
  <c r="H290" i="21" s="1"/>
  <c r="E277" i="21"/>
  <c r="H277" i="21" s="1"/>
  <c r="E276" i="21"/>
  <c r="H276" i="21" s="1"/>
  <c r="E275" i="21"/>
  <c r="H275" i="21" s="1"/>
  <c r="E264" i="21"/>
  <c r="H264" i="21" s="1"/>
  <c r="E241" i="21"/>
  <c r="H241" i="21" s="1"/>
  <c r="E239" i="21"/>
  <c r="H239" i="21" s="1"/>
  <c r="E238" i="21"/>
  <c r="H238" i="21" s="1"/>
  <c r="E235" i="21"/>
  <c r="H235" i="21" s="1"/>
  <c r="E230" i="21"/>
  <c r="H230" i="21" s="1"/>
  <c r="E228" i="21"/>
  <c r="H228" i="21" s="1"/>
  <c r="E225" i="21"/>
  <c r="H225" i="21" s="1"/>
  <c r="E222" i="21"/>
  <c r="H222" i="21" s="1"/>
  <c r="E221" i="21"/>
  <c r="H221" i="21" s="1"/>
  <c r="E217" i="21"/>
  <c r="H217" i="21" s="1"/>
  <c r="E216" i="21"/>
  <c r="H216" i="21" s="1"/>
  <c r="E214" i="21"/>
  <c r="H214" i="21" s="1"/>
  <c r="E213" i="21"/>
  <c r="H213" i="21" s="1"/>
  <c r="E210" i="21"/>
  <c r="H210" i="21" s="1"/>
  <c r="E206" i="21"/>
  <c r="H206" i="21" s="1"/>
  <c r="E204" i="21"/>
  <c r="H204" i="21" s="1"/>
  <c r="E203" i="21"/>
  <c r="H203" i="21" s="1"/>
  <c r="E202" i="21"/>
  <c r="H202" i="21" s="1"/>
  <c r="E200" i="21"/>
  <c r="H200" i="21" s="1"/>
  <c r="E199" i="21"/>
  <c r="H199" i="21" s="1"/>
  <c r="E194" i="21"/>
  <c r="H194" i="21" s="1"/>
  <c r="E188" i="21"/>
  <c r="H188" i="21" s="1"/>
  <c r="E187" i="21"/>
  <c r="H187" i="21" s="1"/>
  <c r="E186" i="21"/>
  <c r="H186" i="21" s="1"/>
  <c r="E179" i="21"/>
  <c r="H179" i="21" s="1"/>
  <c r="E178" i="21"/>
  <c r="H178" i="21" s="1"/>
  <c r="E175" i="21"/>
  <c r="H175" i="21" s="1"/>
  <c r="E174" i="21"/>
  <c r="H174" i="21" s="1"/>
  <c r="E173" i="21"/>
  <c r="F576" i="21"/>
  <c r="F574" i="21"/>
  <c r="F569" i="21"/>
  <c r="F568" i="21"/>
  <c r="F567" i="21"/>
  <c r="F566" i="21"/>
  <c r="F565" i="21"/>
  <c r="F563" i="21"/>
  <c r="F562" i="21"/>
  <c r="F561" i="21"/>
  <c r="F560" i="21"/>
  <c r="F559" i="21"/>
  <c r="F556" i="21"/>
  <c r="F554" i="21"/>
  <c r="F551" i="21"/>
  <c r="F547" i="21"/>
  <c r="F542" i="21"/>
  <c r="F541" i="21"/>
  <c r="F539" i="21"/>
  <c r="F538" i="21"/>
  <c r="F535" i="21"/>
  <c r="F533" i="21"/>
  <c r="F532" i="21"/>
  <c r="F517" i="21"/>
  <c r="F515" i="21"/>
  <c r="F501" i="21"/>
  <c r="F500" i="21"/>
  <c r="F497" i="21"/>
  <c r="F495" i="21"/>
  <c r="F490" i="21"/>
  <c r="F489" i="21"/>
  <c r="F487" i="21"/>
  <c r="F486" i="21"/>
  <c r="F483" i="21"/>
  <c r="F481" i="21"/>
  <c r="F479" i="21"/>
  <c r="F477" i="21"/>
  <c r="F471" i="21"/>
  <c r="F470" i="21"/>
  <c r="F469" i="21"/>
  <c r="F468" i="21"/>
  <c r="F467" i="21"/>
  <c r="F466" i="21"/>
  <c r="F465" i="21"/>
  <c r="F459" i="21"/>
  <c r="F457" i="21"/>
  <c r="F456" i="21"/>
  <c r="F455" i="21"/>
  <c r="F450" i="21"/>
  <c r="F445" i="21"/>
  <c r="F443" i="21"/>
  <c r="F442" i="21"/>
  <c r="F441" i="21"/>
  <c r="F439" i="21"/>
  <c r="F437" i="21"/>
  <c r="F434" i="21"/>
  <c r="F432" i="21"/>
  <c r="F428" i="21"/>
  <c r="F425" i="21"/>
  <c r="F424" i="21"/>
  <c r="F423" i="21"/>
  <c r="F420" i="21"/>
  <c r="F412" i="21"/>
  <c r="F410" i="21"/>
  <c r="F409" i="21"/>
  <c r="F408" i="21"/>
  <c r="F405" i="21"/>
  <c r="F403" i="21"/>
  <c r="F402" i="21"/>
  <c r="F399" i="21"/>
  <c r="F398" i="21"/>
  <c r="F397" i="21"/>
  <c r="F395" i="21"/>
  <c r="F391" i="21"/>
  <c r="F389" i="21"/>
  <c r="F388" i="21"/>
  <c r="F387" i="21"/>
  <c r="F386" i="21"/>
  <c r="F385" i="21"/>
  <c r="F384" i="21"/>
  <c r="F383" i="21"/>
  <c r="F382" i="21"/>
  <c r="F380" i="21"/>
  <c r="F379" i="21"/>
  <c r="F376" i="21"/>
  <c r="F374" i="21"/>
  <c r="F373" i="21"/>
  <c r="F372" i="21"/>
  <c r="F370" i="21"/>
  <c r="F369" i="21"/>
  <c r="F365" i="21"/>
  <c r="F364" i="21"/>
  <c r="F362" i="21"/>
  <c r="F361" i="21"/>
  <c r="F359" i="21"/>
  <c r="F358" i="21"/>
  <c r="F355" i="21"/>
  <c r="F351" i="21"/>
  <c r="F350" i="21"/>
  <c r="F349" i="21"/>
  <c r="E609" i="21"/>
  <c r="H609" i="21" s="1"/>
  <c r="E608" i="21"/>
  <c r="H608" i="21" s="1"/>
  <c r="E605" i="21"/>
  <c r="H605" i="21" s="1"/>
  <c r="E601" i="21"/>
  <c r="H601" i="21" s="1"/>
  <c r="E600" i="21"/>
  <c r="H600" i="21" s="1"/>
  <c r="E599" i="21"/>
  <c r="H599" i="21" s="1"/>
  <c r="E598" i="21"/>
  <c r="H598" i="21" s="1"/>
  <c r="E597" i="21"/>
  <c r="H597" i="21" s="1"/>
  <c r="E593" i="21"/>
  <c r="H593" i="21" s="1"/>
  <c r="E592" i="21"/>
  <c r="H592" i="21" s="1"/>
  <c r="E591" i="21"/>
  <c r="H591" i="21" s="1"/>
  <c r="E589" i="21"/>
  <c r="H589" i="21" s="1"/>
  <c r="E587" i="21"/>
  <c r="H587" i="21" s="1"/>
  <c r="E586" i="21"/>
  <c r="H586" i="21" s="1"/>
  <c r="E585" i="21"/>
  <c r="H585" i="21" s="1"/>
  <c r="E584" i="21"/>
  <c r="H584" i="21" s="1"/>
  <c r="E582" i="21"/>
  <c r="F69" i="22"/>
  <c r="F67" i="22"/>
  <c r="F64" i="22"/>
  <c r="F62" i="22"/>
  <c r="F61" i="22"/>
  <c r="F54" i="22"/>
  <c r="F50" i="22"/>
  <c r="F45" i="22"/>
  <c r="F39" i="22"/>
  <c r="F36" i="22"/>
  <c r="F30" i="22"/>
  <c r="F29" i="22"/>
  <c r="F27" i="22"/>
  <c r="F19" i="22"/>
  <c r="E167" i="22"/>
  <c r="H167" i="22" s="1"/>
  <c r="E164" i="22"/>
  <c r="H164" i="22" s="1"/>
  <c r="E158" i="22"/>
  <c r="H158" i="22" s="1"/>
  <c r="E154" i="22"/>
  <c r="H154" i="22" s="1"/>
  <c r="E153" i="22"/>
  <c r="H153" i="22" s="1"/>
  <c r="E148" i="22"/>
  <c r="H148" i="22" s="1"/>
  <c r="E143" i="22"/>
  <c r="H143" i="22" s="1"/>
  <c r="E142" i="22"/>
  <c r="H142" i="22" s="1"/>
  <c r="E141" i="22"/>
  <c r="H141" i="22" s="1"/>
  <c r="E139" i="22"/>
  <c r="H139" i="22" s="1"/>
  <c r="E138" i="22"/>
  <c r="H138" i="22" s="1"/>
  <c r="E137" i="22"/>
  <c r="H137" i="22" s="1"/>
  <c r="E136" i="22"/>
  <c r="H136" i="22" s="1"/>
  <c r="E134" i="22"/>
  <c r="H134" i="22" s="1"/>
  <c r="E133" i="22"/>
  <c r="H133" i="22" s="1"/>
  <c r="E132" i="22"/>
  <c r="H132" i="22" s="1"/>
  <c r="E131" i="22"/>
  <c r="H131" i="22" s="1"/>
  <c r="E130" i="22"/>
  <c r="H130" i="22" s="1"/>
  <c r="E129" i="22"/>
  <c r="H129" i="22" s="1"/>
  <c r="E128" i="22"/>
  <c r="H128" i="22" s="1"/>
  <c r="E126" i="22"/>
  <c r="H126" i="22" s="1"/>
  <c r="E125" i="22"/>
  <c r="H125" i="22" s="1"/>
  <c r="E124" i="22"/>
  <c r="H124" i="22" s="1"/>
  <c r="E123" i="22"/>
  <c r="H123" i="22" s="1"/>
  <c r="E122" i="22"/>
  <c r="H122" i="22" s="1"/>
  <c r="E121" i="22"/>
  <c r="H121" i="22" s="1"/>
  <c r="E120" i="22"/>
  <c r="H120" i="22" s="1"/>
  <c r="E118" i="22"/>
  <c r="H118" i="22" s="1"/>
  <c r="E117" i="22"/>
  <c r="H117" i="22" s="1"/>
  <c r="E116" i="22"/>
  <c r="H116" i="22" s="1"/>
  <c r="E115" i="22"/>
  <c r="H115" i="22" s="1"/>
  <c r="E114" i="22"/>
  <c r="H114" i="22" s="1"/>
  <c r="E113" i="22"/>
  <c r="H113" i="22" s="1"/>
  <c r="E112" i="22"/>
  <c r="H112" i="22" s="1"/>
  <c r="E111" i="22"/>
  <c r="H111" i="22" s="1"/>
  <c r="E110" i="22"/>
  <c r="H110" i="22" s="1"/>
  <c r="E109" i="22"/>
  <c r="H109" i="22" s="1"/>
  <c r="E108" i="22"/>
  <c r="H108" i="22" s="1"/>
  <c r="E104" i="22"/>
  <c r="H104" i="22" s="1"/>
  <c r="E103" i="22"/>
  <c r="H103" i="22" s="1"/>
  <c r="E99" i="22"/>
  <c r="H99" i="22" s="1"/>
  <c r="E96" i="22"/>
  <c r="H96" i="22" s="1"/>
  <c r="E95" i="22"/>
  <c r="H95" i="22" s="1"/>
  <c r="E94" i="22"/>
  <c r="H94" i="22" s="1"/>
  <c r="E93" i="22"/>
  <c r="H93" i="22" s="1"/>
  <c r="E92" i="22"/>
  <c r="H92" i="22" s="1"/>
  <c r="E91" i="22"/>
  <c r="H91" i="22" s="1"/>
  <c r="E90" i="22"/>
  <c r="H90" i="22" s="1"/>
  <c r="E89" i="22"/>
  <c r="H89" i="22" s="1"/>
  <c r="E88" i="22"/>
  <c r="H88" i="22" s="1"/>
  <c r="E87" i="22"/>
  <c r="H87" i="22" s="1"/>
  <c r="E85" i="22"/>
  <c r="H85" i="22" s="1"/>
  <c r="E84" i="22"/>
  <c r="H84" i="22" s="1"/>
  <c r="E81" i="22"/>
  <c r="H81" i="22" s="1"/>
  <c r="E80" i="22"/>
  <c r="H80" i="22" s="1"/>
  <c r="E79" i="22"/>
  <c r="H79" i="22" s="1"/>
  <c r="E78" i="22"/>
  <c r="H78" i="22" s="1"/>
  <c r="E77" i="22"/>
  <c r="H77" i="22" s="1"/>
  <c r="E76" i="22"/>
  <c r="H76" i="22" s="1"/>
  <c r="E75" i="22"/>
  <c r="F328" i="22"/>
  <c r="F324" i="22"/>
  <c r="F323" i="22"/>
  <c r="F321" i="22"/>
  <c r="F319" i="22"/>
  <c r="F317" i="22"/>
  <c r="F313" i="22"/>
  <c r="F312" i="22"/>
  <c r="F308" i="22"/>
  <c r="F306" i="22"/>
  <c r="F305" i="22"/>
  <c r="F302" i="22"/>
  <c r="F301" i="22"/>
  <c r="F294" i="22"/>
  <c r="F293" i="22"/>
  <c r="F290" i="22"/>
  <c r="F289" i="22"/>
  <c r="F288" i="22"/>
  <c r="F283" i="22"/>
  <c r="F282" i="22"/>
  <c r="F278" i="22"/>
  <c r="F277" i="22"/>
  <c r="F276" i="22"/>
  <c r="F275" i="22"/>
  <c r="F264" i="22"/>
  <c r="F248" i="22"/>
  <c r="F244" i="22"/>
  <c r="F243" i="22"/>
  <c r="F241" i="22"/>
  <c r="F238" i="22"/>
  <c r="F236" i="22"/>
  <c r="F232" i="22"/>
  <c r="F228" i="22"/>
  <c r="F227" i="22"/>
  <c r="F225" i="22"/>
  <c r="F222" i="22"/>
  <c r="F218" i="22"/>
  <c r="F215" i="22"/>
  <c r="F214" i="22"/>
  <c r="F213" i="22"/>
  <c r="F210" i="22"/>
  <c r="F209" i="22"/>
  <c r="F208" i="22"/>
  <c r="F206" i="22"/>
  <c r="F205" i="22"/>
  <c r="F204" i="22"/>
  <c r="F203" i="22"/>
  <c r="F202" i="22"/>
  <c r="F201" i="22"/>
  <c r="F200" i="22"/>
  <c r="F199" i="22"/>
  <c r="F194" i="22"/>
  <c r="F193" i="22"/>
  <c r="F192" i="22"/>
  <c r="F188" i="22"/>
  <c r="F187" i="22"/>
  <c r="F186" i="22"/>
  <c r="F182" i="22"/>
  <c r="F181" i="22"/>
  <c r="F180" i="22"/>
  <c r="F179" i="22"/>
  <c r="F178" i="22"/>
  <c r="F176" i="22"/>
  <c r="F175" i="22"/>
  <c r="F174" i="22"/>
  <c r="F173" i="22"/>
  <c r="H296" i="22"/>
  <c r="H297" i="22"/>
  <c r="H298" i="22"/>
  <c r="H299" i="22"/>
  <c r="H303" i="22"/>
  <c r="H304" i="22"/>
  <c r="H306" i="22"/>
  <c r="H307" i="22"/>
  <c r="H309" i="22"/>
  <c r="H310" i="22"/>
  <c r="H311" i="22"/>
  <c r="H312" i="22"/>
  <c r="H314" i="22"/>
  <c r="H315" i="22"/>
  <c r="H316" i="22"/>
  <c r="H318" i="22"/>
  <c r="H320" i="22"/>
  <c r="H322" i="22"/>
  <c r="H323" i="22"/>
  <c r="H325" i="22"/>
  <c r="H326" i="22"/>
  <c r="H327" i="22"/>
  <c r="H330" i="22"/>
  <c r="H331" i="22"/>
  <c r="H332" i="22"/>
  <c r="H333" i="22"/>
  <c r="H334" i="22"/>
  <c r="H336" i="22"/>
  <c r="E570" i="22"/>
  <c r="H570" i="22" s="1"/>
  <c r="E554" i="22"/>
  <c r="H554" i="22" s="1"/>
  <c r="E551" i="22"/>
  <c r="H551" i="22" s="1"/>
  <c r="E539" i="22"/>
  <c r="H539" i="22" s="1"/>
  <c r="E536" i="22"/>
  <c r="H536" i="22" s="1"/>
  <c r="E516" i="22"/>
  <c r="H516" i="22" s="1"/>
  <c r="E512" i="22"/>
  <c r="H512" i="22" s="1"/>
  <c r="E500" i="22"/>
  <c r="H500" i="22" s="1"/>
  <c r="E497" i="22"/>
  <c r="H497" i="22" s="1"/>
  <c r="E489" i="22"/>
  <c r="H489" i="22" s="1"/>
  <c r="E486" i="22"/>
  <c r="H486" i="22" s="1"/>
  <c r="E484" i="22"/>
  <c r="H484" i="22" s="1"/>
  <c r="E479" i="22"/>
  <c r="H479" i="22" s="1"/>
  <c r="E476" i="22"/>
  <c r="H476" i="22" s="1"/>
  <c r="E468" i="22"/>
  <c r="H468" i="22" s="1"/>
  <c r="E464" i="22"/>
  <c r="H464" i="22" s="1"/>
  <c r="E456" i="22"/>
  <c r="H456" i="22" s="1"/>
  <c r="E436" i="22"/>
  <c r="H436" i="22" s="1"/>
  <c r="E432" i="22"/>
  <c r="H432" i="22" s="1"/>
  <c r="E428" i="22"/>
  <c r="H428" i="22" s="1"/>
  <c r="E424" i="22"/>
  <c r="H424" i="22" s="1"/>
  <c r="E420" i="22"/>
  <c r="H420" i="22" s="1"/>
  <c r="E416" i="22"/>
  <c r="H416" i="22" s="1"/>
  <c r="E412" i="22"/>
  <c r="H412" i="22" s="1"/>
  <c r="E408" i="22"/>
  <c r="H408" i="22" s="1"/>
  <c r="E388" i="22"/>
  <c r="H388" i="22" s="1"/>
  <c r="E384" i="22"/>
  <c r="H384" i="22" s="1"/>
  <c r="E376" i="22"/>
  <c r="H376" i="22" s="1"/>
  <c r="E372" i="22"/>
  <c r="H372" i="22" s="1"/>
  <c r="E364" i="22"/>
  <c r="H364" i="22" s="1"/>
  <c r="E356" i="22"/>
  <c r="H356" i="22" s="1"/>
  <c r="E352" i="22"/>
  <c r="H352" i="22" s="1"/>
  <c r="F570" i="22"/>
  <c r="F471" i="22"/>
  <c r="F468" i="22"/>
  <c r="F467" i="22"/>
  <c r="F466" i="22"/>
  <c r="F465" i="22"/>
  <c r="F464" i="22"/>
  <c r="F463" i="22"/>
  <c r="F461" i="22"/>
  <c r="F459" i="22"/>
  <c r="F458" i="22"/>
  <c r="F457" i="22"/>
  <c r="F456" i="22"/>
  <c r="F455" i="22"/>
  <c r="F445" i="22"/>
  <c r="F444" i="22"/>
  <c r="F443" i="22"/>
  <c r="F442" i="22"/>
  <c r="F441" i="22"/>
  <c r="F440" i="22"/>
  <c r="F439" i="22"/>
  <c r="F436" i="22"/>
  <c r="F434" i="22"/>
  <c r="F433" i="22"/>
  <c r="F432" i="22"/>
  <c r="F429" i="22"/>
  <c r="F423" i="22"/>
  <c r="F420" i="22"/>
  <c r="F417" i="22"/>
  <c r="F412" i="22"/>
  <c r="F410" i="22"/>
  <c r="F409" i="22"/>
  <c r="F408" i="22"/>
  <c r="F405" i="22"/>
  <c r="F403" i="22"/>
  <c r="F399" i="22"/>
  <c r="F398" i="22"/>
  <c r="F397" i="22"/>
  <c r="F395" i="22"/>
  <c r="F391" i="22"/>
  <c r="F388" i="22"/>
  <c r="F387" i="22"/>
  <c r="F385" i="22"/>
  <c r="F384" i="22"/>
  <c r="F383" i="22"/>
  <c r="F382" i="22"/>
  <c r="F380" i="22"/>
  <c r="F379" i="22"/>
  <c r="F378" i="22"/>
  <c r="F376" i="22"/>
  <c r="F375" i="22"/>
  <c r="F374" i="22"/>
  <c r="F373" i="22"/>
  <c r="F372" i="22"/>
  <c r="F370" i="22"/>
  <c r="F369" i="22"/>
  <c r="F365" i="22"/>
  <c r="F364" i="22"/>
  <c r="F362" i="22"/>
  <c r="F361" i="22"/>
  <c r="F359" i="22"/>
  <c r="F358" i="22"/>
  <c r="F357" i="22"/>
  <c r="F356" i="22"/>
  <c r="F355" i="22"/>
  <c r="F352" i="22"/>
  <c r="F351" i="22"/>
  <c r="F350" i="22"/>
  <c r="F349" i="22"/>
  <c r="E605" i="22"/>
  <c r="H605" i="22" s="1"/>
  <c r="E609" i="22"/>
  <c r="H609" i="22" s="1"/>
  <c r="E608" i="22"/>
  <c r="H608" i="22" s="1"/>
  <c r="E603" i="22"/>
  <c r="H603" i="22" s="1"/>
  <c r="E601" i="22"/>
  <c r="H601" i="22" s="1"/>
  <c r="E599" i="22"/>
  <c r="H599" i="22" s="1"/>
  <c r="E597" i="22"/>
  <c r="H597" i="22" s="1"/>
  <c r="E596" i="22"/>
  <c r="H596" i="22" s="1"/>
  <c r="E593" i="22"/>
  <c r="H593" i="22" s="1"/>
  <c r="E592" i="22"/>
  <c r="H592" i="22" s="1"/>
  <c r="E591" i="22"/>
  <c r="H591" i="22" s="1"/>
  <c r="E589" i="22"/>
  <c r="H589" i="22" s="1"/>
  <c r="E586" i="22"/>
  <c r="H586" i="22" s="1"/>
  <c r="E584" i="22"/>
  <c r="H584" i="22" s="1"/>
  <c r="G582" i="22"/>
  <c r="E582" i="22"/>
  <c r="E62" i="23"/>
  <c r="H62" i="23" s="1"/>
  <c r="G19" i="23"/>
  <c r="F64" i="23"/>
  <c r="F30" i="23"/>
  <c r="F27" i="23"/>
  <c r="F19" i="23"/>
  <c r="E166" i="23"/>
  <c r="H166" i="23" s="1"/>
  <c r="E158" i="23"/>
  <c r="H158" i="23" s="1"/>
  <c r="E133" i="23"/>
  <c r="H133" i="23" s="1"/>
  <c r="E131" i="23"/>
  <c r="H131" i="23" s="1"/>
  <c r="E129" i="23"/>
  <c r="H129" i="23" s="1"/>
  <c r="E115" i="23"/>
  <c r="H115" i="23" s="1"/>
  <c r="E111" i="23"/>
  <c r="H111" i="23" s="1"/>
  <c r="E103" i="23"/>
  <c r="H103" i="23" s="1"/>
  <c r="E99" i="23"/>
  <c r="H99" i="23" s="1"/>
  <c r="E94" i="23"/>
  <c r="H94" i="23" s="1"/>
  <c r="E91" i="23"/>
  <c r="H91" i="23" s="1"/>
  <c r="E90" i="23"/>
  <c r="H90" i="23" s="1"/>
  <c r="E87" i="23"/>
  <c r="H87" i="23" s="1"/>
  <c r="E82" i="23"/>
  <c r="H82" i="23" s="1"/>
  <c r="E79" i="23"/>
  <c r="H79" i="23" s="1"/>
  <c r="E78" i="23"/>
  <c r="H78" i="23" s="1"/>
  <c r="E75" i="23"/>
  <c r="F164" i="23"/>
  <c r="F117" i="23"/>
  <c r="F115" i="23"/>
  <c r="F114" i="23"/>
  <c r="F113" i="23"/>
  <c r="F112" i="23"/>
  <c r="F111" i="23"/>
  <c r="F108" i="23"/>
  <c r="F107" i="23"/>
  <c r="F104" i="23"/>
  <c r="F103" i="23"/>
  <c r="F99" i="23"/>
  <c r="F95" i="23"/>
  <c r="F94" i="23"/>
  <c r="F93" i="23"/>
  <c r="F92" i="23"/>
  <c r="F91" i="23"/>
  <c r="F90" i="23"/>
  <c r="F89" i="23"/>
  <c r="F87" i="23"/>
  <c r="F84" i="23"/>
  <c r="F83" i="23"/>
  <c r="F81" i="23"/>
  <c r="F80" i="23"/>
  <c r="F79" i="23"/>
  <c r="F77" i="23"/>
  <c r="F76" i="23"/>
  <c r="F75" i="23"/>
  <c r="F333" i="23"/>
  <c r="F178" i="23"/>
  <c r="F175" i="23"/>
  <c r="F174" i="23"/>
  <c r="F173" i="23"/>
  <c r="F570" i="23"/>
  <c r="F459" i="23"/>
  <c r="F456" i="23"/>
  <c r="F450" i="23"/>
  <c r="F448" i="23"/>
  <c r="F445" i="23"/>
  <c r="F444" i="23"/>
  <c r="F443" i="23"/>
  <c r="F442" i="23"/>
  <c r="F439" i="23"/>
  <c r="F434" i="23"/>
  <c r="F433" i="23"/>
  <c r="F432" i="23"/>
  <c r="F429" i="23"/>
  <c r="F425" i="23"/>
  <c r="F424" i="23"/>
  <c r="F423" i="23"/>
  <c r="F420" i="23"/>
  <c r="F417" i="23"/>
  <c r="F416" i="23"/>
  <c r="F412" i="23"/>
  <c r="F410" i="23"/>
  <c r="F409" i="23"/>
  <c r="F408" i="23"/>
  <c r="F403" i="23"/>
  <c r="F399" i="23"/>
  <c r="F398" i="23"/>
  <c r="F397" i="23"/>
  <c r="F395" i="23"/>
  <c r="F391" i="23"/>
  <c r="F388" i="23"/>
  <c r="F387" i="23"/>
  <c r="F385" i="23"/>
  <c r="F384" i="23"/>
  <c r="F383" i="23"/>
  <c r="F382" i="23"/>
  <c r="F380" i="23"/>
  <c r="F379" i="23"/>
  <c r="F378" i="23"/>
  <c r="F374" i="23"/>
  <c r="F373" i="23"/>
  <c r="F372" i="23"/>
  <c r="F370" i="23"/>
  <c r="F369" i="23"/>
  <c r="F367" i="23"/>
  <c r="F365" i="23"/>
  <c r="F364" i="23"/>
  <c r="F362" i="23"/>
  <c r="F361" i="23"/>
  <c r="F358" i="23"/>
  <c r="F356" i="23"/>
  <c r="F355" i="23"/>
  <c r="F351" i="23"/>
  <c r="F350" i="23"/>
  <c r="F349" i="23"/>
  <c r="G582" i="23"/>
  <c r="E609" i="23"/>
  <c r="H609" i="23" s="1"/>
  <c r="E608" i="23"/>
  <c r="H608" i="23" s="1"/>
  <c r="E606" i="23"/>
  <c r="H606" i="23" s="1"/>
  <c r="E605" i="23"/>
  <c r="H605" i="23" s="1"/>
  <c r="E603" i="23"/>
  <c r="H603" i="23" s="1"/>
  <c r="E602" i="23"/>
  <c r="H602" i="23" s="1"/>
  <c r="E601" i="23"/>
  <c r="H601" i="23" s="1"/>
  <c r="E600" i="23"/>
  <c r="H600" i="23" s="1"/>
  <c r="E599" i="23"/>
  <c r="H599" i="23" s="1"/>
  <c r="E598" i="23"/>
  <c r="H598" i="23" s="1"/>
  <c r="E597" i="23"/>
  <c r="H597" i="23" s="1"/>
  <c r="E593" i="23"/>
  <c r="H593" i="23" s="1"/>
  <c r="E589" i="23"/>
  <c r="H589" i="23" s="1"/>
  <c r="E587" i="23"/>
  <c r="H587" i="23" s="1"/>
  <c r="E586" i="23"/>
  <c r="H586" i="23" s="1"/>
  <c r="E585" i="23"/>
  <c r="H585" i="23" s="1"/>
  <c r="E584" i="23"/>
  <c r="H584" i="23" s="1"/>
  <c r="E583" i="23"/>
  <c r="H583" i="23" s="1"/>
  <c r="E582" i="23"/>
  <c r="F609" i="23"/>
  <c r="F587" i="23"/>
  <c r="F586" i="23"/>
  <c r="F585" i="23"/>
  <c r="F584" i="23"/>
  <c r="F583" i="23"/>
  <c r="F582" i="23"/>
  <c r="F33" i="24"/>
  <c r="F30" i="24"/>
  <c r="F29" i="24"/>
  <c r="F19" i="24"/>
  <c r="E117" i="24"/>
  <c r="H117" i="24" s="1"/>
  <c r="E125" i="24"/>
  <c r="H125" i="24" s="1"/>
  <c r="E123" i="24"/>
  <c r="H123" i="24" s="1"/>
  <c r="E89" i="24"/>
  <c r="H89" i="24" s="1"/>
  <c r="E87" i="24"/>
  <c r="H87" i="24" s="1"/>
  <c r="E79" i="24"/>
  <c r="H79" i="24" s="1"/>
  <c r="E76" i="24"/>
  <c r="H76" i="24" s="1"/>
  <c r="E75" i="24"/>
  <c r="F89" i="24"/>
  <c r="F81" i="24"/>
  <c r="F80" i="24"/>
  <c r="F79" i="24"/>
  <c r="F78" i="24"/>
  <c r="F77" i="24"/>
  <c r="F76" i="24"/>
  <c r="F75" i="24"/>
  <c r="H100" i="24"/>
  <c r="H162" i="24"/>
  <c r="E335" i="24"/>
  <c r="H335" i="24" s="1"/>
  <c r="E328" i="24"/>
  <c r="H328" i="24" s="1"/>
  <c r="E324" i="24"/>
  <c r="H324" i="24" s="1"/>
  <c r="E322" i="24"/>
  <c r="H322" i="24" s="1"/>
  <c r="E312" i="24"/>
  <c r="E308" i="24"/>
  <c r="H308" i="24" s="1"/>
  <c r="E302" i="24"/>
  <c r="H302" i="24" s="1"/>
  <c r="E300" i="24"/>
  <c r="H300" i="24" s="1"/>
  <c r="E294" i="24"/>
  <c r="H294" i="24" s="1"/>
  <c r="E286" i="24"/>
  <c r="H286" i="24" s="1"/>
  <c r="E282" i="24"/>
  <c r="H282" i="24" s="1"/>
  <c r="E280" i="24"/>
  <c r="H280" i="24" s="1"/>
  <c r="E276" i="24"/>
  <c r="H276" i="24" s="1"/>
  <c r="E268" i="24"/>
  <c r="H268" i="24" s="1"/>
  <c r="E264" i="24"/>
  <c r="H264" i="24" s="1"/>
  <c r="E262" i="24"/>
  <c r="H262" i="24" s="1"/>
  <c r="E258" i="24"/>
  <c r="H258" i="24" s="1"/>
  <c r="E248" i="24"/>
  <c r="H248" i="24" s="1"/>
  <c r="E244" i="24"/>
  <c r="H244" i="24" s="1"/>
  <c r="E238" i="24"/>
  <c r="H238" i="24" s="1"/>
  <c r="E236" i="24"/>
  <c r="H236" i="24" s="1"/>
  <c r="E230" i="24"/>
  <c r="H230" i="24" s="1"/>
  <c r="E228" i="24"/>
  <c r="H228" i="24" s="1"/>
  <c r="E214" i="24"/>
  <c r="H214" i="24" s="1"/>
  <c r="E210" i="24"/>
  <c r="H210" i="24" s="1"/>
  <c r="E208" i="24"/>
  <c r="H208" i="24" s="1"/>
  <c r="E206" i="24"/>
  <c r="H206" i="24" s="1"/>
  <c r="E204" i="24"/>
  <c r="H204" i="24" s="1"/>
  <c r="E202" i="24"/>
  <c r="H202" i="24" s="1"/>
  <c r="E200" i="24"/>
  <c r="H200" i="24" s="1"/>
  <c r="E194" i="24"/>
  <c r="H194" i="24" s="1"/>
  <c r="E192" i="24"/>
  <c r="H192" i="24" s="1"/>
  <c r="E188" i="24"/>
  <c r="H188" i="24" s="1"/>
  <c r="E186" i="24"/>
  <c r="H186" i="24" s="1"/>
  <c r="E182" i="24"/>
  <c r="H182" i="24" s="1"/>
  <c r="E178" i="24"/>
  <c r="H178" i="24" s="1"/>
  <c r="E176" i="24"/>
  <c r="H176" i="24" s="1"/>
  <c r="E174" i="24"/>
  <c r="H174" i="24" s="1"/>
  <c r="F333" i="24"/>
  <c r="F321" i="24"/>
  <c r="F319" i="24"/>
  <c r="F317" i="24"/>
  <c r="F313" i="24"/>
  <c r="F305" i="24"/>
  <c r="F303" i="24"/>
  <c r="F302" i="24"/>
  <c r="F301" i="24"/>
  <c r="F296" i="24"/>
  <c r="F294" i="24"/>
  <c r="F293" i="24"/>
  <c r="F291" i="24"/>
  <c r="F290" i="24"/>
  <c r="F289" i="24"/>
  <c r="F288" i="24"/>
  <c r="F287" i="24"/>
  <c r="F286" i="24"/>
  <c r="F283" i="24"/>
  <c r="F282" i="24"/>
  <c r="F277" i="24"/>
  <c r="F276" i="24"/>
  <c r="F275" i="24"/>
  <c r="F271" i="24"/>
  <c r="F264" i="24"/>
  <c r="F260" i="24"/>
  <c r="F259" i="24"/>
  <c r="F250" i="24"/>
  <c r="F249" i="24"/>
  <c r="F244" i="24"/>
  <c r="F243" i="24"/>
  <c r="F241" i="24"/>
  <c r="F238" i="24"/>
  <c r="F236" i="24"/>
  <c r="F232" i="24"/>
  <c r="F225" i="24"/>
  <c r="F218" i="24"/>
  <c r="F214" i="24"/>
  <c r="F213" i="24"/>
  <c r="F210" i="24"/>
  <c r="F209" i="24"/>
  <c r="F208" i="24"/>
  <c r="F206" i="24"/>
  <c r="F205" i="24"/>
  <c r="F204" i="24"/>
  <c r="F203" i="24"/>
  <c r="F202" i="24"/>
  <c r="F201" i="24"/>
  <c r="F200" i="24"/>
  <c r="F199" i="24"/>
  <c r="F195" i="24"/>
  <c r="F194" i="24"/>
  <c r="F193" i="24"/>
  <c r="F192" i="24"/>
  <c r="F191" i="24"/>
  <c r="F188" i="24"/>
  <c r="F187" i="24"/>
  <c r="F186" i="24"/>
  <c r="F185" i="24"/>
  <c r="F182" i="24"/>
  <c r="F181" i="24"/>
  <c r="F179" i="24"/>
  <c r="F178" i="24"/>
  <c r="F176" i="24"/>
  <c r="F175" i="24"/>
  <c r="F174" i="24"/>
  <c r="F173" i="24"/>
  <c r="E562" i="24"/>
  <c r="H562" i="24" s="1"/>
  <c r="E570" i="24"/>
  <c r="H570" i="24" s="1"/>
  <c r="E561" i="24"/>
  <c r="H561" i="24" s="1"/>
  <c r="E551" i="24"/>
  <c r="H551" i="24" s="1"/>
  <c r="E535" i="24"/>
  <c r="H535" i="24" s="1"/>
  <c r="E517" i="24"/>
  <c r="H517" i="24" s="1"/>
  <c r="E510" i="24"/>
  <c r="H510" i="24" s="1"/>
  <c r="E509" i="24"/>
  <c r="H509" i="24" s="1"/>
  <c r="E490" i="24"/>
  <c r="H490" i="24" s="1"/>
  <c r="E484" i="24"/>
  <c r="H484" i="24" s="1"/>
  <c r="E473" i="24"/>
  <c r="H473" i="24" s="1"/>
  <c r="E466" i="24"/>
  <c r="H466" i="24" s="1"/>
  <c r="E459" i="24"/>
  <c r="H459" i="24" s="1"/>
  <c r="E458" i="24"/>
  <c r="H458" i="24" s="1"/>
  <c r="E453" i="24"/>
  <c r="H453" i="24" s="1"/>
  <c r="E448" i="24"/>
  <c r="H448" i="24" s="1"/>
  <c r="E440" i="24"/>
  <c r="H440" i="24" s="1"/>
  <c r="E436" i="24"/>
  <c r="H436" i="24" s="1"/>
  <c r="E431" i="24"/>
  <c r="H431" i="24" s="1"/>
  <c r="E429" i="24"/>
  <c r="H429" i="24" s="1"/>
  <c r="E428" i="24"/>
  <c r="H428" i="24" s="1"/>
  <c r="E426" i="24"/>
  <c r="H426" i="24" s="1"/>
  <c r="E425" i="24"/>
  <c r="H425" i="24" s="1"/>
  <c r="E416" i="24"/>
  <c r="H416" i="24" s="1"/>
  <c r="E410" i="24"/>
  <c r="H410" i="24" s="1"/>
  <c r="E399" i="24"/>
  <c r="H399" i="24" s="1"/>
  <c r="E391" i="24"/>
  <c r="H391" i="24" s="1"/>
  <c r="E382" i="24"/>
  <c r="H382" i="24" s="1"/>
  <c r="E372" i="24"/>
  <c r="H372" i="24" s="1"/>
  <c r="E365" i="24"/>
  <c r="H365" i="24" s="1"/>
  <c r="E355" i="24"/>
  <c r="H355" i="24" s="1"/>
  <c r="E349" i="24"/>
  <c r="H491" i="24"/>
  <c r="H572" i="24"/>
  <c r="E607" i="24"/>
  <c r="H607" i="24" s="1"/>
  <c r="E602" i="24"/>
  <c r="H602" i="24" s="1"/>
  <c r="E590" i="24"/>
  <c r="H590" i="24" s="1"/>
  <c r="E586" i="24"/>
  <c r="H586" i="24" s="1"/>
  <c r="E582" i="24"/>
  <c r="F609" i="24"/>
  <c r="F608" i="24"/>
  <c r="F605" i="24"/>
  <c r="F603" i="24"/>
  <c r="F601" i="24"/>
  <c r="F600" i="24"/>
  <c r="F599" i="24"/>
  <c r="F597" i="24"/>
  <c r="F596" i="24"/>
  <c r="F593" i="24"/>
  <c r="F591" i="24"/>
  <c r="F589" i="24"/>
  <c r="F587" i="24"/>
  <c r="F586" i="24"/>
  <c r="F585" i="24"/>
  <c r="F584" i="24"/>
  <c r="F583" i="24"/>
  <c r="F582" i="24"/>
  <c r="E64" i="25"/>
  <c r="H64" i="25" s="1"/>
  <c r="E36" i="25"/>
  <c r="H36" i="25" s="1"/>
  <c r="E27" i="25"/>
  <c r="H27" i="25" s="1"/>
  <c r="E25" i="25"/>
  <c r="H25" i="25" s="1"/>
  <c r="E23" i="25"/>
  <c r="H23" i="25" s="1"/>
  <c r="E19" i="25"/>
  <c r="H44" i="25"/>
  <c r="H66" i="25"/>
  <c r="E143" i="25"/>
  <c r="H143" i="25" s="1"/>
  <c r="E164" i="25"/>
  <c r="H164" i="25" s="1"/>
  <c r="E136" i="25"/>
  <c r="H136" i="25" s="1"/>
  <c r="E132" i="25"/>
  <c r="H132" i="25" s="1"/>
  <c r="E128" i="25"/>
  <c r="H128" i="25" s="1"/>
  <c r="E120" i="25"/>
  <c r="H120" i="25" s="1"/>
  <c r="E104" i="25"/>
  <c r="H104" i="25" s="1"/>
  <c r="E92" i="25"/>
  <c r="H92" i="25" s="1"/>
  <c r="E88" i="25"/>
  <c r="H88" i="25" s="1"/>
  <c r="E82" i="25"/>
  <c r="H82" i="25" s="1"/>
  <c r="E80" i="25"/>
  <c r="H80" i="25" s="1"/>
  <c r="F164" i="25"/>
  <c r="F153" i="25"/>
  <c r="F148" i="25"/>
  <c r="F143" i="25"/>
  <c r="F137" i="25"/>
  <c r="F135" i="25"/>
  <c r="F133" i="25"/>
  <c r="F131" i="25"/>
  <c r="F129" i="25"/>
  <c r="F128" i="25"/>
  <c r="F126" i="25"/>
  <c r="F125" i="25"/>
  <c r="F123" i="25"/>
  <c r="F122" i="25"/>
  <c r="F121" i="25"/>
  <c r="F118" i="25"/>
  <c r="F116" i="25"/>
  <c r="F115" i="25"/>
  <c r="F114" i="25"/>
  <c r="F112" i="25"/>
  <c r="F111" i="25"/>
  <c r="F106" i="25"/>
  <c r="F104" i="25"/>
  <c r="F103" i="25"/>
  <c r="F99" i="25"/>
  <c r="F94" i="25"/>
  <c r="F93" i="25"/>
  <c r="F91" i="25"/>
  <c r="F90" i="25"/>
  <c r="F89" i="25"/>
  <c r="F88" i="25"/>
  <c r="F87" i="25"/>
  <c r="F82" i="25"/>
  <c r="F80" i="25"/>
  <c r="F79" i="25"/>
  <c r="F77" i="25"/>
  <c r="F76" i="25"/>
  <c r="F75" i="25"/>
  <c r="E186" i="25"/>
  <c r="H186" i="25" s="1"/>
  <c r="E187" i="25"/>
  <c r="H187" i="25" s="1"/>
  <c r="E179" i="25"/>
  <c r="H179" i="25" s="1"/>
  <c r="E173" i="25"/>
  <c r="H188" i="25"/>
  <c r="H193" i="25"/>
  <c r="H194" i="25"/>
  <c r="H195" i="25"/>
  <c r="H196" i="25"/>
  <c r="H197" i="25"/>
  <c r="H214" i="25"/>
  <c r="H218" i="25"/>
  <c r="H219" i="25"/>
  <c r="H220" i="25"/>
  <c r="H221" i="25"/>
  <c r="H222" i="25"/>
  <c r="H223" i="25"/>
  <c r="H224" i="25"/>
  <c r="H226" i="25"/>
  <c r="H227" i="25"/>
  <c r="H229" i="25"/>
  <c r="H231" i="25"/>
  <c r="H233" i="25"/>
  <c r="H234" i="25"/>
  <c r="H236" i="25"/>
  <c r="H237" i="25"/>
  <c r="H242" i="25"/>
  <c r="H243" i="25"/>
  <c r="H247" i="25"/>
  <c r="H251" i="25"/>
  <c r="H252" i="25"/>
  <c r="H253" i="25"/>
  <c r="H254" i="25"/>
  <c r="H255" i="25"/>
  <c r="H256" i="25"/>
  <c r="H257" i="25"/>
  <c r="H258" i="25"/>
  <c r="H265" i="25"/>
  <c r="H266" i="25"/>
  <c r="H267" i="25"/>
  <c r="H268" i="25"/>
  <c r="H269" i="25"/>
  <c r="H270" i="25"/>
  <c r="H271" i="25"/>
  <c r="H272" i="25"/>
  <c r="H273" i="25"/>
  <c r="H274" i="25"/>
  <c r="H278" i="25"/>
  <c r="H279" i="25"/>
  <c r="H284" i="25"/>
  <c r="H285" i="25"/>
  <c r="H286" i="25"/>
  <c r="H297" i="25"/>
  <c r="H298" i="25"/>
  <c r="H299" i="25"/>
  <c r="H303" i="25"/>
  <c r="H304" i="25"/>
  <c r="H313" i="25"/>
  <c r="H314" i="25"/>
  <c r="H315" i="25"/>
  <c r="H316" i="25"/>
  <c r="H317" i="25"/>
  <c r="H318" i="25"/>
  <c r="H320" i="25"/>
  <c r="H322" i="25"/>
  <c r="H323" i="25"/>
  <c r="H324" i="25"/>
  <c r="H325" i="25"/>
  <c r="H326" i="25"/>
  <c r="H327" i="25"/>
  <c r="H341" i="25"/>
  <c r="H342" i="25"/>
  <c r="H343" i="25"/>
  <c r="G349" i="25"/>
  <c r="E569" i="25"/>
  <c r="H569" i="25" s="1"/>
  <c r="E568" i="25"/>
  <c r="H568" i="25" s="1"/>
  <c r="E561" i="25"/>
  <c r="H561" i="25" s="1"/>
  <c r="E560" i="25"/>
  <c r="H560" i="25" s="1"/>
  <c r="E559" i="25"/>
  <c r="H559" i="25" s="1"/>
  <c r="E554" i="25"/>
  <c r="H554" i="25" s="1"/>
  <c r="E552" i="25"/>
  <c r="H552" i="25" s="1"/>
  <c r="E551" i="25"/>
  <c r="H551" i="25" s="1"/>
  <c r="E539" i="25"/>
  <c r="H539" i="25" s="1"/>
  <c r="E538" i="25"/>
  <c r="H538" i="25" s="1"/>
  <c r="E534" i="25"/>
  <c r="H534" i="25" s="1"/>
  <c r="E510" i="25"/>
  <c r="H510" i="25" s="1"/>
  <c r="E501" i="25"/>
  <c r="H501" i="25" s="1"/>
  <c r="E500" i="25"/>
  <c r="H500" i="25" s="1"/>
  <c r="E490" i="25"/>
  <c r="H490" i="25" s="1"/>
  <c r="E486" i="25"/>
  <c r="H486" i="25" s="1"/>
  <c r="E484" i="25"/>
  <c r="H484" i="25" s="1"/>
  <c r="E479" i="25"/>
  <c r="H479" i="25" s="1"/>
  <c r="E471" i="25"/>
  <c r="H471" i="25" s="1"/>
  <c r="E465" i="25"/>
  <c r="H465" i="25" s="1"/>
  <c r="E463" i="25"/>
  <c r="H463" i="25" s="1"/>
  <c r="E459" i="25"/>
  <c r="H459" i="25" s="1"/>
  <c r="E456" i="25"/>
  <c r="H456" i="25" s="1"/>
  <c r="E455" i="25"/>
  <c r="H455" i="25" s="1"/>
  <c r="E453" i="25"/>
  <c r="H453" i="25" s="1"/>
  <c r="E443" i="25"/>
  <c r="H443" i="25" s="1"/>
  <c r="E441" i="25"/>
  <c r="H441" i="25" s="1"/>
  <c r="E434" i="25"/>
  <c r="H434" i="25" s="1"/>
  <c r="E432" i="25"/>
  <c r="H432" i="25" s="1"/>
  <c r="E425" i="25"/>
  <c r="H425" i="25" s="1"/>
  <c r="E424" i="25"/>
  <c r="H424" i="25" s="1"/>
  <c r="E420" i="25"/>
  <c r="H420" i="25" s="1"/>
  <c r="E412" i="25"/>
  <c r="H412" i="25" s="1"/>
  <c r="E410" i="25"/>
  <c r="H410" i="25" s="1"/>
  <c r="E409" i="25"/>
  <c r="H409" i="25" s="1"/>
  <c r="E406" i="25"/>
  <c r="H406" i="25" s="1"/>
  <c r="E399" i="25"/>
  <c r="H399" i="25" s="1"/>
  <c r="E398" i="25"/>
  <c r="H398" i="25" s="1"/>
  <c r="E397" i="25"/>
  <c r="H397" i="25" s="1"/>
  <c r="E395" i="25"/>
  <c r="H395" i="25" s="1"/>
  <c r="E392" i="25"/>
  <c r="H392" i="25" s="1"/>
  <c r="E391" i="25"/>
  <c r="H391" i="25" s="1"/>
  <c r="E388" i="25"/>
  <c r="H388" i="25" s="1"/>
  <c r="E386" i="25"/>
  <c r="H386" i="25" s="1"/>
  <c r="E384" i="25"/>
  <c r="H384" i="25" s="1"/>
  <c r="E383" i="25"/>
  <c r="H383" i="25" s="1"/>
  <c r="E379" i="25"/>
  <c r="H379" i="25" s="1"/>
  <c r="E378" i="25"/>
  <c r="H378" i="25" s="1"/>
  <c r="E375" i="25"/>
  <c r="H375" i="25" s="1"/>
  <c r="E373" i="25"/>
  <c r="H373" i="25" s="1"/>
  <c r="E369" i="25"/>
  <c r="H369" i="25" s="1"/>
  <c r="E365" i="25"/>
  <c r="H365" i="25" s="1"/>
  <c r="E364" i="25"/>
  <c r="H364" i="25" s="1"/>
  <c r="E362" i="25"/>
  <c r="H362" i="25" s="1"/>
  <c r="E361" i="25"/>
  <c r="H361" i="25" s="1"/>
  <c r="E358" i="25"/>
  <c r="H358" i="25" s="1"/>
  <c r="E356" i="25"/>
  <c r="H356" i="25" s="1"/>
  <c r="E355" i="25"/>
  <c r="H355" i="25" s="1"/>
  <c r="E351" i="25"/>
  <c r="H351" i="25" s="1"/>
  <c r="E350" i="25"/>
  <c r="H350" i="25" s="1"/>
  <c r="E349" i="25"/>
  <c r="F568" i="25"/>
  <c r="F562" i="25"/>
  <c r="F561" i="25"/>
  <c r="F559" i="25"/>
  <c r="F555" i="25"/>
  <c r="F554" i="25"/>
  <c r="F552" i="25"/>
  <c r="F551" i="25"/>
  <c r="F548" i="25"/>
  <c r="F539" i="25"/>
  <c r="F538" i="25"/>
  <c r="F535" i="25"/>
  <c r="F534" i="25"/>
  <c r="F532" i="25"/>
  <c r="F517" i="25"/>
  <c r="F511" i="25"/>
  <c r="F501" i="25"/>
  <c r="F500" i="25"/>
  <c r="F492" i="25"/>
  <c r="F489" i="25"/>
  <c r="F480" i="25"/>
  <c r="F479" i="25"/>
  <c r="F471" i="25"/>
  <c r="F465" i="25"/>
  <c r="F461" i="25"/>
  <c r="F456" i="25"/>
  <c r="F453" i="25"/>
  <c r="F445" i="25"/>
  <c r="F443" i="25"/>
  <c r="F437" i="25"/>
  <c r="F434" i="25"/>
  <c r="F432" i="25"/>
  <c r="F428" i="25"/>
  <c r="F425" i="25"/>
  <c r="F420" i="25"/>
  <c r="F418" i="25"/>
  <c r="F415" i="25"/>
  <c r="F414" i="25"/>
  <c r="F412" i="25"/>
  <c r="F410" i="25"/>
  <c r="F409" i="25"/>
  <c r="F405" i="25"/>
  <c r="F399" i="25"/>
  <c r="F398" i="25"/>
  <c r="F397" i="25"/>
  <c r="F395" i="25"/>
  <c r="F391" i="25"/>
  <c r="F388" i="25"/>
  <c r="F387" i="25"/>
  <c r="F386" i="25"/>
  <c r="F385" i="25"/>
  <c r="F384" i="25"/>
  <c r="F383" i="25"/>
  <c r="F380" i="25"/>
  <c r="F379" i="25"/>
  <c r="F378" i="25"/>
  <c r="F373" i="25"/>
  <c r="F372" i="25"/>
  <c r="F370" i="25"/>
  <c r="F369" i="25"/>
  <c r="F367" i="25"/>
  <c r="F365" i="25"/>
  <c r="F364" i="25"/>
  <c r="F362" i="25"/>
  <c r="F361" i="25"/>
  <c r="F359" i="25"/>
  <c r="F358" i="25"/>
  <c r="F356" i="25"/>
  <c r="F355" i="25"/>
  <c r="F353" i="25"/>
  <c r="F352" i="25"/>
  <c r="F350" i="25"/>
  <c r="F349" i="25"/>
  <c r="H589" i="25"/>
  <c r="H591" i="25"/>
  <c r="H592" i="25"/>
  <c r="H603" i="25"/>
  <c r="H604" i="25"/>
  <c r="G19" i="26"/>
  <c r="E19" i="26"/>
  <c r="G173" i="26"/>
  <c r="E173" i="26"/>
  <c r="H465" i="26"/>
  <c r="H467" i="26"/>
  <c r="H468" i="26"/>
  <c r="H469" i="26"/>
  <c r="H479" i="26"/>
  <c r="H480" i="26"/>
  <c r="H481" i="26"/>
  <c r="H482" i="26"/>
  <c r="H483" i="26"/>
  <c r="H501" i="26"/>
  <c r="H502" i="26"/>
  <c r="H503" i="26"/>
  <c r="G582" i="26"/>
  <c r="E582" i="26"/>
  <c r="G75" i="27"/>
  <c r="E165" i="27"/>
  <c r="H165" i="27" s="1"/>
  <c r="E164" i="27"/>
  <c r="H164" i="27" s="1"/>
  <c r="E155" i="27"/>
  <c r="H155" i="27" s="1"/>
  <c r="E153" i="27"/>
  <c r="H153" i="27" s="1"/>
  <c r="E144" i="27"/>
  <c r="H144" i="27" s="1"/>
  <c r="E136" i="27"/>
  <c r="H136" i="27" s="1"/>
  <c r="E133" i="27"/>
  <c r="H133" i="27" s="1"/>
  <c r="E132" i="27"/>
  <c r="H132" i="27" s="1"/>
  <c r="E131" i="27"/>
  <c r="H131" i="27" s="1"/>
  <c r="E129" i="27"/>
  <c r="H129" i="27" s="1"/>
  <c r="E128" i="27"/>
  <c r="H128" i="27" s="1"/>
  <c r="E126" i="27"/>
  <c r="H126" i="27" s="1"/>
  <c r="E125" i="27"/>
  <c r="H125" i="27" s="1"/>
  <c r="E124" i="27"/>
  <c r="H124" i="27" s="1"/>
  <c r="E123" i="27"/>
  <c r="H123" i="27" s="1"/>
  <c r="E120" i="27"/>
  <c r="H120" i="27" s="1"/>
  <c r="E115" i="27"/>
  <c r="H115" i="27" s="1"/>
  <c r="E114" i="27"/>
  <c r="H114" i="27" s="1"/>
  <c r="E113" i="27"/>
  <c r="H113" i="27" s="1"/>
  <c r="E111" i="27"/>
  <c r="H111" i="27" s="1"/>
  <c r="E109" i="27"/>
  <c r="H109" i="27" s="1"/>
  <c r="E106" i="27"/>
  <c r="H106" i="27" s="1"/>
  <c r="E104" i="27"/>
  <c r="H104" i="27" s="1"/>
  <c r="E103" i="27"/>
  <c r="H103" i="27" s="1"/>
  <c r="E99" i="27"/>
  <c r="H99" i="27" s="1"/>
  <c r="E96" i="27"/>
  <c r="H96" i="27" s="1"/>
  <c r="E94" i="27"/>
  <c r="H94" i="27" s="1"/>
  <c r="E92" i="27"/>
  <c r="H92" i="27" s="1"/>
  <c r="E91" i="27"/>
  <c r="H91" i="27" s="1"/>
  <c r="E90" i="27"/>
  <c r="H90" i="27" s="1"/>
  <c r="E89" i="27"/>
  <c r="H89" i="27" s="1"/>
  <c r="E87" i="27"/>
  <c r="H87" i="27" s="1"/>
  <c r="E84" i="27"/>
  <c r="H84" i="27" s="1"/>
  <c r="E82" i="27"/>
  <c r="H82" i="27" s="1"/>
  <c r="E80" i="27"/>
  <c r="H80" i="27" s="1"/>
  <c r="E79" i="27"/>
  <c r="H79" i="27" s="1"/>
  <c r="E78" i="27"/>
  <c r="H78" i="27" s="1"/>
  <c r="E77" i="27"/>
  <c r="H77" i="27" s="1"/>
  <c r="E76" i="27"/>
  <c r="H76" i="27" s="1"/>
  <c r="E75" i="27"/>
  <c r="H75" i="27" s="1"/>
  <c r="F164" i="27"/>
  <c r="F156" i="27"/>
  <c r="F155" i="27"/>
  <c r="F153" i="27"/>
  <c r="F144" i="27"/>
  <c r="F143" i="27"/>
  <c r="F136" i="27"/>
  <c r="F131" i="27"/>
  <c r="F129" i="27"/>
  <c r="F128" i="27"/>
  <c r="F126" i="27"/>
  <c r="F125" i="27"/>
  <c r="F124" i="27"/>
  <c r="F123" i="27"/>
  <c r="F121" i="27"/>
  <c r="F120" i="27"/>
  <c r="F116" i="27"/>
  <c r="F115" i="27"/>
  <c r="F114" i="27"/>
  <c r="F113" i="27"/>
  <c r="F112" i="27"/>
  <c r="F111" i="27"/>
  <c r="F110" i="27"/>
  <c r="F109" i="27"/>
  <c r="F106" i="27"/>
  <c r="F103" i="27"/>
  <c r="F99" i="27"/>
  <c r="F93" i="27"/>
  <c r="F91" i="27"/>
  <c r="F90" i="27"/>
  <c r="F87" i="27"/>
  <c r="F82" i="27"/>
  <c r="F81" i="27"/>
  <c r="F80" i="27"/>
  <c r="F79" i="27"/>
  <c r="F78" i="27"/>
  <c r="F76" i="27"/>
  <c r="F75" i="27"/>
  <c r="E561" i="27"/>
  <c r="H561" i="27" s="1"/>
  <c r="E568" i="27"/>
  <c r="H568" i="27" s="1"/>
  <c r="E560" i="27"/>
  <c r="H560" i="27" s="1"/>
  <c r="E559" i="27"/>
  <c r="H559" i="27" s="1"/>
  <c r="E555" i="27"/>
  <c r="H555" i="27" s="1"/>
  <c r="E548" i="27"/>
  <c r="H548" i="27" s="1"/>
  <c r="E539" i="27"/>
  <c r="H539" i="27" s="1"/>
  <c r="E535" i="27"/>
  <c r="H535" i="27" s="1"/>
  <c r="E516" i="27"/>
  <c r="H516" i="27" s="1"/>
  <c r="E515" i="27"/>
  <c r="H515" i="27" s="1"/>
  <c r="E511" i="27"/>
  <c r="H511" i="27" s="1"/>
  <c r="E508" i="27"/>
  <c r="H508" i="27" s="1"/>
  <c r="E500" i="27"/>
  <c r="H500" i="27" s="1"/>
  <c r="E487" i="27"/>
  <c r="H487" i="27" s="1"/>
  <c r="E484" i="27"/>
  <c r="H484" i="27" s="1"/>
  <c r="E479" i="27"/>
  <c r="H479" i="27" s="1"/>
  <c r="E471" i="27"/>
  <c r="H471" i="27" s="1"/>
  <c r="E456" i="27"/>
  <c r="H456" i="27" s="1"/>
  <c r="E455" i="27"/>
  <c r="H455" i="27" s="1"/>
  <c r="E443" i="27"/>
  <c r="H443" i="27" s="1"/>
  <c r="E420" i="27"/>
  <c r="H420" i="27" s="1"/>
  <c r="E416" i="27"/>
  <c r="H416" i="27" s="1"/>
  <c r="E415" i="27"/>
  <c r="H415" i="27" s="1"/>
  <c r="E413" i="27"/>
  <c r="H413" i="27" s="1"/>
  <c r="E412" i="27"/>
  <c r="H412" i="27" s="1"/>
  <c r="E411" i="27"/>
  <c r="H411" i="27" s="1"/>
  <c r="E410" i="27"/>
  <c r="H410" i="27" s="1"/>
  <c r="E409" i="27"/>
  <c r="H409" i="27" s="1"/>
  <c r="E408" i="27"/>
  <c r="H408" i="27" s="1"/>
  <c r="E403" i="27"/>
  <c r="H403" i="27" s="1"/>
  <c r="E399" i="27"/>
  <c r="H399" i="27" s="1"/>
  <c r="E398" i="27"/>
  <c r="H398" i="27" s="1"/>
  <c r="E397" i="27"/>
  <c r="H397" i="27" s="1"/>
  <c r="E395" i="27"/>
  <c r="H395" i="27" s="1"/>
  <c r="E391" i="27"/>
  <c r="H391" i="27" s="1"/>
  <c r="E389" i="27"/>
  <c r="H389" i="27" s="1"/>
  <c r="E388" i="27"/>
  <c r="H388" i="27" s="1"/>
  <c r="E384" i="27"/>
  <c r="H384" i="27" s="1"/>
  <c r="E383" i="27"/>
  <c r="H383" i="27" s="1"/>
  <c r="E379" i="27"/>
  <c r="H379" i="27" s="1"/>
  <c r="E374" i="27"/>
  <c r="H374" i="27" s="1"/>
  <c r="E373" i="27"/>
  <c r="H373" i="27" s="1"/>
  <c r="E372" i="27"/>
  <c r="H372" i="27" s="1"/>
  <c r="E370" i="27"/>
  <c r="H370" i="27" s="1"/>
  <c r="E369" i="27"/>
  <c r="H369" i="27" s="1"/>
  <c r="E366" i="27"/>
  <c r="H366" i="27" s="1"/>
  <c r="E365" i="27"/>
  <c r="H365" i="27" s="1"/>
  <c r="E364" i="27"/>
  <c r="H364" i="27" s="1"/>
  <c r="E362" i="27"/>
  <c r="H362" i="27" s="1"/>
  <c r="E361" i="27"/>
  <c r="H361" i="27" s="1"/>
  <c r="E359" i="27"/>
  <c r="H359" i="27" s="1"/>
  <c r="E358" i="27"/>
  <c r="H358" i="27" s="1"/>
  <c r="E357" i="27"/>
  <c r="H357" i="27" s="1"/>
  <c r="E356" i="27"/>
  <c r="H356" i="27" s="1"/>
  <c r="E355" i="27"/>
  <c r="H355" i="27" s="1"/>
  <c r="E352" i="27"/>
  <c r="H352" i="27" s="1"/>
  <c r="E351" i="27"/>
  <c r="H351" i="27" s="1"/>
  <c r="E350" i="27"/>
  <c r="H350" i="27" s="1"/>
  <c r="E349" i="27"/>
  <c r="F574" i="27"/>
  <c r="F569" i="27"/>
  <c r="F568" i="27"/>
  <c r="F561" i="27"/>
  <c r="F560" i="27"/>
  <c r="F556" i="27"/>
  <c r="F548" i="27"/>
  <c r="F529" i="27"/>
  <c r="F528" i="27"/>
  <c r="F524" i="27"/>
  <c r="F517" i="27"/>
  <c r="F516" i="27"/>
  <c r="F500" i="27"/>
  <c r="F480" i="27"/>
  <c r="F465" i="27"/>
  <c r="F456" i="27"/>
  <c r="F445" i="27"/>
  <c r="F420" i="27"/>
  <c r="F413" i="27"/>
  <c r="F412" i="27"/>
  <c r="F410" i="27"/>
  <c r="F409" i="27"/>
  <c r="F408" i="27"/>
  <c r="F403" i="27"/>
  <c r="F399" i="27"/>
  <c r="F398" i="27"/>
  <c r="F395" i="27"/>
  <c r="F391" i="27"/>
  <c r="F389" i="27"/>
  <c r="F388" i="27"/>
  <c r="F386" i="27"/>
  <c r="F384" i="27"/>
  <c r="F380" i="27"/>
  <c r="F379" i="27"/>
  <c r="F374" i="27"/>
  <c r="F373" i="27"/>
  <c r="F370" i="27"/>
  <c r="F369" i="27"/>
  <c r="F365" i="27"/>
  <c r="F364" i="27"/>
  <c r="F362" i="27"/>
  <c r="F361" i="27"/>
  <c r="F358" i="27"/>
  <c r="F355" i="27"/>
  <c r="F351" i="27"/>
  <c r="F350" i="27"/>
  <c r="F349" i="27"/>
  <c r="H590" i="27"/>
  <c r="H594" i="27"/>
  <c r="H595" i="27"/>
  <c r="H596" i="27"/>
  <c r="H597" i="27"/>
  <c r="H607" i="27"/>
  <c r="G19" i="28"/>
  <c r="E68" i="28"/>
  <c r="H68" i="28" s="1"/>
  <c r="E67" i="28"/>
  <c r="H67" i="28" s="1"/>
  <c r="E66" i="28"/>
  <c r="H66" i="28" s="1"/>
  <c r="E64" i="28"/>
  <c r="H64" i="28" s="1"/>
  <c r="E61" i="28"/>
  <c r="H61" i="28" s="1"/>
  <c r="E50" i="28"/>
  <c r="H50" i="28" s="1"/>
  <c r="E45" i="28"/>
  <c r="H45" i="28" s="1"/>
  <c r="E44" i="28"/>
  <c r="H44" i="28" s="1"/>
  <c r="E38" i="28"/>
  <c r="H38" i="28" s="1"/>
  <c r="E36" i="28"/>
  <c r="H36" i="28" s="1"/>
  <c r="E30" i="28"/>
  <c r="H30" i="28" s="1"/>
  <c r="E29" i="28"/>
  <c r="H29" i="28" s="1"/>
  <c r="E28" i="28"/>
  <c r="H28" i="28" s="1"/>
  <c r="E25" i="28"/>
  <c r="H25" i="28" s="1"/>
  <c r="E19" i="28"/>
  <c r="F67" i="28"/>
  <c r="F64" i="28"/>
  <c r="F62" i="28"/>
  <c r="F61" i="28"/>
  <c r="F59" i="28"/>
  <c r="F50" i="28"/>
  <c r="F49" i="28"/>
  <c r="F45" i="28"/>
  <c r="F30" i="28"/>
  <c r="F29" i="28"/>
  <c r="F27" i="28"/>
  <c r="F19" i="28"/>
  <c r="H85" i="28"/>
  <c r="H86" i="28"/>
  <c r="H87" i="28"/>
  <c r="H88" i="28"/>
  <c r="H89" i="28"/>
  <c r="H98" i="28"/>
  <c r="H107" i="28"/>
  <c r="H108" i="28"/>
  <c r="H116" i="28"/>
  <c r="H121" i="28"/>
  <c r="H122" i="28"/>
  <c r="H134" i="28"/>
  <c r="H142" i="28"/>
  <c r="H144" i="28"/>
  <c r="H165" i="28"/>
  <c r="H166" i="28"/>
  <c r="H167" i="28"/>
  <c r="E343" i="28"/>
  <c r="H343" i="28" s="1"/>
  <c r="E335" i="28"/>
  <c r="H335" i="28" s="1"/>
  <c r="E328" i="28"/>
  <c r="H328" i="28" s="1"/>
  <c r="E324" i="28"/>
  <c r="H324" i="28" s="1"/>
  <c r="E321" i="28"/>
  <c r="H321" i="28" s="1"/>
  <c r="E319" i="28"/>
  <c r="H319" i="28" s="1"/>
  <c r="E317" i="28"/>
  <c r="H317" i="28" s="1"/>
  <c r="E309" i="28"/>
  <c r="H309" i="28" s="1"/>
  <c r="E308" i="28"/>
  <c r="H308" i="28" s="1"/>
  <c r="E302" i="28"/>
  <c r="H302" i="28" s="1"/>
  <c r="E300" i="28"/>
  <c r="H300" i="28" s="1"/>
  <c r="E298" i="28"/>
  <c r="H298" i="28" s="1"/>
  <c r="E297" i="28"/>
  <c r="H297" i="28" s="1"/>
  <c r="E296" i="28"/>
  <c r="H296" i="28" s="1"/>
  <c r="E294" i="28"/>
  <c r="H294" i="28" s="1"/>
  <c r="E291" i="28"/>
  <c r="H291" i="28" s="1"/>
  <c r="E290" i="28"/>
  <c r="H290" i="28" s="1"/>
  <c r="E289" i="28"/>
  <c r="H289" i="28" s="1"/>
  <c r="E288" i="28"/>
  <c r="H288" i="28" s="1"/>
  <c r="E287" i="28"/>
  <c r="H287" i="28" s="1"/>
  <c r="E286" i="28"/>
  <c r="H286" i="28" s="1"/>
  <c r="E283" i="28"/>
  <c r="H283" i="28" s="1"/>
  <c r="E278" i="28"/>
  <c r="H278" i="28" s="1"/>
  <c r="E276" i="28"/>
  <c r="H276" i="28" s="1"/>
  <c r="E275" i="28"/>
  <c r="H275" i="28" s="1"/>
  <c r="E271" i="28"/>
  <c r="H271" i="28" s="1"/>
  <c r="E264" i="28"/>
  <c r="H264" i="28" s="1"/>
  <c r="E260" i="28"/>
  <c r="H260" i="28" s="1"/>
  <c r="E259" i="28"/>
  <c r="H259" i="28" s="1"/>
  <c r="E246" i="28"/>
  <c r="H246" i="28" s="1"/>
  <c r="E244" i="28"/>
  <c r="H244" i="28" s="1"/>
  <c r="E241" i="28"/>
  <c r="H241" i="28" s="1"/>
  <c r="E240" i="28"/>
  <c r="H240" i="28" s="1"/>
  <c r="E239" i="28"/>
  <c r="H239" i="28" s="1"/>
  <c r="E238" i="28"/>
  <c r="H238" i="28" s="1"/>
  <c r="E236" i="28"/>
  <c r="H236" i="28" s="1"/>
  <c r="E225" i="28"/>
  <c r="H225" i="28" s="1"/>
  <c r="E224" i="28"/>
  <c r="H224" i="28" s="1"/>
  <c r="E215" i="28"/>
  <c r="H215" i="28" s="1"/>
  <c r="E214" i="28"/>
  <c r="H214" i="28" s="1"/>
  <c r="E213" i="28"/>
  <c r="H213" i="28" s="1"/>
  <c r="E210" i="28"/>
  <c r="H210" i="28" s="1"/>
  <c r="E209" i="28"/>
  <c r="H209" i="28" s="1"/>
  <c r="E208" i="28"/>
  <c r="H208" i="28" s="1"/>
  <c r="E206" i="28"/>
  <c r="H206" i="28" s="1"/>
  <c r="E205" i="28"/>
  <c r="H205" i="28" s="1"/>
  <c r="E204" i="28"/>
  <c r="H204" i="28" s="1"/>
  <c r="E203" i="28"/>
  <c r="H203" i="28" s="1"/>
  <c r="E202" i="28"/>
  <c r="H202" i="28" s="1"/>
  <c r="E201" i="28"/>
  <c r="H201" i="28" s="1"/>
  <c r="E200" i="28"/>
  <c r="H200" i="28" s="1"/>
  <c r="E197" i="28"/>
  <c r="H197" i="28" s="1"/>
  <c r="E192" i="28"/>
  <c r="H192" i="28" s="1"/>
  <c r="E188" i="28"/>
  <c r="H188" i="28" s="1"/>
  <c r="E187" i="28"/>
  <c r="H187" i="28" s="1"/>
  <c r="E186" i="28"/>
  <c r="H186" i="28" s="1"/>
  <c r="E182" i="28"/>
  <c r="H182" i="28" s="1"/>
  <c r="E181" i="28"/>
  <c r="H181" i="28" s="1"/>
  <c r="E180" i="28"/>
  <c r="H180" i="28" s="1"/>
  <c r="E179" i="28"/>
  <c r="H179" i="28" s="1"/>
  <c r="E178" i="28"/>
  <c r="H178" i="28" s="1"/>
  <c r="E176" i="28"/>
  <c r="H176" i="28" s="1"/>
  <c r="E174" i="28"/>
  <c r="H174" i="28" s="1"/>
  <c r="E173" i="28"/>
  <c r="F173" i="28"/>
  <c r="F328" i="28"/>
  <c r="F324" i="28"/>
  <c r="F308" i="28"/>
  <c r="F288" i="28"/>
  <c r="F276" i="28"/>
  <c r="F264" i="28"/>
  <c r="F260" i="28"/>
  <c r="F244" i="28"/>
  <c r="F204" i="28"/>
  <c r="F200" i="28"/>
  <c r="F188" i="28"/>
  <c r="F180" i="28"/>
  <c r="F176" i="28"/>
  <c r="H360" i="28"/>
  <c r="H371" i="28"/>
  <c r="H377" i="28"/>
  <c r="H378" i="28"/>
  <c r="H380" i="28"/>
  <c r="H381" i="28"/>
  <c r="H385" i="28"/>
  <c r="H386" i="28"/>
  <c r="H387" i="28"/>
  <c r="H389" i="28"/>
  <c r="H390" i="28"/>
  <c r="H404" i="28"/>
  <c r="H406" i="28"/>
  <c r="H407" i="28"/>
  <c r="H416" i="28"/>
  <c r="H417" i="28"/>
  <c r="H418" i="28"/>
  <c r="H419" i="28"/>
  <c r="H421" i="28"/>
  <c r="H422" i="28"/>
  <c r="H423" i="28"/>
  <c r="H430" i="28"/>
  <c r="H431" i="28"/>
  <c r="H446" i="28"/>
  <c r="H447" i="28"/>
  <c r="H448" i="28"/>
  <c r="H449" i="28"/>
  <c r="H450" i="28"/>
  <c r="H451" i="28"/>
  <c r="H452" i="28"/>
  <c r="H453" i="28"/>
  <c r="H454" i="28"/>
  <c r="H455" i="28"/>
  <c r="H457" i="28"/>
  <c r="H458" i="28"/>
  <c r="H459" i="28"/>
  <c r="H460" i="28"/>
  <c r="H461" i="28"/>
  <c r="H462" i="28"/>
  <c r="H463" i="28"/>
  <c r="H467" i="28"/>
  <c r="H468" i="28"/>
  <c r="H469" i="28"/>
  <c r="H470" i="28"/>
  <c r="H472" i="28"/>
  <c r="H473" i="28"/>
  <c r="H474" i="28"/>
  <c r="H475" i="28"/>
  <c r="H476" i="28"/>
  <c r="H477" i="28"/>
  <c r="H478" i="28"/>
  <c r="H513" i="28"/>
  <c r="H514" i="28"/>
  <c r="H523" i="28"/>
  <c r="H524" i="28"/>
  <c r="H525" i="28"/>
  <c r="H526" i="28"/>
  <c r="H527" i="28"/>
  <c r="H528" i="28"/>
  <c r="H529" i="28"/>
  <c r="H530" i="28"/>
  <c r="H531" i="28"/>
  <c r="H571" i="28"/>
  <c r="H572" i="28"/>
  <c r="H573" i="28"/>
  <c r="H575" i="28"/>
  <c r="H576" i="28"/>
  <c r="E609" i="28"/>
  <c r="H609" i="28" s="1"/>
  <c r="E608" i="28"/>
  <c r="H608" i="28" s="1"/>
  <c r="E604" i="28"/>
  <c r="H604" i="28" s="1"/>
  <c r="E603" i="28"/>
  <c r="H603" i="28" s="1"/>
  <c r="E601" i="28"/>
  <c r="H601" i="28" s="1"/>
  <c r="E600" i="28"/>
  <c r="H600" i="28" s="1"/>
  <c r="E599" i="28"/>
  <c r="H599" i="28" s="1"/>
  <c r="E594" i="28"/>
  <c r="H594" i="28" s="1"/>
  <c r="E590" i="28"/>
  <c r="H590" i="28" s="1"/>
  <c r="E589" i="28"/>
  <c r="H589" i="28" s="1"/>
  <c r="E587" i="28"/>
  <c r="H587" i="28" s="1"/>
  <c r="E586" i="28"/>
  <c r="H586" i="28" s="1"/>
  <c r="E585" i="28"/>
  <c r="H585" i="28" s="1"/>
  <c r="E584" i="28"/>
  <c r="H584" i="28" s="1"/>
  <c r="E583" i="28"/>
  <c r="H583" i="28" s="1"/>
  <c r="E582" i="28"/>
  <c r="F582" i="28"/>
  <c r="F609" i="28"/>
  <c r="F608" i="28"/>
  <c r="F605" i="28"/>
  <c r="F601" i="28"/>
  <c r="F600" i="28"/>
  <c r="F598" i="28"/>
  <c r="F589" i="28"/>
  <c r="F587" i="28"/>
  <c r="F586" i="28"/>
  <c r="F585" i="28"/>
  <c r="F62" i="29"/>
  <c r="F50" i="29"/>
  <c r="F30" i="29"/>
  <c r="F19" i="29"/>
  <c r="H20" i="29"/>
  <c r="H21" i="29"/>
  <c r="H22" i="29"/>
  <c r="H31" i="29"/>
  <c r="H32" i="29"/>
  <c r="H34" i="29"/>
  <c r="H35" i="29"/>
  <c r="H51" i="29"/>
  <c r="H60" i="29"/>
  <c r="H61" i="29"/>
  <c r="H63" i="29"/>
  <c r="G75" i="29"/>
  <c r="E164" i="29"/>
  <c r="H164" i="29" s="1"/>
  <c r="E158" i="29"/>
  <c r="H158" i="29" s="1"/>
  <c r="E153" i="29"/>
  <c r="H153" i="29" s="1"/>
  <c r="E141" i="29"/>
  <c r="H141" i="29" s="1"/>
  <c r="E140" i="29"/>
  <c r="H140" i="29" s="1"/>
  <c r="E139" i="29"/>
  <c r="H139" i="29" s="1"/>
  <c r="E137" i="29"/>
  <c r="H137" i="29" s="1"/>
  <c r="E136" i="29"/>
  <c r="H136" i="29" s="1"/>
  <c r="E135" i="29"/>
  <c r="H135" i="29" s="1"/>
  <c r="E134" i="29"/>
  <c r="H134" i="29" s="1"/>
  <c r="E133" i="29"/>
  <c r="H133" i="29" s="1"/>
  <c r="E132" i="29"/>
  <c r="H132" i="29" s="1"/>
  <c r="E131" i="29"/>
  <c r="H131" i="29" s="1"/>
  <c r="E129" i="29"/>
  <c r="H129" i="29" s="1"/>
  <c r="E128" i="29"/>
  <c r="H128" i="29" s="1"/>
  <c r="E126" i="29"/>
  <c r="H126" i="29" s="1"/>
  <c r="E125" i="29"/>
  <c r="H125" i="29" s="1"/>
  <c r="E124" i="29"/>
  <c r="H124" i="29" s="1"/>
  <c r="E121" i="29"/>
  <c r="H121" i="29" s="1"/>
  <c r="E120" i="29"/>
  <c r="H120" i="29" s="1"/>
  <c r="E117" i="29"/>
  <c r="H117" i="29" s="1"/>
  <c r="E116" i="29"/>
  <c r="H116" i="29" s="1"/>
  <c r="E115" i="29"/>
  <c r="H115" i="29" s="1"/>
  <c r="E114" i="29"/>
  <c r="H114" i="29" s="1"/>
  <c r="E108" i="29"/>
  <c r="H108" i="29" s="1"/>
  <c r="E106" i="29"/>
  <c r="H106" i="29" s="1"/>
  <c r="E104" i="29"/>
  <c r="H104" i="29" s="1"/>
  <c r="E103" i="29"/>
  <c r="H103" i="29" s="1"/>
  <c r="E99" i="29"/>
  <c r="H99" i="29" s="1"/>
  <c r="E94" i="29"/>
  <c r="H94" i="29" s="1"/>
  <c r="E93" i="29"/>
  <c r="H93" i="29" s="1"/>
  <c r="E92" i="29"/>
  <c r="H92" i="29" s="1"/>
  <c r="E91" i="29"/>
  <c r="H91" i="29" s="1"/>
  <c r="E89" i="29"/>
  <c r="H89" i="29" s="1"/>
  <c r="E87" i="29"/>
  <c r="H87" i="29" s="1"/>
  <c r="E82" i="29"/>
  <c r="H82" i="29" s="1"/>
  <c r="E80" i="29"/>
  <c r="H80" i="29" s="1"/>
  <c r="E79" i="29"/>
  <c r="H79" i="29" s="1"/>
  <c r="E78" i="29"/>
  <c r="H78" i="29" s="1"/>
  <c r="E77" i="29"/>
  <c r="H77" i="29" s="1"/>
  <c r="E76" i="29"/>
  <c r="H76" i="29" s="1"/>
  <c r="E75" i="29"/>
  <c r="F139" i="29"/>
  <c r="F161" i="29"/>
  <c r="F154" i="29"/>
  <c r="F153" i="29"/>
  <c r="F141" i="29"/>
  <c r="F134" i="29"/>
  <c r="F133" i="29"/>
  <c r="F129" i="29"/>
  <c r="F126" i="29"/>
  <c r="F125" i="29"/>
  <c r="F122" i="29"/>
  <c r="F121" i="29"/>
  <c r="F118" i="29"/>
  <c r="F114" i="29"/>
  <c r="F109" i="29"/>
  <c r="F106" i="29"/>
  <c r="F105" i="29"/>
  <c r="F94" i="29"/>
  <c r="F90" i="29"/>
  <c r="F85" i="29"/>
  <c r="F82" i="29"/>
  <c r="F75" i="29"/>
  <c r="H175" i="29"/>
  <c r="H176" i="29"/>
  <c r="H183" i="29"/>
  <c r="H192" i="29"/>
  <c r="H193" i="29"/>
  <c r="H194" i="29"/>
  <c r="H195" i="29"/>
  <c r="H196" i="29"/>
  <c r="H200" i="29"/>
  <c r="H209" i="29"/>
  <c r="H218" i="29"/>
  <c r="H219" i="29"/>
  <c r="H220" i="29"/>
  <c r="H227" i="29"/>
  <c r="H228" i="29"/>
  <c r="H229" i="29"/>
  <c r="H230" i="29"/>
  <c r="H231" i="29"/>
  <c r="H232" i="29"/>
  <c r="H233" i="29"/>
  <c r="H234" i="29"/>
  <c r="H239" i="29"/>
  <c r="H240" i="29"/>
  <c r="H242" i="29"/>
  <c r="H243" i="29"/>
  <c r="H247" i="29"/>
  <c r="H248" i="29"/>
  <c r="H249" i="29"/>
  <c r="H250" i="29"/>
  <c r="H251" i="29"/>
  <c r="H252" i="29"/>
  <c r="H253" i="29"/>
  <c r="H254" i="29"/>
  <c r="H255" i="29"/>
  <c r="H256" i="29"/>
  <c r="H257" i="29"/>
  <c r="H258" i="29"/>
  <c r="H260" i="29"/>
  <c r="H261" i="29"/>
  <c r="H262" i="29"/>
  <c r="H263" i="29"/>
  <c r="H279" i="29"/>
  <c r="H284" i="29"/>
  <c r="H285" i="29"/>
  <c r="H286" i="29"/>
  <c r="H287" i="29"/>
  <c r="H288" i="29"/>
  <c r="H295" i="29"/>
  <c r="H296" i="29"/>
  <c r="H297" i="29"/>
  <c r="H298" i="29"/>
  <c r="H299" i="29"/>
  <c r="H300" i="29"/>
  <c r="H301" i="29"/>
  <c r="H302" i="29"/>
  <c r="H303" i="29"/>
  <c r="H304" i="29"/>
  <c r="H305" i="29"/>
  <c r="H306" i="29"/>
  <c r="H307" i="29"/>
  <c r="H316" i="29"/>
  <c r="H317" i="29"/>
  <c r="H318" i="29"/>
  <c r="H320" i="29"/>
  <c r="H321" i="29"/>
  <c r="H322" i="29"/>
  <c r="H323" i="29"/>
  <c r="H324" i="29"/>
  <c r="H325" i="29"/>
  <c r="H326" i="29"/>
  <c r="H327" i="29"/>
  <c r="H328" i="29"/>
  <c r="H329" i="29"/>
  <c r="H330" i="29"/>
  <c r="H331" i="29"/>
  <c r="H332" i="29"/>
  <c r="H333" i="29"/>
  <c r="H334" i="29"/>
  <c r="H335" i="29"/>
  <c r="H336" i="29"/>
  <c r="H337" i="29"/>
  <c r="G349" i="29"/>
  <c r="E568" i="29"/>
  <c r="H568" i="29" s="1"/>
  <c r="E566" i="29"/>
  <c r="H566" i="29" s="1"/>
  <c r="E561" i="29"/>
  <c r="H561" i="29" s="1"/>
  <c r="E560" i="29"/>
  <c r="H560" i="29" s="1"/>
  <c r="E559" i="29"/>
  <c r="H559" i="29" s="1"/>
  <c r="E554" i="29"/>
  <c r="H554" i="29" s="1"/>
  <c r="E552" i="29"/>
  <c r="H552" i="29" s="1"/>
  <c r="E551" i="29"/>
  <c r="H551" i="29" s="1"/>
  <c r="E548" i="29"/>
  <c r="H548" i="29" s="1"/>
  <c r="E536" i="29"/>
  <c r="H536" i="29" s="1"/>
  <c r="E535" i="29"/>
  <c r="H535" i="29" s="1"/>
  <c r="E527" i="29"/>
  <c r="H527" i="29" s="1"/>
  <c r="E523" i="29"/>
  <c r="H523" i="29" s="1"/>
  <c r="E516" i="29"/>
  <c r="H516" i="29" s="1"/>
  <c r="E495" i="29"/>
  <c r="H495" i="29" s="1"/>
  <c r="E492" i="29"/>
  <c r="H492" i="29" s="1"/>
  <c r="E490" i="29"/>
  <c r="H490" i="29" s="1"/>
  <c r="E483" i="29"/>
  <c r="H483" i="29" s="1"/>
  <c r="E482" i="29"/>
  <c r="H482" i="29" s="1"/>
  <c r="E481" i="29"/>
  <c r="H481" i="29" s="1"/>
  <c r="E479" i="29"/>
  <c r="H479" i="29" s="1"/>
  <c r="E476" i="29"/>
  <c r="H476" i="29" s="1"/>
  <c r="E475" i="29"/>
  <c r="H475" i="29" s="1"/>
  <c r="E473" i="29"/>
  <c r="H473" i="29" s="1"/>
  <c r="E471" i="29"/>
  <c r="H471" i="29" s="1"/>
  <c r="E466" i="29"/>
  <c r="H466" i="29" s="1"/>
  <c r="E465" i="29"/>
  <c r="H465" i="29" s="1"/>
  <c r="E461" i="29"/>
  <c r="H461" i="29" s="1"/>
  <c r="E458" i="29"/>
  <c r="H458" i="29" s="1"/>
  <c r="E456" i="29"/>
  <c r="H456" i="29" s="1"/>
  <c r="E455" i="29"/>
  <c r="H455" i="29" s="1"/>
  <c r="E443" i="29"/>
  <c r="H443" i="29" s="1"/>
  <c r="E429" i="29"/>
  <c r="H429" i="29" s="1"/>
  <c r="E420" i="29"/>
  <c r="H420" i="29" s="1"/>
  <c r="E417" i="29"/>
  <c r="H417" i="29" s="1"/>
  <c r="E416" i="29"/>
  <c r="H416" i="29" s="1"/>
  <c r="E412" i="29"/>
  <c r="H412" i="29" s="1"/>
  <c r="E411" i="29"/>
  <c r="H411" i="29" s="1"/>
  <c r="E410" i="29"/>
  <c r="H410" i="29" s="1"/>
  <c r="E409" i="29"/>
  <c r="H409" i="29" s="1"/>
  <c r="E408" i="29"/>
  <c r="H408" i="29" s="1"/>
  <c r="E404" i="29"/>
  <c r="H404" i="29" s="1"/>
  <c r="E403" i="29"/>
  <c r="H403" i="29" s="1"/>
  <c r="E401" i="29"/>
  <c r="H401" i="29" s="1"/>
  <c r="E399" i="29"/>
  <c r="H399" i="29" s="1"/>
  <c r="E398" i="29"/>
  <c r="H398" i="29" s="1"/>
  <c r="E397" i="29"/>
  <c r="H397" i="29" s="1"/>
  <c r="E395" i="29"/>
  <c r="H395" i="29" s="1"/>
  <c r="E391" i="29"/>
  <c r="H391" i="29" s="1"/>
  <c r="E389" i="29"/>
  <c r="H389" i="29" s="1"/>
  <c r="E388" i="29"/>
  <c r="H388" i="29" s="1"/>
  <c r="E384" i="29"/>
  <c r="H384" i="29" s="1"/>
  <c r="E383" i="29"/>
  <c r="H383" i="29" s="1"/>
  <c r="E379" i="29"/>
  <c r="H379" i="29" s="1"/>
  <c r="E374" i="29"/>
  <c r="H374" i="29" s="1"/>
  <c r="E373" i="29"/>
  <c r="H373" i="29" s="1"/>
  <c r="E372" i="29"/>
  <c r="H372" i="29" s="1"/>
  <c r="E370" i="29"/>
  <c r="H370" i="29" s="1"/>
  <c r="E369" i="29"/>
  <c r="H369" i="29" s="1"/>
  <c r="E364" i="29"/>
  <c r="H364" i="29" s="1"/>
  <c r="E362" i="29"/>
  <c r="H362" i="29" s="1"/>
  <c r="E361" i="29"/>
  <c r="H361" i="29" s="1"/>
  <c r="E358" i="29"/>
  <c r="H358" i="29" s="1"/>
  <c r="E356" i="29"/>
  <c r="H356" i="29" s="1"/>
  <c r="E355" i="29"/>
  <c r="H355" i="29" s="1"/>
  <c r="E351" i="29"/>
  <c r="H351" i="29" s="1"/>
  <c r="E350" i="29"/>
  <c r="H350" i="29" s="1"/>
  <c r="E349" i="29"/>
  <c r="H349" i="29" s="1"/>
  <c r="F569" i="29"/>
  <c r="F568" i="29"/>
  <c r="F566" i="29"/>
  <c r="F563" i="29"/>
  <c r="F561" i="29"/>
  <c r="F559" i="29"/>
  <c r="F554" i="29"/>
  <c r="F551" i="29"/>
  <c r="F539" i="29"/>
  <c r="F535" i="29"/>
  <c r="F534" i="29"/>
  <c r="F515" i="29"/>
  <c r="F483" i="29"/>
  <c r="F479" i="29"/>
  <c r="F471" i="29"/>
  <c r="F466" i="29"/>
  <c r="F465" i="29"/>
  <c r="F461" i="29"/>
  <c r="F456" i="29"/>
  <c r="F429" i="29"/>
  <c r="F420" i="29"/>
  <c r="F417" i="29"/>
  <c r="F415" i="29"/>
  <c r="F411" i="29"/>
  <c r="F410" i="29"/>
  <c r="F408" i="29"/>
  <c r="F403" i="29"/>
  <c r="F399" i="29"/>
  <c r="F398" i="29"/>
  <c r="F397" i="29"/>
  <c r="F395" i="29"/>
  <c r="F388" i="29"/>
  <c r="F386" i="29"/>
  <c r="F384" i="29"/>
  <c r="F380" i="29"/>
  <c r="F374" i="29"/>
  <c r="F373" i="29"/>
  <c r="F372" i="29"/>
  <c r="F369" i="29"/>
  <c r="F367" i="29"/>
  <c r="F364" i="29"/>
  <c r="F362" i="29"/>
  <c r="F361" i="29"/>
  <c r="F358" i="29"/>
  <c r="F356" i="29"/>
  <c r="F355" i="29"/>
  <c r="F351" i="29"/>
  <c r="F350" i="29"/>
  <c r="F349" i="29"/>
  <c r="H583" i="29"/>
  <c r="H588" i="29"/>
  <c r="G19" i="30"/>
  <c r="E19" i="30"/>
  <c r="H115" i="30"/>
  <c r="H116" i="30"/>
  <c r="H117" i="30"/>
  <c r="H118" i="30"/>
  <c r="H119" i="30"/>
  <c r="H120" i="30"/>
  <c r="H121" i="30"/>
  <c r="H122" i="30"/>
  <c r="H123" i="30"/>
  <c r="H124" i="30"/>
  <c r="H125" i="30"/>
  <c r="H126" i="30"/>
  <c r="H127" i="30"/>
  <c r="H128" i="30"/>
  <c r="H129" i="30"/>
  <c r="H130" i="30"/>
  <c r="H131" i="30"/>
  <c r="H132" i="30"/>
  <c r="H133" i="30"/>
  <c r="H134" i="30"/>
  <c r="H135" i="30"/>
  <c r="H136" i="30"/>
  <c r="H137" i="30"/>
  <c r="H138" i="30"/>
  <c r="H139" i="30"/>
  <c r="H140" i="30"/>
  <c r="H141" i="30"/>
  <c r="H142" i="30"/>
  <c r="H143" i="30"/>
  <c r="H144" i="30"/>
  <c r="H145" i="30"/>
  <c r="H146" i="30"/>
  <c r="H147" i="30"/>
  <c r="H148" i="30"/>
  <c r="H149" i="30"/>
  <c r="H150" i="30"/>
  <c r="H151" i="30"/>
  <c r="H152" i="30"/>
  <c r="H153" i="30"/>
  <c r="H154" i="30"/>
  <c r="H155" i="30"/>
  <c r="H156" i="30"/>
  <c r="H157" i="30"/>
  <c r="H158" i="30"/>
  <c r="H159" i="30"/>
  <c r="H160" i="30"/>
  <c r="H161" i="30"/>
  <c r="H162" i="30"/>
  <c r="H163" i="30"/>
  <c r="H164" i="30"/>
  <c r="H165" i="30"/>
  <c r="H166" i="30"/>
  <c r="H167" i="30"/>
  <c r="G173" i="30"/>
  <c r="E173" i="30"/>
  <c r="G582" i="30"/>
  <c r="H582" i="30" s="1"/>
  <c r="E582" i="30"/>
  <c r="E11" i="31"/>
  <c r="H11" i="31" s="1"/>
  <c r="H22" i="31"/>
  <c r="H24" i="31"/>
  <c r="H28" i="31"/>
  <c r="F103" i="31"/>
  <c r="F104" i="31"/>
  <c r="F101" i="31"/>
  <c r="F100" i="31"/>
  <c r="F96" i="31"/>
  <c r="F95" i="31"/>
  <c r="F92" i="31"/>
  <c r="F91" i="31"/>
  <c r="F88" i="31"/>
  <c r="F87" i="31"/>
  <c r="F83" i="31"/>
  <c r="F79" i="31"/>
  <c r="F78" i="31"/>
  <c r="F75" i="31"/>
  <c r="H98" i="31"/>
  <c r="H107" i="31"/>
  <c r="H114" i="31"/>
  <c r="H121" i="31"/>
  <c r="H139" i="31"/>
  <c r="H144" i="31"/>
  <c r="H149" i="31"/>
  <c r="H150" i="31"/>
  <c r="H151" i="31"/>
  <c r="H152" i="31"/>
  <c r="H154" i="31"/>
  <c r="H155" i="31"/>
  <c r="H156" i="31"/>
  <c r="H157" i="31"/>
  <c r="H161" i="31"/>
  <c r="H166" i="31"/>
  <c r="H167" i="31"/>
  <c r="E329" i="31"/>
  <c r="H329" i="31" s="1"/>
  <c r="E343" i="31"/>
  <c r="H343" i="31" s="1"/>
  <c r="E335" i="31"/>
  <c r="H335" i="31" s="1"/>
  <c r="E334" i="31"/>
  <c r="E328" i="31"/>
  <c r="H328" i="31" s="1"/>
  <c r="E319" i="31"/>
  <c r="H319" i="31" s="1"/>
  <c r="E315" i="31"/>
  <c r="H315" i="31" s="1"/>
  <c r="E314" i="31"/>
  <c r="E309" i="31"/>
  <c r="H309" i="31" s="1"/>
  <c r="E308" i="31"/>
  <c r="H308" i="31" s="1"/>
  <c r="E306" i="31"/>
  <c r="H306" i="31" s="1"/>
  <c r="E305" i="31"/>
  <c r="H305" i="31" s="1"/>
  <c r="E303" i="31"/>
  <c r="H303" i="31" s="1"/>
  <c r="E302" i="31"/>
  <c r="H302" i="31" s="1"/>
  <c r="E300" i="31"/>
  <c r="H300" i="31" s="1"/>
  <c r="E299" i="31"/>
  <c r="H299" i="31" s="1"/>
  <c r="E298" i="31"/>
  <c r="H298" i="31" s="1"/>
  <c r="E297" i="31"/>
  <c r="H297" i="31" s="1"/>
  <c r="E294" i="31"/>
  <c r="H294" i="31" s="1"/>
  <c r="E293" i="31"/>
  <c r="H293" i="31" s="1"/>
  <c r="E291" i="31"/>
  <c r="H291" i="31" s="1"/>
  <c r="E290" i="31"/>
  <c r="H290" i="31" s="1"/>
  <c r="E289" i="31"/>
  <c r="H289" i="31" s="1"/>
  <c r="E288" i="31"/>
  <c r="H288" i="31" s="1"/>
  <c r="E287" i="31"/>
  <c r="H287" i="31" s="1"/>
  <c r="E286" i="31"/>
  <c r="H286" i="31" s="1"/>
  <c r="E284" i="31"/>
  <c r="H284" i="31" s="1"/>
  <c r="E283" i="31"/>
  <c r="H283" i="31" s="1"/>
  <c r="E282" i="31"/>
  <c r="H282" i="31" s="1"/>
  <c r="E280" i="31"/>
  <c r="H280" i="31" s="1"/>
  <c r="E278" i="31"/>
  <c r="H278" i="31" s="1"/>
  <c r="E277" i="31"/>
  <c r="H277" i="31" s="1"/>
  <c r="E276" i="31"/>
  <c r="H276" i="31" s="1"/>
  <c r="E275" i="31"/>
  <c r="H275" i="31" s="1"/>
  <c r="E270" i="31"/>
  <c r="H270" i="31" s="1"/>
  <c r="E268" i="31"/>
  <c r="H268" i="31" s="1"/>
  <c r="E264" i="31"/>
  <c r="H264" i="31" s="1"/>
  <c r="E261" i="31"/>
  <c r="H261" i="31" s="1"/>
  <c r="E260" i="31"/>
  <c r="H260" i="31" s="1"/>
  <c r="E259" i="31"/>
  <c r="H259" i="31" s="1"/>
  <c r="E253" i="31"/>
  <c r="H253" i="31" s="1"/>
  <c r="E250" i="31"/>
  <c r="H250" i="31" s="1"/>
  <c r="E249" i="31"/>
  <c r="H249" i="31" s="1"/>
  <c r="E246" i="31"/>
  <c r="H246" i="31" s="1"/>
  <c r="E244" i="31"/>
  <c r="H244" i="31" s="1"/>
  <c r="E241" i="31"/>
  <c r="H241" i="31" s="1"/>
  <c r="E240" i="31"/>
  <c r="H240" i="31" s="1"/>
  <c r="E239" i="31"/>
  <c r="H239" i="31" s="1"/>
  <c r="E238" i="31"/>
  <c r="H238" i="31" s="1"/>
  <c r="E236" i="31"/>
  <c r="H236" i="31" s="1"/>
  <c r="E230" i="31"/>
  <c r="H230" i="31" s="1"/>
  <c r="E227" i="31"/>
  <c r="H227" i="31" s="1"/>
  <c r="E226" i="31"/>
  <c r="H226" i="31" s="1"/>
  <c r="E225" i="31"/>
  <c r="H225" i="31" s="1"/>
  <c r="E217" i="31"/>
  <c r="H217" i="31" s="1"/>
  <c r="E216" i="31"/>
  <c r="H216" i="31" s="1"/>
  <c r="E215" i="31"/>
  <c r="H215" i="31" s="1"/>
  <c r="E214" i="31"/>
  <c r="H214" i="31" s="1"/>
  <c r="E213" i="31"/>
  <c r="H213" i="31" s="1"/>
  <c r="E210" i="31"/>
  <c r="H210" i="31" s="1"/>
  <c r="E209" i="31"/>
  <c r="H209" i="31" s="1"/>
  <c r="E208" i="31"/>
  <c r="H208" i="31" s="1"/>
  <c r="E206" i="31"/>
  <c r="H206" i="31" s="1"/>
  <c r="E205" i="31"/>
  <c r="H205" i="31" s="1"/>
  <c r="E204" i="31"/>
  <c r="H204" i="31" s="1"/>
  <c r="E203" i="31"/>
  <c r="H203" i="31" s="1"/>
  <c r="E202" i="31"/>
  <c r="H202" i="31" s="1"/>
  <c r="E201" i="31"/>
  <c r="H201" i="31" s="1"/>
  <c r="E200" i="31"/>
  <c r="H200" i="31" s="1"/>
  <c r="E199" i="31"/>
  <c r="H199" i="31" s="1"/>
  <c r="E197" i="31"/>
  <c r="H197" i="31" s="1"/>
  <c r="E195" i="31"/>
  <c r="H195" i="31" s="1"/>
  <c r="E194" i="31"/>
  <c r="H194" i="31" s="1"/>
  <c r="E192" i="31"/>
  <c r="H192" i="31" s="1"/>
  <c r="E191" i="31"/>
  <c r="H191" i="31" s="1"/>
  <c r="E188" i="31"/>
  <c r="H188" i="31" s="1"/>
  <c r="E187" i="31"/>
  <c r="H187" i="31" s="1"/>
  <c r="E186" i="31"/>
  <c r="H186" i="31" s="1"/>
  <c r="E182" i="31"/>
  <c r="H182" i="31" s="1"/>
  <c r="E181" i="31"/>
  <c r="H181" i="31" s="1"/>
  <c r="E179" i="31"/>
  <c r="H179" i="31" s="1"/>
  <c r="E178" i="31"/>
  <c r="H178" i="31" s="1"/>
  <c r="E176" i="31"/>
  <c r="H176" i="31" s="1"/>
  <c r="E175" i="31"/>
  <c r="H175" i="31" s="1"/>
  <c r="E174" i="31"/>
  <c r="H174" i="31" s="1"/>
  <c r="E173" i="31"/>
  <c r="F341" i="31"/>
  <c r="F336" i="31"/>
  <c r="F328" i="31"/>
  <c r="F324" i="31"/>
  <c r="F312" i="31"/>
  <c r="F218" i="31"/>
  <c r="F217" i="31"/>
  <c r="F215" i="31"/>
  <c r="F214" i="31"/>
  <c r="F213" i="31"/>
  <c r="F212" i="31"/>
  <c r="F210" i="31"/>
  <c r="F209" i="31"/>
  <c r="F208" i="31"/>
  <c r="F206" i="31"/>
  <c r="F205" i="31"/>
  <c r="F204" i="31"/>
  <c r="F203" i="31"/>
  <c r="F202" i="31"/>
  <c r="F201" i="31"/>
  <c r="F200" i="31"/>
  <c r="F199" i="31"/>
  <c r="F198" i="31"/>
  <c r="F197" i="31"/>
  <c r="F195" i="31"/>
  <c r="F194" i="31"/>
  <c r="F193" i="31"/>
  <c r="F191" i="31"/>
  <c r="F189" i="31"/>
  <c r="F188" i="31"/>
  <c r="F187" i="31"/>
  <c r="F186" i="31"/>
  <c r="F182" i="31"/>
  <c r="F181" i="31"/>
  <c r="F180" i="31"/>
  <c r="F179" i="31"/>
  <c r="F178" i="31"/>
  <c r="F176" i="31"/>
  <c r="F175" i="31"/>
  <c r="F174" i="31"/>
  <c r="F173" i="31"/>
  <c r="E570" i="31"/>
  <c r="H570" i="31" s="1"/>
  <c r="E569" i="31"/>
  <c r="H569" i="31" s="1"/>
  <c r="E559" i="31"/>
  <c r="H559" i="31" s="1"/>
  <c r="E552" i="31"/>
  <c r="H552" i="31" s="1"/>
  <c r="E539" i="31"/>
  <c r="H539" i="31" s="1"/>
  <c r="E534" i="31"/>
  <c r="H534" i="31" s="1"/>
  <c r="E517" i="31"/>
  <c r="H517" i="31" s="1"/>
  <c r="E512" i="31"/>
  <c r="H512" i="31" s="1"/>
  <c r="E497" i="31"/>
  <c r="H497" i="31" s="1"/>
  <c r="E489" i="31"/>
  <c r="H489" i="31" s="1"/>
  <c r="E484" i="31"/>
  <c r="H484" i="31" s="1"/>
  <c r="E476" i="31"/>
  <c r="H476" i="31" s="1"/>
  <c r="E467" i="31"/>
  <c r="H467" i="31" s="1"/>
  <c r="E463" i="31"/>
  <c r="H463" i="31" s="1"/>
  <c r="E456" i="31"/>
  <c r="H456" i="31" s="1"/>
  <c r="E443" i="31"/>
  <c r="H443" i="31" s="1"/>
  <c r="E434" i="31"/>
  <c r="H434" i="31" s="1"/>
  <c r="E429" i="31"/>
  <c r="H429" i="31" s="1"/>
  <c r="E424" i="31"/>
  <c r="H424" i="31" s="1"/>
  <c r="E423" i="31"/>
  <c r="H423" i="31" s="1"/>
  <c r="E422" i="31"/>
  <c r="H422" i="31" s="1"/>
  <c r="E412" i="31"/>
  <c r="H412" i="31" s="1"/>
  <c r="E398" i="31"/>
  <c r="H398" i="31" s="1"/>
  <c r="E388" i="31"/>
  <c r="H388" i="31" s="1"/>
  <c r="E384" i="31"/>
  <c r="H384" i="31" s="1"/>
  <c r="E374" i="31"/>
  <c r="H374" i="31" s="1"/>
  <c r="E369" i="31"/>
  <c r="H369" i="31" s="1"/>
  <c r="E362" i="31"/>
  <c r="H362" i="31" s="1"/>
  <c r="E356" i="31"/>
  <c r="H356" i="31" s="1"/>
  <c r="E350" i="31"/>
  <c r="H350" i="31" s="1"/>
  <c r="H371" i="31"/>
  <c r="H390" i="31"/>
  <c r="H400" i="31"/>
  <c r="H436" i="31"/>
  <c r="H446" i="31"/>
  <c r="H448" i="31"/>
  <c r="H449" i="31"/>
  <c r="H451" i="31"/>
  <c r="H452" i="31"/>
  <c r="H480" i="31"/>
  <c r="H525" i="31"/>
  <c r="G13" i="31"/>
  <c r="F609" i="31"/>
  <c r="F608" i="31"/>
  <c r="F606" i="31"/>
  <c r="F605" i="31"/>
  <c r="F603" i="31"/>
  <c r="F602" i="31"/>
  <c r="F601" i="31"/>
  <c r="F600" i="31"/>
  <c r="F599" i="31"/>
  <c r="F598" i="31"/>
  <c r="F597" i="31"/>
  <c r="F594" i="31"/>
  <c r="F593" i="31"/>
  <c r="F592" i="31"/>
  <c r="F591" i="31"/>
  <c r="F590" i="31"/>
  <c r="F587" i="31"/>
  <c r="F586" i="31"/>
  <c r="F585" i="31"/>
  <c r="F584" i="31"/>
  <c r="F583" i="31"/>
  <c r="F582" i="31"/>
  <c r="F13" i="32"/>
  <c r="G19" i="32"/>
  <c r="E67" i="32"/>
  <c r="H67" i="32" s="1"/>
  <c r="E65" i="32"/>
  <c r="H65" i="32" s="1"/>
  <c r="E54" i="32"/>
  <c r="H54" i="32" s="1"/>
  <c r="E50" i="32"/>
  <c r="H50" i="32" s="1"/>
  <c r="E29" i="32"/>
  <c r="H29" i="32" s="1"/>
  <c r="E19" i="32"/>
  <c r="F91" i="32"/>
  <c r="F80" i="32"/>
  <c r="F79" i="32"/>
  <c r="F76" i="32"/>
  <c r="F75" i="32"/>
  <c r="H97" i="32"/>
  <c r="H98" i="32"/>
  <c r="H116" i="32"/>
  <c r="H117" i="32"/>
  <c r="H118" i="32"/>
  <c r="H119" i="32"/>
  <c r="H120" i="32"/>
  <c r="H126" i="32"/>
  <c r="H127" i="32"/>
  <c r="H128" i="32"/>
  <c r="H129" i="32"/>
  <c r="H130" i="32"/>
  <c r="H136" i="32"/>
  <c r="G173" i="32"/>
  <c r="E338" i="32"/>
  <c r="H338" i="32" s="1"/>
  <c r="E319" i="32"/>
  <c r="H319" i="32" s="1"/>
  <c r="E317" i="32"/>
  <c r="H317" i="32" s="1"/>
  <c r="E313" i="32"/>
  <c r="H313" i="32" s="1"/>
  <c r="E303" i="32"/>
  <c r="H303" i="32" s="1"/>
  <c r="E302" i="32"/>
  <c r="H302" i="32" s="1"/>
  <c r="E289" i="32"/>
  <c r="H289" i="32" s="1"/>
  <c r="E288" i="32"/>
  <c r="H288" i="32" s="1"/>
  <c r="E283" i="32"/>
  <c r="H283" i="32" s="1"/>
  <c r="E282" i="32"/>
  <c r="H282" i="32" s="1"/>
  <c r="E280" i="32"/>
  <c r="H280" i="32" s="1"/>
  <c r="E277" i="32"/>
  <c r="H277" i="32" s="1"/>
  <c r="E276" i="32"/>
  <c r="H276" i="32" s="1"/>
  <c r="E275" i="32"/>
  <c r="H275" i="32" s="1"/>
  <c r="E241" i="32"/>
  <c r="H241" i="32" s="1"/>
  <c r="E236" i="32"/>
  <c r="H236" i="32" s="1"/>
  <c r="E225" i="32"/>
  <c r="H225" i="32" s="1"/>
  <c r="E221" i="32"/>
  <c r="H221" i="32" s="1"/>
  <c r="E214" i="32"/>
  <c r="H214" i="32" s="1"/>
  <c r="E213" i="32"/>
  <c r="H213" i="32" s="1"/>
  <c r="E210" i="32"/>
  <c r="H210" i="32" s="1"/>
  <c r="E209" i="32"/>
  <c r="H209" i="32" s="1"/>
  <c r="E206" i="32"/>
  <c r="H206" i="32" s="1"/>
  <c r="E204" i="32"/>
  <c r="H204" i="32" s="1"/>
  <c r="E203" i="32"/>
  <c r="H203" i="32" s="1"/>
  <c r="E202" i="32"/>
  <c r="H202" i="32" s="1"/>
  <c r="E201" i="32"/>
  <c r="H201" i="32" s="1"/>
  <c r="E200" i="32"/>
  <c r="H200" i="32" s="1"/>
  <c r="E186" i="32"/>
  <c r="H186" i="32" s="1"/>
  <c r="E179" i="32"/>
  <c r="H179" i="32" s="1"/>
  <c r="E175" i="32"/>
  <c r="H175" i="32" s="1"/>
  <c r="E173" i="32"/>
  <c r="F319" i="32"/>
  <c r="F308" i="32"/>
  <c r="F304" i="32"/>
  <c r="F302" i="32"/>
  <c r="F288" i="32"/>
  <c r="F276" i="32"/>
  <c r="F275" i="32"/>
  <c r="F241" i="32"/>
  <c r="F238" i="32"/>
  <c r="F232" i="32"/>
  <c r="F230" i="32"/>
  <c r="F213" i="32"/>
  <c r="F210" i="32"/>
  <c r="F206" i="32"/>
  <c r="F204" i="32"/>
  <c r="F203" i="32"/>
  <c r="F202" i="32"/>
  <c r="F200" i="32"/>
  <c r="F199" i="32"/>
  <c r="F187" i="32"/>
  <c r="F179" i="32"/>
  <c r="F178" i="32"/>
  <c r="F174" i="32"/>
  <c r="F173" i="32"/>
  <c r="E569" i="32"/>
  <c r="H569" i="32" s="1"/>
  <c r="E561" i="32"/>
  <c r="H561" i="32" s="1"/>
  <c r="E554" i="32"/>
  <c r="H554" i="32" s="1"/>
  <c r="E549" i="32"/>
  <c r="H549" i="32" s="1"/>
  <c r="E538" i="32"/>
  <c r="H538" i="32" s="1"/>
  <c r="G349" i="32"/>
  <c r="F559" i="32"/>
  <c r="F570" i="32"/>
  <c r="F567" i="32"/>
  <c r="F562" i="32"/>
  <c r="F539" i="32"/>
  <c r="H352" i="32"/>
  <c r="H353" i="32"/>
  <c r="H354" i="32"/>
  <c r="H363" i="32"/>
  <c r="H366" i="32"/>
  <c r="H367" i="32"/>
  <c r="H368" i="32"/>
  <c r="H370" i="32"/>
  <c r="H371" i="32"/>
  <c r="H372" i="32"/>
  <c r="H380" i="32"/>
  <c r="H381" i="32"/>
  <c r="H385" i="32"/>
  <c r="H386" i="32"/>
  <c r="H389" i="32"/>
  <c r="H390" i="32"/>
  <c r="H391" i="32"/>
  <c r="H392" i="32"/>
  <c r="H393" i="32"/>
  <c r="H394" i="32"/>
  <c r="H400" i="32"/>
  <c r="H401" i="32"/>
  <c r="H402" i="32"/>
  <c r="H404" i="32"/>
  <c r="H405" i="32"/>
  <c r="H406" i="32"/>
  <c r="H407" i="32"/>
  <c r="H408" i="32"/>
  <c r="H413" i="32"/>
  <c r="H414" i="32"/>
  <c r="H415" i="32"/>
  <c r="H416" i="32"/>
  <c r="H417" i="32"/>
  <c r="H418" i="32"/>
  <c r="H419" i="32"/>
  <c r="H424" i="32"/>
  <c r="H425" i="32"/>
  <c r="H427" i="32"/>
  <c r="H428" i="32"/>
  <c r="H429" i="32"/>
  <c r="H430" i="32"/>
  <c r="H433" i="32"/>
  <c r="H436" i="32"/>
  <c r="H437" i="32"/>
  <c r="H438" i="32"/>
  <c r="H439" i="32"/>
  <c r="H440" i="32"/>
  <c r="H444" i="32"/>
  <c r="H457" i="32"/>
  <c r="H458" i="32"/>
  <c r="H459" i="32"/>
  <c r="H460" i="32"/>
  <c r="H461" i="32"/>
  <c r="H462" i="32"/>
  <c r="H463" i="32"/>
  <c r="H467" i="32"/>
  <c r="H470" i="32"/>
  <c r="H480" i="32"/>
  <c r="H481" i="32"/>
  <c r="H482" i="32"/>
  <c r="H483" i="32"/>
  <c r="H486" i="32"/>
  <c r="H487" i="32"/>
  <c r="H488" i="32"/>
  <c r="H491" i="32"/>
  <c r="H492" i="32"/>
  <c r="H493" i="32"/>
  <c r="H494" i="32"/>
  <c r="H496" i="32"/>
  <c r="H497" i="32"/>
  <c r="H498" i="32"/>
  <c r="H499" i="32"/>
  <c r="H500" i="32"/>
  <c r="H501" i="32"/>
  <c r="H502" i="32"/>
  <c r="H503" i="32"/>
  <c r="H504" i="32"/>
  <c r="H505" i="32"/>
  <c r="H506" i="32"/>
  <c r="H507" i="32"/>
  <c r="H508" i="32"/>
  <c r="H509" i="32"/>
  <c r="H510" i="32"/>
  <c r="H511" i="32"/>
  <c r="H512" i="32"/>
  <c r="H513" i="32"/>
  <c r="H514" i="32"/>
  <c r="H517" i="32"/>
  <c r="H518" i="32"/>
  <c r="H519" i="32"/>
  <c r="H520" i="32"/>
  <c r="H521" i="32"/>
  <c r="H522" i="32"/>
  <c r="H523" i="32"/>
  <c r="H524" i="32"/>
  <c r="H525" i="32"/>
  <c r="H526" i="32"/>
  <c r="H527" i="32"/>
  <c r="E603" i="32"/>
  <c r="H603" i="32" s="1"/>
  <c r="E599" i="32"/>
  <c r="H599" i="32" s="1"/>
  <c r="E585" i="32"/>
  <c r="H585" i="32" s="1"/>
  <c r="E584" i="32"/>
  <c r="H584" i="32" s="1"/>
  <c r="G582" i="32"/>
  <c r="H606" i="32"/>
  <c r="H607" i="32"/>
  <c r="E67" i="33"/>
  <c r="H67" i="33" s="1"/>
  <c r="E45" i="33"/>
  <c r="H45" i="33" s="1"/>
  <c r="E44" i="33"/>
  <c r="H44" i="33" s="1"/>
  <c r="E37" i="33"/>
  <c r="H37" i="33" s="1"/>
  <c r="E33" i="33"/>
  <c r="H33" i="33" s="1"/>
  <c r="E28" i="33"/>
  <c r="H28" i="33" s="1"/>
  <c r="G19" i="33"/>
  <c r="F69" i="33"/>
  <c r="F68" i="33"/>
  <c r="F67" i="33"/>
  <c r="F64" i="33"/>
  <c r="F62" i="33"/>
  <c r="F61" i="33"/>
  <c r="F59" i="33"/>
  <c r="F53" i="33"/>
  <c r="F50" i="33"/>
  <c r="F49" i="33"/>
  <c r="F47" i="33"/>
  <c r="F45" i="33"/>
  <c r="F43" i="33"/>
  <c r="F41" i="33"/>
  <c r="F40" i="33"/>
  <c r="F39" i="33"/>
  <c r="F37" i="33"/>
  <c r="F36" i="33"/>
  <c r="F30" i="33"/>
  <c r="F29" i="33"/>
  <c r="F28" i="33"/>
  <c r="F27" i="33"/>
  <c r="F25" i="33"/>
  <c r="F24" i="33"/>
  <c r="F23" i="33"/>
  <c r="F21" i="33"/>
  <c r="F19" i="33"/>
  <c r="E155" i="33"/>
  <c r="H155" i="33" s="1"/>
  <c r="E77" i="33"/>
  <c r="H77" i="33" s="1"/>
  <c r="H97" i="33"/>
  <c r="H149" i="33"/>
  <c r="H150" i="33"/>
  <c r="H151" i="33"/>
  <c r="E328" i="33"/>
  <c r="H328" i="33" s="1"/>
  <c r="E319" i="33"/>
  <c r="H319" i="33" s="1"/>
  <c r="E288" i="33"/>
  <c r="H288" i="33" s="1"/>
  <c r="E280" i="33"/>
  <c r="H280" i="33" s="1"/>
  <c r="E275" i="33"/>
  <c r="H275" i="33" s="1"/>
  <c r="E264" i="33"/>
  <c r="H264" i="33" s="1"/>
  <c r="E253" i="33"/>
  <c r="H253" i="33" s="1"/>
  <c r="E241" i="33"/>
  <c r="H241" i="33" s="1"/>
  <c r="E240" i="33"/>
  <c r="H240" i="33" s="1"/>
  <c r="E238" i="33"/>
  <c r="H238" i="33" s="1"/>
  <c r="E228" i="33"/>
  <c r="H228" i="33" s="1"/>
  <c r="E225" i="33"/>
  <c r="H225" i="33" s="1"/>
  <c r="E222" i="33"/>
  <c r="H222" i="33" s="1"/>
  <c r="E214" i="33"/>
  <c r="H214" i="33" s="1"/>
  <c r="E213" i="33"/>
  <c r="H213" i="33" s="1"/>
  <c r="E210" i="33"/>
  <c r="E209" i="33"/>
  <c r="H209" i="33" s="1"/>
  <c r="E206" i="33"/>
  <c r="E205" i="33"/>
  <c r="H205" i="33" s="1"/>
  <c r="E204" i="33"/>
  <c r="H204" i="33" s="1"/>
  <c r="E202" i="33"/>
  <c r="H202" i="33" s="1"/>
  <c r="E201" i="33"/>
  <c r="H201" i="33" s="1"/>
  <c r="E200" i="33"/>
  <c r="H200" i="33" s="1"/>
  <c r="E194" i="33"/>
  <c r="H194" i="33" s="1"/>
  <c r="E188" i="33"/>
  <c r="E186" i="33"/>
  <c r="H186" i="33" s="1"/>
  <c r="E182" i="33"/>
  <c r="H182" i="33" s="1"/>
  <c r="E181" i="33"/>
  <c r="H181" i="33" s="1"/>
  <c r="E180" i="33"/>
  <c r="H180" i="33" s="1"/>
  <c r="E178" i="33"/>
  <c r="H178" i="33" s="1"/>
  <c r="E177" i="33"/>
  <c r="H177" i="33" s="1"/>
  <c r="E176" i="33"/>
  <c r="H176" i="33" s="1"/>
  <c r="E174" i="33"/>
  <c r="H174" i="33" s="1"/>
  <c r="E173" i="33"/>
  <c r="F326" i="33"/>
  <c r="F343" i="33"/>
  <c r="F333" i="33"/>
  <c r="F329" i="33"/>
  <c r="F328" i="33"/>
  <c r="F324" i="33"/>
  <c r="F321" i="33"/>
  <c r="F319" i="33"/>
  <c r="F317" i="33"/>
  <c r="F313" i="33"/>
  <c r="F309" i="33"/>
  <c r="F308" i="33"/>
  <c r="F307" i="33"/>
  <c r="F305" i="33"/>
  <c r="F304" i="33"/>
  <c r="F303" i="33"/>
  <c r="F301" i="33"/>
  <c r="F292" i="33"/>
  <c r="F291" i="33"/>
  <c r="F289" i="33"/>
  <c r="F288" i="33"/>
  <c r="F287" i="33"/>
  <c r="F283" i="33"/>
  <c r="F277" i="33"/>
  <c r="F276" i="33"/>
  <c r="F275" i="33"/>
  <c r="F271" i="33"/>
  <c r="F264" i="33"/>
  <c r="F259" i="33"/>
  <c r="F250" i="33"/>
  <c r="F249" i="33"/>
  <c r="F247" i="33"/>
  <c r="F246" i="33"/>
  <c r="F244" i="33"/>
  <c r="F241" i="33"/>
  <c r="F240" i="33"/>
  <c r="F238" i="33"/>
  <c r="F236" i="33"/>
  <c r="F232" i="33"/>
  <c r="F230" i="33"/>
  <c r="F228" i="33"/>
  <c r="F227" i="33"/>
  <c r="F225" i="33"/>
  <c r="F223" i="33"/>
  <c r="F218" i="33"/>
  <c r="F214" i="33"/>
  <c r="F213" i="33"/>
  <c r="F211" i="33"/>
  <c r="F210" i="33"/>
  <c r="F209" i="33"/>
  <c r="F208" i="33"/>
  <c r="F206" i="33"/>
  <c r="F205" i="33"/>
  <c r="F204" i="33"/>
  <c r="F203" i="33"/>
  <c r="F202" i="33"/>
  <c r="F201" i="33"/>
  <c r="F200" i="33"/>
  <c r="F199" i="33"/>
  <c r="F198" i="33"/>
  <c r="F195" i="33"/>
  <c r="F193" i="33"/>
  <c r="F192" i="33"/>
  <c r="F191" i="33"/>
  <c r="F188" i="33"/>
  <c r="F187" i="33"/>
  <c r="F186" i="33"/>
  <c r="F184" i="33"/>
  <c r="F182" i="33"/>
  <c r="F181" i="33"/>
  <c r="F180" i="33"/>
  <c r="F179" i="33"/>
  <c r="F178" i="33"/>
  <c r="F176" i="33"/>
  <c r="F175" i="33"/>
  <c r="F174" i="33"/>
  <c r="F173" i="33"/>
  <c r="F574" i="33"/>
  <c r="F569" i="33"/>
  <c r="F484" i="33"/>
  <c r="F479" i="33"/>
  <c r="H381" i="33"/>
  <c r="H389" i="33"/>
  <c r="H390" i="33"/>
  <c r="H392" i="33"/>
  <c r="H393" i="33"/>
  <c r="H394" i="33"/>
  <c r="H396" i="33"/>
  <c r="H402" i="33"/>
  <c r="H404" i="33"/>
  <c r="H414" i="33"/>
  <c r="H415" i="33"/>
  <c r="H416" i="33"/>
  <c r="H417" i="33"/>
  <c r="H418" i="33"/>
  <c r="H421" i="33"/>
  <c r="H422" i="33"/>
  <c r="H423" i="33"/>
  <c r="H426" i="33"/>
  <c r="H427" i="33"/>
  <c r="H431" i="33"/>
  <c r="H435" i="33"/>
  <c r="H436" i="33"/>
  <c r="H437" i="33"/>
  <c r="H438" i="33"/>
  <c r="H440" i="33"/>
  <c r="H446" i="33"/>
  <c r="H447" i="33"/>
  <c r="H448" i="33"/>
  <c r="H449" i="33"/>
  <c r="H450" i="33"/>
  <c r="H451" i="33"/>
  <c r="H452" i="33"/>
  <c r="H588" i="33"/>
  <c r="H595" i="33"/>
  <c r="H596" i="33"/>
  <c r="H604" i="33"/>
  <c r="H606" i="33"/>
  <c r="H607" i="33"/>
  <c r="H19" i="1"/>
  <c r="H173" i="1"/>
  <c r="G10" i="2"/>
  <c r="G173" i="2"/>
  <c r="G582" i="2"/>
  <c r="G75" i="3"/>
  <c r="G349" i="3"/>
  <c r="G12" i="4"/>
  <c r="G19" i="4"/>
  <c r="G173" i="4"/>
  <c r="E585" i="4"/>
  <c r="H585" i="4" s="1"/>
  <c r="E600" i="4"/>
  <c r="H600" i="4" s="1"/>
  <c r="E76" i="5"/>
  <c r="H76" i="5" s="1"/>
  <c r="E78" i="5"/>
  <c r="H78" i="5" s="1"/>
  <c r="E80" i="5"/>
  <c r="H80" i="5" s="1"/>
  <c r="E82" i="5"/>
  <c r="H82" i="5" s="1"/>
  <c r="E87" i="5"/>
  <c r="H87" i="5" s="1"/>
  <c r="E90" i="5"/>
  <c r="H90" i="5" s="1"/>
  <c r="E92" i="5"/>
  <c r="H92" i="5" s="1"/>
  <c r="E99" i="5"/>
  <c r="H99" i="5" s="1"/>
  <c r="E112" i="5"/>
  <c r="H112" i="5" s="1"/>
  <c r="E114" i="5"/>
  <c r="H114" i="5" s="1"/>
  <c r="E121" i="5"/>
  <c r="H121" i="5" s="1"/>
  <c r="E123" i="5"/>
  <c r="H123" i="5" s="1"/>
  <c r="E128" i="5"/>
  <c r="H128" i="5" s="1"/>
  <c r="E132" i="5"/>
  <c r="H132" i="5" s="1"/>
  <c r="E135" i="5"/>
  <c r="H135" i="5" s="1"/>
  <c r="E157" i="5"/>
  <c r="H157" i="5" s="1"/>
  <c r="G10" i="6"/>
  <c r="F75" i="6"/>
  <c r="F166" i="6"/>
  <c r="F164" i="6"/>
  <c r="F163" i="6"/>
  <c r="F162" i="6"/>
  <c r="F160" i="6"/>
  <c r="F158" i="6"/>
  <c r="F157" i="6"/>
  <c r="F156" i="6"/>
  <c r="F155" i="6"/>
  <c r="F154" i="6"/>
  <c r="F153" i="6"/>
  <c r="F152" i="6"/>
  <c r="F149" i="6"/>
  <c r="F148" i="6"/>
  <c r="F146" i="6"/>
  <c r="F143" i="6"/>
  <c r="F142" i="6"/>
  <c r="F139" i="6"/>
  <c r="F138" i="6"/>
  <c r="F137" i="6"/>
  <c r="F135" i="6"/>
  <c r="F134" i="6"/>
  <c r="F133" i="6"/>
  <c r="F132" i="6"/>
  <c r="F131" i="6"/>
  <c r="F129" i="6"/>
  <c r="F128" i="6"/>
  <c r="F126" i="6"/>
  <c r="F125" i="6"/>
  <c r="F124" i="6"/>
  <c r="F123" i="6"/>
  <c r="F122" i="6"/>
  <c r="F121" i="6"/>
  <c r="F120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4" i="6"/>
  <c r="F103" i="6"/>
  <c r="F102" i="6"/>
  <c r="F100" i="6"/>
  <c r="F99" i="6"/>
  <c r="F97" i="6"/>
  <c r="F96" i="6"/>
  <c r="F95" i="6"/>
  <c r="F94" i="6"/>
  <c r="F93" i="6"/>
  <c r="F92" i="6"/>
  <c r="F91" i="6"/>
  <c r="F90" i="6"/>
  <c r="F89" i="6"/>
  <c r="F88" i="6"/>
  <c r="F87" i="6"/>
  <c r="F85" i="6"/>
  <c r="F84" i="6"/>
  <c r="F82" i="6"/>
  <c r="F81" i="6"/>
  <c r="F80" i="6"/>
  <c r="F79" i="6"/>
  <c r="F78" i="6"/>
  <c r="F77" i="6"/>
  <c r="F76" i="6"/>
  <c r="F162" i="7"/>
  <c r="F157" i="7"/>
  <c r="F156" i="7"/>
  <c r="F154" i="7"/>
  <c r="F121" i="7"/>
  <c r="F115" i="7"/>
  <c r="F99" i="7"/>
  <c r="F90" i="7"/>
  <c r="F77" i="7"/>
  <c r="F76" i="7"/>
  <c r="D8" i="7"/>
  <c r="F10" i="7" s="1"/>
  <c r="F165" i="7"/>
  <c r="F164" i="7"/>
  <c r="F134" i="7"/>
  <c r="F124" i="7"/>
  <c r="F123" i="7"/>
  <c r="F116" i="7"/>
  <c r="F111" i="7"/>
  <c r="F103" i="7"/>
  <c r="F95" i="7"/>
  <c r="F91" i="7"/>
  <c r="F146" i="7"/>
  <c r="F137" i="7"/>
  <c r="F136" i="7"/>
  <c r="F131" i="7"/>
  <c r="F125" i="7"/>
  <c r="F113" i="7"/>
  <c r="F112" i="7"/>
  <c r="F96" i="7"/>
  <c r="F92" i="7"/>
  <c r="F87" i="7"/>
  <c r="F79" i="7"/>
  <c r="F75" i="7"/>
  <c r="F276" i="8"/>
  <c r="F306" i="8"/>
  <c r="G9" i="1"/>
  <c r="G11" i="1"/>
  <c r="G13" i="1"/>
  <c r="G12" i="2"/>
  <c r="G19" i="2"/>
  <c r="F59" i="1"/>
  <c r="F61" i="1"/>
  <c r="F62" i="1"/>
  <c r="F63" i="1"/>
  <c r="F64" i="1"/>
  <c r="F65" i="1"/>
  <c r="F66" i="1"/>
  <c r="F67" i="1"/>
  <c r="F68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30" i="1"/>
  <c r="F232" i="1"/>
  <c r="F233" i="1"/>
  <c r="F235" i="1"/>
  <c r="F236" i="1"/>
  <c r="F237" i="1"/>
  <c r="F238" i="1"/>
  <c r="F239" i="1"/>
  <c r="F240" i="1"/>
  <c r="F241" i="1"/>
  <c r="F243" i="1"/>
  <c r="F244" i="1"/>
  <c r="F245" i="1"/>
  <c r="F246" i="1"/>
  <c r="F247" i="1"/>
  <c r="F248" i="1"/>
  <c r="F249" i="1"/>
  <c r="F250" i="1"/>
  <c r="F251" i="1"/>
  <c r="F253" i="1"/>
  <c r="F255" i="1"/>
  <c r="F256" i="1"/>
  <c r="F258" i="1"/>
  <c r="F259" i="1"/>
  <c r="F260" i="1"/>
  <c r="F262" i="1"/>
  <c r="F263" i="1"/>
  <c r="F264" i="1"/>
  <c r="F266" i="1"/>
  <c r="F267" i="1"/>
  <c r="F268" i="1"/>
  <c r="F270" i="1"/>
  <c r="F271" i="1"/>
  <c r="F275" i="1"/>
  <c r="F276" i="1"/>
  <c r="F277" i="1"/>
  <c r="F278" i="1"/>
  <c r="F280" i="1"/>
  <c r="F281" i="1"/>
  <c r="F282" i="1"/>
  <c r="F283" i="1"/>
  <c r="F284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2" i="1"/>
  <c r="F333" i="1"/>
  <c r="F334" i="1"/>
  <c r="F335" i="1"/>
  <c r="F336" i="1"/>
  <c r="F337" i="1"/>
  <c r="F338" i="1"/>
  <c r="F339" i="1"/>
  <c r="F341" i="1"/>
  <c r="F342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99" i="2"/>
  <c r="F104" i="2"/>
  <c r="F106" i="2"/>
  <c r="F115" i="2"/>
  <c r="F116" i="2"/>
  <c r="F121" i="2"/>
  <c r="F123" i="2"/>
  <c r="F125" i="2"/>
  <c r="F126" i="2"/>
  <c r="F128" i="2"/>
  <c r="F129" i="2"/>
  <c r="F131" i="2"/>
  <c r="F138" i="2"/>
  <c r="F143" i="2"/>
  <c r="F442" i="2"/>
  <c r="F443" i="2"/>
  <c r="F465" i="2"/>
  <c r="F471" i="2"/>
  <c r="F481" i="2"/>
  <c r="F486" i="2"/>
  <c r="F535" i="2"/>
  <c r="F548" i="2"/>
  <c r="F554" i="2"/>
  <c r="F559" i="2"/>
  <c r="F561" i="2"/>
  <c r="D9" i="3"/>
  <c r="F19" i="3"/>
  <c r="F21" i="3"/>
  <c r="F22" i="3"/>
  <c r="F24" i="3"/>
  <c r="F27" i="3"/>
  <c r="F28" i="3"/>
  <c r="F29" i="3"/>
  <c r="F30" i="3"/>
  <c r="F31" i="3"/>
  <c r="F32" i="3"/>
  <c r="F35" i="3"/>
  <c r="F36" i="3"/>
  <c r="F37" i="3"/>
  <c r="F38" i="3"/>
  <c r="F39" i="3"/>
  <c r="F40" i="3"/>
  <c r="F43" i="3"/>
  <c r="F44" i="3"/>
  <c r="F47" i="3"/>
  <c r="F48" i="3"/>
  <c r="F49" i="3"/>
  <c r="F50" i="3"/>
  <c r="F51" i="3"/>
  <c r="F52" i="3"/>
  <c r="F54" i="3"/>
  <c r="F59" i="3"/>
  <c r="F61" i="3"/>
  <c r="F62" i="3"/>
  <c r="F63" i="3"/>
  <c r="F64" i="3"/>
  <c r="F65" i="3"/>
  <c r="F66" i="3"/>
  <c r="F67" i="3"/>
  <c r="F68" i="3"/>
  <c r="F173" i="3"/>
  <c r="F174" i="3"/>
  <c r="F175" i="3"/>
  <c r="F176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7" i="3"/>
  <c r="F199" i="3"/>
  <c r="F200" i="3"/>
  <c r="F201" i="3"/>
  <c r="F202" i="3"/>
  <c r="F203" i="3"/>
  <c r="F204" i="3"/>
  <c r="F205" i="3"/>
  <c r="F206" i="3"/>
  <c r="F208" i="3"/>
  <c r="F209" i="3"/>
  <c r="F210" i="3"/>
  <c r="F211" i="3"/>
  <c r="F212" i="3"/>
  <c r="F213" i="3"/>
  <c r="F214" i="3"/>
  <c r="F215" i="3"/>
  <c r="F216" i="3"/>
  <c r="F218" i="3"/>
  <c r="F219" i="3"/>
  <c r="F224" i="3"/>
  <c r="F225" i="3"/>
  <c r="F228" i="3"/>
  <c r="F232" i="3"/>
  <c r="F236" i="3"/>
  <c r="F238" i="3"/>
  <c r="F239" i="3"/>
  <c r="F240" i="3"/>
  <c r="F241" i="3"/>
  <c r="F244" i="3"/>
  <c r="F245" i="3"/>
  <c r="F248" i="3"/>
  <c r="F249" i="3"/>
  <c r="F250" i="3"/>
  <c r="F251" i="3"/>
  <c r="F256" i="3"/>
  <c r="F258" i="3"/>
  <c r="F259" i="3"/>
  <c r="F260" i="3"/>
  <c r="F262" i="3"/>
  <c r="F263" i="3"/>
  <c r="F264" i="3"/>
  <c r="F266" i="3"/>
  <c r="F267" i="3"/>
  <c r="F275" i="3"/>
  <c r="F276" i="3"/>
  <c r="F277" i="3"/>
  <c r="F278" i="3"/>
  <c r="F280" i="3"/>
  <c r="F282" i="3"/>
  <c r="F283" i="3"/>
  <c r="F286" i="3"/>
  <c r="F287" i="3"/>
  <c r="F288" i="3"/>
  <c r="F289" i="3"/>
  <c r="F290" i="3"/>
  <c r="F291" i="3"/>
  <c r="F292" i="3"/>
  <c r="F293" i="3"/>
  <c r="F294" i="3"/>
  <c r="F296" i="3"/>
  <c r="F297" i="3"/>
  <c r="F298" i="3"/>
  <c r="F300" i="3"/>
  <c r="F301" i="3"/>
  <c r="F302" i="3"/>
  <c r="F303" i="3"/>
  <c r="F304" i="3"/>
  <c r="F305" i="3"/>
  <c r="F306" i="3"/>
  <c r="F308" i="3"/>
  <c r="F309" i="3"/>
  <c r="F310" i="3"/>
  <c r="F312" i="3"/>
  <c r="F313" i="3"/>
  <c r="F316" i="3"/>
  <c r="F317" i="3"/>
  <c r="F318" i="3"/>
  <c r="F319" i="3"/>
  <c r="F320" i="3"/>
  <c r="F321" i="3"/>
  <c r="F323" i="3"/>
  <c r="F324" i="3"/>
  <c r="F325" i="3"/>
  <c r="F326" i="3"/>
  <c r="F327" i="3"/>
  <c r="F328" i="3"/>
  <c r="F329" i="3"/>
  <c r="F332" i="3"/>
  <c r="F333" i="3"/>
  <c r="F334" i="3"/>
  <c r="F335" i="3"/>
  <c r="F34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D8" i="4"/>
  <c r="F12" i="4" s="1"/>
  <c r="D10" i="4"/>
  <c r="F75" i="4"/>
  <c r="F76" i="4"/>
  <c r="F79" i="4"/>
  <c r="F80" i="4"/>
  <c r="F87" i="4"/>
  <c r="F88" i="4"/>
  <c r="F90" i="4"/>
  <c r="F91" i="4"/>
  <c r="F92" i="4"/>
  <c r="F99" i="4"/>
  <c r="F104" i="4"/>
  <c r="F114" i="4"/>
  <c r="F115" i="4"/>
  <c r="F121" i="4"/>
  <c r="F125" i="4"/>
  <c r="F126" i="4"/>
  <c r="F128" i="4"/>
  <c r="F131" i="4"/>
  <c r="F134" i="4"/>
  <c r="F136" i="4"/>
  <c r="F137" i="4"/>
  <c r="F139" i="4"/>
  <c r="F143" i="4"/>
  <c r="F153" i="4"/>
  <c r="F349" i="4"/>
  <c r="F350" i="4"/>
  <c r="F355" i="4"/>
  <c r="F361" i="4"/>
  <c r="F364" i="4"/>
  <c r="F372" i="4"/>
  <c r="F373" i="4"/>
  <c r="F384" i="4"/>
  <c r="F388" i="4"/>
  <c r="F391" i="4"/>
  <c r="F395" i="4"/>
  <c r="F398" i="4"/>
  <c r="F412" i="4"/>
  <c r="F420" i="4"/>
  <c r="F425" i="4"/>
  <c r="F432" i="4"/>
  <c r="F434" i="4"/>
  <c r="F437" i="4"/>
  <c r="F439" i="4"/>
  <c r="F441" i="4"/>
  <c r="F443" i="4"/>
  <c r="F456" i="4"/>
  <c r="F464" i="4"/>
  <c r="F465" i="4"/>
  <c r="F466" i="4"/>
  <c r="F468" i="4"/>
  <c r="F471" i="4"/>
  <c r="F479" i="4"/>
  <c r="F484" i="4"/>
  <c r="F489" i="4"/>
  <c r="F500" i="4"/>
  <c r="F510" i="4"/>
  <c r="H520" i="4"/>
  <c r="H524" i="4"/>
  <c r="H528" i="4"/>
  <c r="E532" i="4"/>
  <c r="H532" i="4" s="1"/>
  <c r="H536" i="4"/>
  <c r="H540" i="4"/>
  <c r="H544" i="4"/>
  <c r="H548" i="4"/>
  <c r="E552" i="4"/>
  <c r="H552" i="4" s="1"/>
  <c r="H556" i="4"/>
  <c r="E560" i="4"/>
  <c r="H560" i="4" s="1"/>
  <c r="F561" i="4"/>
  <c r="H564" i="4"/>
  <c r="E568" i="4"/>
  <c r="H568" i="4" s="1"/>
  <c r="F569" i="4"/>
  <c r="H572" i="4"/>
  <c r="H576" i="4"/>
  <c r="F609" i="4"/>
  <c r="F608" i="4"/>
  <c r="F605" i="4"/>
  <c r="F601" i="4"/>
  <c r="F600" i="4"/>
  <c r="F598" i="4"/>
  <c r="F597" i="4"/>
  <c r="F586" i="4"/>
  <c r="F585" i="4"/>
  <c r="F584" i="4"/>
  <c r="F582" i="4"/>
  <c r="E598" i="4"/>
  <c r="H598" i="4" s="1"/>
  <c r="E608" i="4"/>
  <c r="H608" i="4" s="1"/>
  <c r="G19" i="5"/>
  <c r="H21" i="5"/>
  <c r="E25" i="5"/>
  <c r="H25" i="5" s="1"/>
  <c r="E29" i="5"/>
  <c r="H29" i="5" s="1"/>
  <c r="H33" i="5"/>
  <c r="H37" i="5"/>
  <c r="H41" i="5"/>
  <c r="E45" i="5"/>
  <c r="H45" i="5" s="1"/>
  <c r="H49" i="5"/>
  <c r="H53" i="5"/>
  <c r="H57" i="5"/>
  <c r="E61" i="5"/>
  <c r="H61" i="5" s="1"/>
  <c r="H65" i="5"/>
  <c r="H69" i="5"/>
  <c r="E84" i="5"/>
  <c r="H84" i="5" s="1"/>
  <c r="H86" i="5"/>
  <c r="E89" i="5"/>
  <c r="H89" i="5" s="1"/>
  <c r="H98" i="5"/>
  <c r="H101" i="5"/>
  <c r="E106" i="5"/>
  <c r="H106" i="5" s="1"/>
  <c r="E109" i="5"/>
  <c r="H109" i="5" s="1"/>
  <c r="E125" i="5"/>
  <c r="H125" i="5" s="1"/>
  <c r="H127" i="5"/>
  <c r="E134" i="5"/>
  <c r="H134" i="5" s="1"/>
  <c r="H139" i="5"/>
  <c r="E142" i="5"/>
  <c r="H142" i="5" s="1"/>
  <c r="H145" i="5"/>
  <c r="E152" i="5"/>
  <c r="H152" i="5" s="1"/>
  <c r="H156" i="5"/>
  <c r="E167" i="5"/>
  <c r="H167" i="5" s="1"/>
  <c r="E173" i="5"/>
  <c r="H177" i="5"/>
  <c r="E181" i="5"/>
  <c r="H181" i="5" s="1"/>
  <c r="E185" i="5"/>
  <c r="H185" i="5" s="1"/>
  <c r="E189" i="5"/>
  <c r="H189" i="5" s="1"/>
  <c r="H193" i="5"/>
  <c r="E197" i="5"/>
  <c r="H197" i="5" s="1"/>
  <c r="E201" i="5"/>
  <c r="H201" i="5" s="1"/>
  <c r="E205" i="5"/>
  <c r="H205" i="5" s="1"/>
  <c r="E209" i="5"/>
  <c r="H209" i="5" s="1"/>
  <c r="E213" i="5"/>
  <c r="H213" i="5" s="1"/>
  <c r="H217" i="5"/>
  <c r="H221" i="5"/>
  <c r="E225" i="5"/>
  <c r="H225" i="5" s="1"/>
  <c r="H229" i="5"/>
  <c r="H233" i="5"/>
  <c r="H237" i="5"/>
  <c r="E241" i="5"/>
  <c r="H241" i="5" s="1"/>
  <c r="H245" i="5"/>
  <c r="H249" i="5"/>
  <c r="H253" i="5"/>
  <c r="H257" i="5"/>
  <c r="H261" i="5"/>
  <c r="H265" i="5"/>
  <c r="H269" i="5"/>
  <c r="H273" i="5"/>
  <c r="E276" i="5"/>
  <c r="H276" i="5" s="1"/>
  <c r="E278" i="5"/>
  <c r="H278" i="5" s="1"/>
  <c r="H281" i="5"/>
  <c r="H284" i="5"/>
  <c r="H287" i="5"/>
  <c r="E294" i="5"/>
  <c r="H294" i="5" s="1"/>
  <c r="H297" i="5"/>
  <c r="H300" i="5"/>
  <c r="H307" i="5"/>
  <c r="H310" i="5"/>
  <c r="H316" i="5"/>
  <c r="E319" i="5"/>
  <c r="H319" i="5" s="1"/>
  <c r="E324" i="5"/>
  <c r="H324" i="5" s="1"/>
  <c r="H327" i="5"/>
  <c r="E333" i="5"/>
  <c r="H333" i="5" s="1"/>
  <c r="H336" i="5"/>
  <c r="E572" i="5"/>
  <c r="H572" i="5" s="1"/>
  <c r="E571" i="5"/>
  <c r="H571" i="5" s="1"/>
  <c r="E570" i="5"/>
  <c r="H570" i="5" s="1"/>
  <c r="E569" i="5"/>
  <c r="H569" i="5" s="1"/>
  <c r="E568" i="5"/>
  <c r="H568" i="5" s="1"/>
  <c r="E567" i="5"/>
  <c r="H567" i="5" s="1"/>
  <c r="E566" i="5"/>
  <c r="H566" i="5" s="1"/>
  <c r="E562" i="5"/>
  <c r="H562" i="5" s="1"/>
  <c r="E561" i="5"/>
  <c r="H561" i="5" s="1"/>
  <c r="E560" i="5"/>
  <c r="H560" i="5" s="1"/>
  <c r="E559" i="5"/>
  <c r="H559" i="5" s="1"/>
  <c r="E350" i="5"/>
  <c r="H350" i="5" s="1"/>
  <c r="E352" i="5"/>
  <c r="H352" i="5" s="1"/>
  <c r="E355" i="5"/>
  <c r="H355" i="5" s="1"/>
  <c r="E357" i="5"/>
  <c r="H357" i="5" s="1"/>
  <c r="E364" i="5"/>
  <c r="H364" i="5" s="1"/>
  <c r="E366" i="5"/>
  <c r="H366" i="5" s="1"/>
  <c r="H368" i="5"/>
  <c r="H371" i="5"/>
  <c r="E378" i="5"/>
  <c r="H378" i="5" s="1"/>
  <c r="H380" i="5"/>
  <c r="E392" i="5"/>
  <c r="H392" i="5" s="1"/>
  <c r="E397" i="5"/>
  <c r="H397" i="5" s="1"/>
  <c r="E399" i="5"/>
  <c r="H399" i="5" s="1"/>
  <c r="E402" i="5"/>
  <c r="H402" i="5" s="1"/>
  <c r="H405" i="5"/>
  <c r="H413" i="5"/>
  <c r="H417" i="5"/>
  <c r="H424" i="5"/>
  <c r="H428" i="5"/>
  <c r="E434" i="5"/>
  <c r="H434" i="5" s="1"/>
  <c r="H440" i="5"/>
  <c r="E443" i="5"/>
  <c r="H443" i="5" s="1"/>
  <c r="H452" i="5"/>
  <c r="E460" i="5"/>
  <c r="H460" i="5" s="1"/>
  <c r="E470" i="5"/>
  <c r="H470" i="5" s="1"/>
  <c r="H472" i="5"/>
  <c r="E476" i="5"/>
  <c r="H476" i="5" s="1"/>
  <c r="E482" i="5"/>
  <c r="H482" i="5" s="1"/>
  <c r="E484" i="5"/>
  <c r="H484" i="5" s="1"/>
  <c r="E486" i="5"/>
  <c r="H486" i="5" s="1"/>
  <c r="E490" i="5"/>
  <c r="H490" i="5" s="1"/>
  <c r="E499" i="5"/>
  <c r="H499" i="5" s="1"/>
  <c r="E506" i="5"/>
  <c r="H506" i="5" s="1"/>
  <c r="E512" i="5"/>
  <c r="H512" i="5" s="1"/>
  <c r="E523" i="5"/>
  <c r="H523" i="5" s="1"/>
  <c r="E529" i="5"/>
  <c r="H529" i="5" s="1"/>
  <c r="E532" i="5"/>
  <c r="H532" i="5" s="1"/>
  <c r="E537" i="5"/>
  <c r="H537" i="5" s="1"/>
  <c r="E539" i="5"/>
  <c r="H539" i="5" s="1"/>
  <c r="G11" i="7"/>
  <c r="F80" i="7"/>
  <c r="F582" i="7"/>
  <c r="D13" i="7"/>
  <c r="F609" i="7"/>
  <c r="F608" i="7"/>
  <c r="F605" i="7"/>
  <c r="F602" i="7"/>
  <c r="F601" i="7"/>
  <c r="F600" i="7"/>
  <c r="F599" i="7"/>
  <c r="F597" i="7"/>
  <c r="F593" i="7"/>
  <c r="F589" i="7"/>
  <c r="F587" i="7"/>
  <c r="F586" i="7"/>
  <c r="F585" i="7"/>
  <c r="F584" i="7"/>
  <c r="F193" i="8"/>
  <c r="G75" i="1"/>
  <c r="C10" i="1"/>
  <c r="E76" i="1"/>
  <c r="H76" i="1" s="1"/>
  <c r="E78" i="1"/>
  <c r="H78" i="1" s="1"/>
  <c r="E80" i="1"/>
  <c r="H80" i="1" s="1"/>
  <c r="E82" i="1"/>
  <c r="H82" i="1" s="1"/>
  <c r="E84" i="1"/>
  <c r="H84" i="1" s="1"/>
  <c r="E85" i="1"/>
  <c r="H85" i="1" s="1"/>
  <c r="E87" i="1"/>
  <c r="H87" i="1" s="1"/>
  <c r="E89" i="1"/>
  <c r="H89" i="1" s="1"/>
  <c r="E91" i="1"/>
  <c r="H91" i="1" s="1"/>
  <c r="E93" i="1"/>
  <c r="H93" i="1" s="1"/>
  <c r="E95" i="1"/>
  <c r="H95" i="1" s="1"/>
  <c r="E97" i="1"/>
  <c r="H97" i="1" s="1"/>
  <c r="E99" i="1"/>
  <c r="H99" i="1" s="1"/>
  <c r="E101" i="1"/>
  <c r="H101" i="1" s="1"/>
  <c r="E103" i="1"/>
  <c r="H103" i="1" s="1"/>
  <c r="E104" i="1"/>
  <c r="H104" i="1" s="1"/>
  <c r="E106" i="1"/>
  <c r="H106" i="1" s="1"/>
  <c r="E108" i="1"/>
  <c r="H108" i="1" s="1"/>
  <c r="E110" i="1"/>
  <c r="H110" i="1" s="1"/>
  <c r="E112" i="1"/>
  <c r="H112" i="1" s="1"/>
  <c r="E114" i="1"/>
  <c r="H114" i="1" s="1"/>
  <c r="E116" i="1"/>
  <c r="H116" i="1" s="1"/>
  <c r="E122" i="1"/>
  <c r="H122" i="1" s="1"/>
  <c r="E124" i="1"/>
  <c r="H124" i="1" s="1"/>
  <c r="E129" i="1"/>
  <c r="H129" i="1" s="1"/>
  <c r="E131" i="1"/>
  <c r="H131" i="1" s="1"/>
  <c r="E133" i="1"/>
  <c r="H133" i="1" s="1"/>
  <c r="E135" i="1"/>
  <c r="H135" i="1" s="1"/>
  <c r="E138" i="1"/>
  <c r="H138" i="1" s="1"/>
  <c r="E140" i="1"/>
  <c r="H140" i="1" s="1"/>
  <c r="E143" i="1"/>
  <c r="H143" i="1" s="1"/>
  <c r="E147" i="1"/>
  <c r="H147" i="1" s="1"/>
  <c r="E149" i="1"/>
  <c r="H149" i="1" s="1"/>
  <c r="E153" i="1"/>
  <c r="H153" i="1" s="1"/>
  <c r="E158" i="1"/>
  <c r="H158" i="1" s="1"/>
  <c r="E159" i="1"/>
  <c r="H159" i="1" s="1"/>
  <c r="E161" i="1"/>
  <c r="H161" i="1" s="1"/>
  <c r="E164" i="1"/>
  <c r="H164" i="1" s="1"/>
  <c r="E165" i="1"/>
  <c r="H165" i="1" s="1"/>
  <c r="E166" i="1"/>
  <c r="H166" i="1" s="1"/>
  <c r="E167" i="1"/>
  <c r="H167" i="1" s="1"/>
  <c r="E350" i="1"/>
  <c r="H350" i="1" s="1"/>
  <c r="E352" i="1"/>
  <c r="H352" i="1" s="1"/>
  <c r="E354" i="1"/>
  <c r="H354" i="1" s="1"/>
  <c r="E356" i="1"/>
  <c r="H356" i="1" s="1"/>
  <c r="E358" i="1"/>
  <c r="H358" i="1" s="1"/>
  <c r="E359" i="1"/>
  <c r="H359" i="1" s="1"/>
  <c r="E361" i="1"/>
  <c r="H361" i="1" s="1"/>
  <c r="E364" i="1"/>
  <c r="H364" i="1" s="1"/>
  <c r="E366" i="1"/>
  <c r="H366" i="1" s="1"/>
  <c r="E368" i="1"/>
  <c r="H368" i="1" s="1"/>
  <c r="E374" i="1"/>
  <c r="H374" i="1" s="1"/>
  <c r="E376" i="1"/>
  <c r="H376" i="1" s="1"/>
  <c r="E377" i="1"/>
  <c r="H377" i="1" s="1"/>
  <c r="E379" i="1"/>
  <c r="H379" i="1" s="1"/>
  <c r="E383" i="1"/>
  <c r="H383" i="1" s="1"/>
  <c r="E385" i="1"/>
  <c r="H385" i="1" s="1"/>
  <c r="E387" i="1"/>
  <c r="H387" i="1" s="1"/>
  <c r="E389" i="1"/>
  <c r="H389" i="1" s="1"/>
  <c r="E398" i="1"/>
  <c r="H398" i="1" s="1"/>
  <c r="E399" i="1"/>
  <c r="H399" i="1" s="1"/>
  <c r="E401" i="1"/>
  <c r="H401" i="1" s="1"/>
  <c r="E403" i="1"/>
  <c r="H403" i="1" s="1"/>
  <c r="E410" i="1"/>
  <c r="H410" i="1" s="1"/>
  <c r="E412" i="1"/>
  <c r="H412" i="1" s="1"/>
  <c r="E413" i="1"/>
  <c r="H413" i="1" s="1"/>
  <c r="E415" i="1"/>
  <c r="H415" i="1" s="1"/>
  <c r="E417" i="1"/>
  <c r="H417" i="1" s="1"/>
  <c r="E419" i="1"/>
  <c r="H419" i="1" s="1"/>
  <c r="E420" i="1"/>
  <c r="H420" i="1" s="1"/>
  <c r="E422" i="1"/>
  <c r="H422" i="1" s="1"/>
  <c r="E424" i="1"/>
  <c r="H424" i="1" s="1"/>
  <c r="E429" i="1"/>
  <c r="H429" i="1" s="1"/>
  <c r="E431" i="1"/>
  <c r="H431" i="1" s="1"/>
  <c r="E433" i="1"/>
  <c r="H433" i="1" s="1"/>
  <c r="E435" i="1"/>
  <c r="H435" i="1" s="1"/>
  <c r="E436" i="1"/>
  <c r="H436" i="1" s="1"/>
  <c r="E440" i="1"/>
  <c r="H440" i="1" s="1"/>
  <c r="E442" i="1"/>
  <c r="H442" i="1" s="1"/>
  <c r="E444" i="1"/>
  <c r="H444" i="1" s="1"/>
  <c r="E446" i="1"/>
  <c r="H446" i="1" s="1"/>
  <c r="E448" i="1"/>
  <c r="H448" i="1" s="1"/>
  <c r="E450" i="1"/>
  <c r="H450" i="1" s="1"/>
  <c r="E451" i="1"/>
  <c r="H451" i="1" s="1"/>
  <c r="E453" i="1"/>
  <c r="H453" i="1" s="1"/>
  <c r="E455" i="1"/>
  <c r="H455" i="1" s="1"/>
  <c r="E456" i="1"/>
  <c r="H456" i="1" s="1"/>
  <c r="E458" i="1"/>
  <c r="H458" i="1" s="1"/>
  <c r="E460" i="1"/>
  <c r="H460" i="1" s="1"/>
  <c r="E462" i="1"/>
  <c r="H462" i="1" s="1"/>
  <c r="E464" i="1"/>
  <c r="H464" i="1" s="1"/>
  <c r="E467" i="1"/>
  <c r="H467" i="1" s="1"/>
  <c r="E469" i="1"/>
  <c r="H469" i="1" s="1"/>
  <c r="E471" i="1"/>
  <c r="H471" i="1" s="1"/>
  <c r="E476" i="1"/>
  <c r="H476" i="1" s="1"/>
  <c r="E478" i="1"/>
  <c r="H478" i="1" s="1"/>
  <c r="E480" i="1"/>
  <c r="H480" i="1" s="1"/>
  <c r="E483" i="1"/>
  <c r="H483" i="1" s="1"/>
  <c r="E485" i="1"/>
  <c r="H485" i="1" s="1"/>
  <c r="E487" i="1"/>
  <c r="H487" i="1" s="1"/>
  <c r="E489" i="1"/>
  <c r="H489" i="1" s="1"/>
  <c r="E491" i="1"/>
  <c r="H491" i="1" s="1"/>
  <c r="E494" i="1"/>
  <c r="H494" i="1" s="1"/>
  <c r="E496" i="1"/>
  <c r="H496" i="1" s="1"/>
  <c r="E499" i="1"/>
  <c r="H499" i="1" s="1"/>
  <c r="E504" i="1"/>
  <c r="H504" i="1" s="1"/>
  <c r="E506" i="1"/>
  <c r="H506" i="1" s="1"/>
  <c r="E508" i="1"/>
  <c r="H508" i="1" s="1"/>
  <c r="E510" i="1"/>
  <c r="H510" i="1" s="1"/>
  <c r="E515" i="1"/>
  <c r="H515" i="1" s="1"/>
  <c r="E517" i="1"/>
  <c r="H517" i="1" s="1"/>
  <c r="E522" i="1"/>
  <c r="H522" i="1" s="1"/>
  <c r="E524" i="1"/>
  <c r="H524" i="1" s="1"/>
  <c r="E526" i="1"/>
  <c r="H526" i="1" s="1"/>
  <c r="E528" i="1"/>
  <c r="H528" i="1" s="1"/>
  <c r="E530" i="1"/>
  <c r="H530" i="1" s="1"/>
  <c r="E532" i="1"/>
  <c r="H532" i="1" s="1"/>
  <c r="E535" i="1"/>
  <c r="H535" i="1" s="1"/>
  <c r="E537" i="1"/>
  <c r="H537" i="1" s="1"/>
  <c r="E542" i="1"/>
  <c r="H542" i="1" s="1"/>
  <c r="E544" i="1"/>
  <c r="H544" i="1" s="1"/>
  <c r="E546" i="1"/>
  <c r="H546" i="1" s="1"/>
  <c r="E548" i="1"/>
  <c r="H548" i="1" s="1"/>
  <c r="E549" i="1"/>
  <c r="H549" i="1" s="1"/>
  <c r="E551" i="1"/>
  <c r="H551" i="1" s="1"/>
  <c r="E553" i="1"/>
  <c r="H553" i="1" s="1"/>
  <c r="E555" i="1"/>
  <c r="H555" i="1" s="1"/>
  <c r="E560" i="1"/>
  <c r="H560" i="1" s="1"/>
  <c r="E562" i="1"/>
  <c r="H562" i="1" s="1"/>
  <c r="E564" i="1"/>
  <c r="H564" i="1" s="1"/>
  <c r="E566" i="1"/>
  <c r="H566" i="1" s="1"/>
  <c r="E568" i="1"/>
  <c r="H568" i="1" s="1"/>
  <c r="E570" i="1"/>
  <c r="H570" i="1" s="1"/>
  <c r="E571" i="1"/>
  <c r="H571" i="1" s="1"/>
  <c r="E573" i="1"/>
  <c r="H573" i="1" s="1"/>
  <c r="E575" i="1"/>
  <c r="H575" i="1" s="1"/>
  <c r="E576" i="1"/>
  <c r="H576" i="1" s="1"/>
  <c r="C11" i="2"/>
  <c r="E29" i="2"/>
  <c r="H29" i="2" s="1"/>
  <c r="E64" i="2"/>
  <c r="H64" i="2" s="1"/>
  <c r="E173" i="2"/>
  <c r="E178" i="2"/>
  <c r="H178" i="2" s="1"/>
  <c r="E179" i="2"/>
  <c r="H179" i="2" s="1"/>
  <c r="E181" i="2"/>
  <c r="H181" i="2" s="1"/>
  <c r="E186" i="2"/>
  <c r="H186" i="2" s="1"/>
  <c r="E187" i="2"/>
  <c r="H187" i="2" s="1"/>
  <c r="E192" i="2"/>
  <c r="H192" i="2" s="1"/>
  <c r="E209" i="2"/>
  <c r="H209" i="2" s="1"/>
  <c r="E213" i="2"/>
  <c r="H213" i="2" s="1"/>
  <c r="E214" i="2"/>
  <c r="H214" i="2" s="1"/>
  <c r="E238" i="2"/>
  <c r="H238" i="2" s="1"/>
  <c r="E239" i="2"/>
  <c r="H239" i="2" s="1"/>
  <c r="E241" i="2"/>
  <c r="H241" i="2" s="1"/>
  <c r="E275" i="2"/>
  <c r="H275" i="2" s="1"/>
  <c r="E276" i="2"/>
  <c r="H276" i="2" s="1"/>
  <c r="E283" i="2"/>
  <c r="H283" i="2" s="1"/>
  <c r="E317" i="2"/>
  <c r="H317" i="2" s="1"/>
  <c r="E582" i="2"/>
  <c r="E584" i="2"/>
  <c r="H584" i="2" s="1"/>
  <c r="E585" i="2"/>
  <c r="H585" i="2" s="1"/>
  <c r="E586" i="2"/>
  <c r="H586" i="2" s="1"/>
  <c r="E593" i="2"/>
  <c r="H593" i="2" s="1"/>
  <c r="E600" i="2"/>
  <c r="H600" i="2" s="1"/>
  <c r="C8" i="3"/>
  <c r="C10" i="3"/>
  <c r="C12" i="3"/>
  <c r="E75" i="3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4" i="3"/>
  <c r="H84" i="3" s="1"/>
  <c r="E85" i="3"/>
  <c r="H85" i="3" s="1"/>
  <c r="E87" i="3"/>
  <c r="H87" i="3" s="1"/>
  <c r="E88" i="3"/>
  <c r="H88" i="3" s="1"/>
  <c r="E89" i="3"/>
  <c r="H89" i="3" s="1"/>
  <c r="E90" i="3"/>
  <c r="H90" i="3" s="1"/>
  <c r="E91" i="3"/>
  <c r="H91" i="3" s="1"/>
  <c r="E92" i="3"/>
  <c r="H92" i="3" s="1"/>
  <c r="E93" i="3"/>
  <c r="H93" i="3" s="1"/>
  <c r="E94" i="3"/>
  <c r="H94" i="3" s="1"/>
  <c r="E95" i="3"/>
  <c r="H95" i="3" s="1"/>
  <c r="E96" i="3"/>
  <c r="H96" i="3" s="1"/>
  <c r="E97" i="3"/>
  <c r="H97" i="3" s="1"/>
  <c r="E99" i="3"/>
  <c r="H99" i="3" s="1"/>
  <c r="E100" i="3"/>
  <c r="H100" i="3" s="1"/>
  <c r="E101" i="3"/>
  <c r="H101" i="3" s="1"/>
  <c r="E103" i="3"/>
  <c r="H103" i="3" s="1"/>
  <c r="E104" i="3"/>
  <c r="H104" i="3" s="1"/>
  <c r="E106" i="3"/>
  <c r="H106" i="3" s="1"/>
  <c r="E107" i="3"/>
  <c r="H107" i="3" s="1"/>
  <c r="E108" i="3"/>
  <c r="H108" i="3" s="1"/>
  <c r="E109" i="3"/>
  <c r="H109" i="3" s="1"/>
  <c r="E111" i="3"/>
  <c r="H111" i="3" s="1"/>
  <c r="E112" i="3"/>
  <c r="H112" i="3" s="1"/>
  <c r="E113" i="3"/>
  <c r="H113" i="3" s="1"/>
  <c r="E114" i="3"/>
  <c r="H114" i="3" s="1"/>
  <c r="E115" i="3"/>
  <c r="H115" i="3" s="1"/>
  <c r="E116" i="3"/>
  <c r="H116" i="3" s="1"/>
  <c r="E117" i="3"/>
  <c r="H117" i="3" s="1"/>
  <c r="E120" i="3"/>
  <c r="H120" i="3" s="1"/>
  <c r="E121" i="3"/>
  <c r="H121" i="3" s="1"/>
  <c r="E124" i="3"/>
  <c r="H124" i="3" s="1"/>
  <c r="E125" i="3"/>
  <c r="H125" i="3" s="1"/>
  <c r="E126" i="3"/>
  <c r="H126" i="3" s="1"/>
  <c r="E128" i="3"/>
  <c r="H128" i="3" s="1"/>
  <c r="E129" i="3"/>
  <c r="H129" i="3" s="1"/>
  <c r="E130" i="3"/>
  <c r="H130" i="3" s="1"/>
  <c r="E131" i="3"/>
  <c r="H131" i="3" s="1"/>
  <c r="E132" i="3"/>
  <c r="H132" i="3" s="1"/>
  <c r="E133" i="3"/>
  <c r="H133" i="3" s="1"/>
  <c r="E134" i="3"/>
  <c r="H134" i="3" s="1"/>
  <c r="E135" i="3"/>
  <c r="H135" i="3" s="1"/>
  <c r="E136" i="3"/>
  <c r="H136" i="3" s="1"/>
  <c r="E137" i="3"/>
  <c r="H137" i="3" s="1"/>
  <c r="E138" i="3"/>
  <c r="H138" i="3" s="1"/>
  <c r="E139" i="3"/>
  <c r="H139" i="3" s="1"/>
  <c r="E141" i="3"/>
  <c r="H141" i="3" s="1"/>
  <c r="E142" i="3"/>
  <c r="H142" i="3" s="1"/>
  <c r="E143" i="3"/>
  <c r="H143" i="3" s="1"/>
  <c r="E145" i="3"/>
  <c r="H145" i="3" s="1"/>
  <c r="E148" i="3"/>
  <c r="H148" i="3" s="1"/>
  <c r="E152" i="3"/>
  <c r="H152" i="3" s="1"/>
  <c r="E153" i="3"/>
  <c r="H153" i="3" s="1"/>
  <c r="E154" i="3"/>
  <c r="H154" i="3" s="1"/>
  <c r="E155" i="3"/>
  <c r="H155" i="3" s="1"/>
  <c r="E159" i="3"/>
  <c r="H159" i="3" s="1"/>
  <c r="E164" i="3"/>
  <c r="H164" i="3" s="1"/>
  <c r="E349" i="3"/>
  <c r="E350" i="3"/>
  <c r="H350" i="3" s="1"/>
  <c r="E351" i="3"/>
  <c r="H351" i="3" s="1"/>
  <c r="E352" i="3"/>
  <c r="H352" i="3" s="1"/>
  <c r="E353" i="3"/>
  <c r="H353" i="3" s="1"/>
  <c r="E354" i="3"/>
  <c r="H354" i="3" s="1"/>
  <c r="E355" i="3"/>
  <c r="H355" i="3" s="1"/>
  <c r="E356" i="3"/>
  <c r="H356" i="3" s="1"/>
  <c r="E357" i="3"/>
  <c r="H357" i="3" s="1"/>
  <c r="E358" i="3"/>
  <c r="H358" i="3" s="1"/>
  <c r="E359" i="3"/>
  <c r="H359" i="3" s="1"/>
  <c r="E361" i="3"/>
  <c r="H361" i="3" s="1"/>
  <c r="E362" i="3"/>
  <c r="H362" i="3" s="1"/>
  <c r="E364" i="3"/>
  <c r="H364" i="3" s="1"/>
  <c r="E365" i="3"/>
  <c r="H365" i="3" s="1"/>
  <c r="E366" i="3"/>
  <c r="H366" i="3" s="1"/>
  <c r="E367" i="3"/>
  <c r="H367" i="3" s="1"/>
  <c r="E369" i="3"/>
  <c r="H369" i="3" s="1"/>
  <c r="E370" i="3"/>
  <c r="H370" i="3" s="1"/>
  <c r="E372" i="3"/>
  <c r="H372" i="3" s="1"/>
  <c r="E373" i="3"/>
  <c r="H373" i="3" s="1"/>
  <c r="E374" i="3"/>
  <c r="H374" i="3" s="1"/>
  <c r="E375" i="3"/>
  <c r="H375" i="3" s="1"/>
  <c r="E376" i="3"/>
  <c r="H376" i="3" s="1"/>
  <c r="E378" i="3"/>
  <c r="H378" i="3" s="1"/>
  <c r="E379" i="3"/>
  <c r="H379" i="3" s="1"/>
  <c r="E382" i="3"/>
  <c r="H382" i="3" s="1"/>
  <c r="E383" i="3"/>
  <c r="H383" i="3" s="1"/>
  <c r="E384" i="3"/>
  <c r="H384" i="3" s="1"/>
  <c r="E385" i="3"/>
  <c r="H385" i="3" s="1"/>
  <c r="E386" i="3"/>
  <c r="H386" i="3" s="1"/>
  <c r="E387" i="3"/>
  <c r="H387" i="3" s="1"/>
  <c r="E388" i="3"/>
  <c r="H388" i="3" s="1"/>
  <c r="E390" i="3"/>
  <c r="H390" i="3" s="1"/>
  <c r="E391" i="3"/>
  <c r="H391" i="3" s="1"/>
  <c r="E395" i="3"/>
  <c r="H395" i="3" s="1"/>
  <c r="E397" i="3"/>
  <c r="H397" i="3" s="1"/>
  <c r="E398" i="3"/>
  <c r="H398" i="3" s="1"/>
  <c r="E399" i="3"/>
  <c r="H399" i="3" s="1"/>
  <c r="E401" i="3"/>
  <c r="H401" i="3" s="1"/>
  <c r="E402" i="3"/>
  <c r="H402" i="3" s="1"/>
  <c r="E403" i="3"/>
  <c r="H403" i="3" s="1"/>
  <c r="E404" i="3"/>
  <c r="H404" i="3" s="1"/>
  <c r="E405" i="3"/>
  <c r="H405" i="3" s="1"/>
  <c r="E408" i="3"/>
  <c r="H408" i="3" s="1"/>
  <c r="E409" i="3"/>
  <c r="H409" i="3" s="1"/>
  <c r="E410" i="3"/>
  <c r="H410" i="3" s="1"/>
  <c r="E411" i="3"/>
  <c r="H411" i="3" s="1"/>
  <c r="E412" i="3"/>
  <c r="H412" i="3" s="1"/>
  <c r="E413" i="3"/>
  <c r="H413" i="3" s="1"/>
  <c r="E415" i="3"/>
  <c r="H415" i="3" s="1"/>
  <c r="E417" i="3"/>
  <c r="H417" i="3" s="1"/>
  <c r="E419" i="3"/>
  <c r="H419" i="3" s="1"/>
  <c r="E420" i="3"/>
  <c r="H420" i="3" s="1"/>
  <c r="E422" i="3"/>
  <c r="H422" i="3" s="1"/>
  <c r="E423" i="3"/>
  <c r="H423" i="3" s="1"/>
  <c r="E424" i="3"/>
  <c r="H424" i="3" s="1"/>
  <c r="E425" i="3"/>
  <c r="H425" i="3" s="1"/>
  <c r="E428" i="3"/>
  <c r="H428" i="3" s="1"/>
  <c r="E429" i="3"/>
  <c r="H429" i="3" s="1"/>
  <c r="E432" i="3"/>
  <c r="H432" i="3" s="1"/>
  <c r="E433" i="3"/>
  <c r="H433" i="3" s="1"/>
  <c r="E434" i="3"/>
  <c r="H434" i="3" s="1"/>
  <c r="E435" i="3"/>
  <c r="H435" i="3" s="1"/>
  <c r="E436" i="3"/>
  <c r="H436" i="3" s="1"/>
  <c r="E440" i="3"/>
  <c r="H440" i="3" s="1"/>
  <c r="E441" i="3"/>
  <c r="H441" i="3" s="1"/>
  <c r="E442" i="3"/>
  <c r="H442" i="3" s="1"/>
  <c r="E443" i="3"/>
  <c r="H443" i="3" s="1"/>
  <c r="E444" i="3"/>
  <c r="H444" i="3" s="1"/>
  <c r="E445" i="3"/>
  <c r="H445" i="3" s="1"/>
  <c r="E446" i="3"/>
  <c r="H446" i="3" s="1"/>
  <c r="E448" i="3"/>
  <c r="H448" i="3" s="1"/>
  <c r="E450" i="3"/>
  <c r="H450" i="3" s="1"/>
  <c r="E453" i="3"/>
  <c r="H453" i="3" s="1"/>
  <c r="E454" i="3"/>
  <c r="H454" i="3" s="1"/>
  <c r="E455" i="3"/>
  <c r="H455" i="3" s="1"/>
  <c r="E456" i="3"/>
  <c r="H456" i="3" s="1"/>
  <c r="E457" i="3"/>
  <c r="H457" i="3" s="1"/>
  <c r="E458" i="3"/>
  <c r="H458" i="3" s="1"/>
  <c r="E459" i="3"/>
  <c r="H459" i="3" s="1"/>
  <c r="E461" i="3"/>
  <c r="H461" i="3" s="1"/>
  <c r="E463" i="3"/>
  <c r="H463" i="3" s="1"/>
  <c r="E464" i="3"/>
  <c r="H464" i="3" s="1"/>
  <c r="E465" i="3"/>
  <c r="H465" i="3" s="1"/>
  <c r="E466" i="3"/>
  <c r="H466" i="3" s="1"/>
  <c r="E467" i="3"/>
  <c r="H467" i="3" s="1"/>
  <c r="E468" i="3"/>
  <c r="H468" i="3" s="1"/>
  <c r="E469" i="3"/>
  <c r="H469" i="3" s="1"/>
  <c r="E470" i="3"/>
  <c r="H470" i="3" s="1"/>
  <c r="E471" i="3"/>
  <c r="H471" i="3" s="1"/>
  <c r="E472" i="3"/>
  <c r="H472" i="3" s="1"/>
  <c r="E473" i="3"/>
  <c r="H473" i="3" s="1"/>
  <c r="E476" i="3"/>
  <c r="H476" i="3" s="1"/>
  <c r="E479" i="3"/>
  <c r="H479" i="3" s="1"/>
  <c r="E480" i="3"/>
  <c r="H480" i="3" s="1"/>
  <c r="E481" i="3"/>
  <c r="H481" i="3" s="1"/>
  <c r="E483" i="3"/>
  <c r="H483" i="3" s="1"/>
  <c r="E484" i="3"/>
  <c r="H484" i="3" s="1"/>
  <c r="E485" i="3"/>
  <c r="H485" i="3" s="1"/>
  <c r="E486" i="3"/>
  <c r="H486" i="3" s="1"/>
  <c r="E487" i="3"/>
  <c r="H487" i="3" s="1"/>
  <c r="E488" i="3"/>
  <c r="H488" i="3" s="1"/>
  <c r="E489" i="3"/>
  <c r="H489" i="3" s="1"/>
  <c r="E490" i="3"/>
  <c r="H490" i="3" s="1"/>
  <c r="E492" i="3"/>
  <c r="H492" i="3" s="1"/>
  <c r="E495" i="3"/>
  <c r="H495" i="3" s="1"/>
  <c r="E496" i="3"/>
  <c r="H496" i="3" s="1"/>
  <c r="E498" i="3"/>
  <c r="H498" i="3" s="1"/>
  <c r="E500" i="3"/>
  <c r="H500" i="3" s="1"/>
  <c r="E501" i="3"/>
  <c r="H501" i="3" s="1"/>
  <c r="E503" i="3"/>
  <c r="H503" i="3" s="1"/>
  <c r="E506" i="3"/>
  <c r="H506" i="3" s="1"/>
  <c r="E507" i="3"/>
  <c r="H507" i="3" s="1"/>
  <c r="E508" i="3"/>
  <c r="H508" i="3" s="1"/>
  <c r="E509" i="3"/>
  <c r="H509" i="3" s="1"/>
  <c r="E510" i="3"/>
  <c r="H510" i="3" s="1"/>
  <c r="E511" i="3"/>
  <c r="H511" i="3" s="1"/>
  <c r="E512" i="3"/>
  <c r="H512" i="3" s="1"/>
  <c r="E514" i="3"/>
  <c r="H514" i="3" s="1"/>
  <c r="E515" i="3"/>
  <c r="H515" i="3" s="1"/>
  <c r="E516" i="3"/>
  <c r="H516" i="3" s="1"/>
  <c r="E517" i="3"/>
  <c r="H517" i="3" s="1"/>
  <c r="E520" i="3"/>
  <c r="H520" i="3" s="1"/>
  <c r="E522" i="3"/>
  <c r="H522" i="3" s="1"/>
  <c r="E524" i="3"/>
  <c r="H524" i="3" s="1"/>
  <c r="E528" i="3"/>
  <c r="H528" i="3" s="1"/>
  <c r="E529" i="3"/>
  <c r="H529" i="3" s="1"/>
  <c r="E530" i="3"/>
  <c r="H530" i="3" s="1"/>
  <c r="E532" i="3"/>
  <c r="H532" i="3" s="1"/>
  <c r="E533" i="3"/>
  <c r="H533" i="3" s="1"/>
  <c r="E534" i="3"/>
  <c r="H534" i="3" s="1"/>
  <c r="E535" i="3"/>
  <c r="H535" i="3" s="1"/>
  <c r="E536" i="3"/>
  <c r="H536" i="3" s="1"/>
  <c r="E538" i="3"/>
  <c r="H538" i="3" s="1"/>
  <c r="E539" i="3"/>
  <c r="H539" i="3" s="1"/>
  <c r="E541" i="3"/>
  <c r="H541" i="3" s="1"/>
  <c r="E543" i="3"/>
  <c r="H543" i="3" s="1"/>
  <c r="E544" i="3"/>
  <c r="H544" i="3" s="1"/>
  <c r="E546" i="3"/>
  <c r="H546" i="3" s="1"/>
  <c r="E548" i="3"/>
  <c r="H548" i="3" s="1"/>
  <c r="E549" i="3"/>
  <c r="H549" i="3" s="1"/>
  <c r="E551" i="3"/>
  <c r="H551" i="3" s="1"/>
  <c r="E552" i="3"/>
  <c r="H552" i="3" s="1"/>
  <c r="E554" i="3"/>
  <c r="H554" i="3" s="1"/>
  <c r="E556" i="3"/>
  <c r="H556" i="3" s="1"/>
  <c r="E559" i="3"/>
  <c r="H559" i="3" s="1"/>
  <c r="E560" i="3"/>
  <c r="H560" i="3" s="1"/>
  <c r="E561" i="3"/>
  <c r="H561" i="3" s="1"/>
  <c r="E563" i="3"/>
  <c r="H563" i="3" s="1"/>
  <c r="E564" i="3"/>
  <c r="H564" i="3" s="1"/>
  <c r="E565" i="3"/>
  <c r="H565" i="3" s="1"/>
  <c r="E566" i="3"/>
  <c r="H566" i="3" s="1"/>
  <c r="E568" i="3"/>
  <c r="H568" i="3" s="1"/>
  <c r="E569" i="3"/>
  <c r="H569" i="3" s="1"/>
  <c r="E570" i="3"/>
  <c r="H570" i="3" s="1"/>
  <c r="E571" i="3"/>
  <c r="H571" i="3" s="1"/>
  <c r="E572" i="3"/>
  <c r="H572" i="3" s="1"/>
  <c r="E573" i="3"/>
  <c r="H573" i="3" s="1"/>
  <c r="E574" i="3"/>
  <c r="H574" i="3" s="1"/>
  <c r="C9" i="4"/>
  <c r="C11" i="4"/>
  <c r="E19" i="4"/>
  <c r="E29" i="4"/>
  <c r="H29" i="4" s="1"/>
  <c r="E33" i="4"/>
  <c r="H33" i="4" s="1"/>
  <c r="E36" i="4"/>
  <c r="H36" i="4" s="1"/>
  <c r="E45" i="4"/>
  <c r="H45" i="4" s="1"/>
  <c r="E173" i="4"/>
  <c r="E174" i="4"/>
  <c r="H174" i="4" s="1"/>
  <c r="E179" i="4"/>
  <c r="H179" i="4" s="1"/>
  <c r="E186" i="4"/>
  <c r="H186" i="4" s="1"/>
  <c r="E187" i="4"/>
  <c r="H187" i="4" s="1"/>
  <c r="E189" i="4"/>
  <c r="H189" i="4" s="1"/>
  <c r="E194" i="4"/>
  <c r="H194" i="4" s="1"/>
  <c r="E201" i="4"/>
  <c r="H201" i="4" s="1"/>
  <c r="E203" i="4"/>
  <c r="H203" i="4" s="1"/>
  <c r="E204" i="4"/>
  <c r="H204" i="4" s="1"/>
  <c r="E206" i="4"/>
  <c r="H206" i="4" s="1"/>
  <c r="E210" i="4"/>
  <c r="H210" i="4" s="1"/>
  <c r="E213" i="4"/>
  <c r="H213" i="4" s="1"/>
  <c r="E214" i="4"/>
  <c r="H214" i="4" s="1"/>
  <c r="E225" i="4"/>
  <c r="H225" i="4" s="1"/>
  <c r="E241" i="4"/>
  <c r="H241" i="4" s="1"/>
  <c r="E246" i="4"/>
  <c r="H246" i="4" s="1"/>
  <c r="E276" i="4"/>
  <c r="H276" i="4" s="1"/>
  <c r="E277" i="4"/>
  <c r="H277" i="4" s="1"/>
  <c r="E283" i="4"/>
  <c r="H283" i="4" s="1"/>
  <c r="E294" i="4"/>
  <c r="H294" i="4" s="1"/>
  <c r="E301" i="4"/>
  <c r="H301" i="4" s="1"/>
  <c r="E302" i="4"/>
  <c r="H302" i="4" s="1"/>
  <c r="E317" i="4"/>
  <c r="H317" i="4" s="1"/>
  <c r="E319" i="4"/>
  <c r="H319" i="4" s="1"/>
  <c r="G349" i="4"/>
  <c r="H519" i="4"/>
  <c r="H523" i="4"/>
  <c r="H527" i="4"/>
  <c r="H531" i="4"/>
  <c r="F532" i="4"/>
  <c r="H535" i="4"/>
  <c r="E539" i="4"/>
  <c r="H539" i="4" s="1"/>
  <c r="H543" i="4"/>
  <c r="H547" i="4"/>
  <c r="H551" i="4"/>
  <c r="H555" i="4"/>
  <c r="E559" i="4"/>
  <c r="H559" i="4" s="1"/>
  <c r="F560" i="4"/>
  <c r="H563" i="4"/>
  <c r="H567" i="4"/>
  <c r="F568" i="4"/>
  <c r="H571" i="4"/>
  <c r="H575" i="4"/>
  <c r="E582" i="4"/>
  <c r="E597" i="4"/>
  <c r="H597" i="4" s="1"/>
  <c r="E603" i="4"/>
  <c r="H603" i="4" s="1"/>
  <c r="E605" i="4"/>
  <c r="H605" i="4" s="1"/>
  <c r="H20" i="5"/>
  <c r="H24" i="5"/>
  <c r="H28" i="5"/>
  <c r="H32" i="5"/>
  <c r="E36" i="5"/>
  <c r="H36" i="5" s="1"/>
  <c r="H40" i="5"/>
  <c r="H44" i="5"/>
  <c r="H48" i="5"/>
  <c r="H52" i="5"/>
  <c r="H56" i="5"/>
  <c r="H60" i="5"/>
  <c r="E64" i="5"/>
  <c r="H64" i="5" s="1"/>
  <c r="E75" i="5"/>
  <c r="E77" i="5"/>
  <c r="H77" i="5" s="1"/>
  <c r="E79" i="5"/>
  <c r="H79" i="5" s="1"/>
  <c r="H81" i="5"/>
  <c r="H83" i="5"/>
  <c r="H88" i="5"/>
  <c r="E91" i="5"/>
  <c r="H91" i="5" s="1"/>
  <c r="H93" i="5"/>
  <c r="E95" i="5"/>
  <c r="H95" i="5" s="1"/>
  <c r="H97" i="5"/>
  <c r="H100" i="5"/>
  <c r="E103" i="5"/>
  <c r="H103" i="5" s="1"/>
  <c r="H105" i="5"/>
  <c r="H108" i="5"/>
  <c r="E111" i="5"/>
  <c r="H111" i="5" s="1"/>
  <c r="E113" i="5"/>
  <c r="H113" i="5" s="1"/>
  <c r="E115" i="5"/>
  <c r="H115" i="5" s="1"/>
  <c r="E117" i="5"/>
  <c r="H117" i="5" s="1"/>
  <c r="E120" i="5"/>
  <c r="H120" i="5" s="1"/>
  <c r="H122" i="5"/>
  <c r="H124" i="5"/>
  <c r="E129" i="5"/>
  <c r="H129" i="5" s="1"/>
  <c r="E131" i="5"/>
  <c r="H131" i="5" s="1"/>
  <c r="H136" i="5"/>
  <c r="H138" i="5"/>
  <c r="H144" i="5"/>
  <c r="H148" i="5"/>
  <c r="H151" i="5"/>
  <c r="H158" i="5"/>
  <c r="E161" i="5"/>
  <c r="H161" i="5" s="1"/>
  <c r="E164" i="5"/>
  <c r="H164" i="5" s="1"/>
  <c r="H166" i="5"/>
  <c r="E176" i="5"/>
  <c r="H176" i="5" s="1"/>
  <c r="H180" i="5"/>
  <c r="H184" i="5"/>
  <c r="E188" i="5"/>
  <c r="H188" i="5" s="1"/>
  <c r="E192" i="5"/>
  <c r="H192" i="5" s="1"/>
  <c r="H196" i="5"/>
  <c r="E200" i="5"/>
  <c r="H200" i="5" s="1"/>
  <c r="E204" i="5"/>
  <c r="H204" i="5" s="1"/>
  <c r="E208" i="5"/>
  <c r="H208" i="5" s="1"/>
  <c r="E212" i="5"/>
  <c r="H212" i="5" s="1"/>
  <c r="H216" i="5"/>
  <c r="H220" i="5"/>
  <c r="H224" i="5"/>
  <c r="H228" i="5"/>
  <c r="H232" i="5"/>
  <c r="H236" i="5"/>
  <c r="H240" i="5"/>
  <c r="E244" i="5"/>
  <c r="H244" i="5" s="1"/>
  <c r="H248" i="5"/>
  <c r="H252" i="5"/>
  <c r="H256" i="5"/>
  <c r="E260" i="5"/>
  <c r="H260" i="5" s="1"/>
  <c r="E264" i="5"/>
  <c r="H264" i="5" s="1"/>
  <c r="E268" i="5"/>
  <c r="H268" i="5" s="1"/>
  <c r="H272" i="5"/>
  <c r="E280" i="5"/>
  <c r="H280" i="5" s="1"/>
  <c r="E289" i="5"/>
  <c r="H289" i="5" s="1"/>
  <c r="E291" i="5"/>
  <c r="H291" i="5" s="1"/>
  <c r="H296" i="5"/>
  <c r="H299" i="5"/>
  <c r="E302" i="5"/>
  <c r="H302" i="5" s="1"/>
  <c r="H309" i="5"/>
  <c r="H313" i="5"/>
  <c r="H318" i="5"/>
  <c r="H321" i="5"/>
  <c r="H323" i="5"/>
  <c r="H326" i="5"/>
  <c r="E329" i="5"/>
  <c r="H329" i="5" s="1"/>
  <c r="H332" i="5"/>
  <c r="E335" i="5"/>
  <c r="H335" i="5" s="1"/>
  <c r="E341" i="5"/>
  <c r="H341" i="5" s="1"/>
  <c r="E354" i="5"/>
  <c r="H354" i="5" s="1"/>
  <c r="E359" i="5"/>
  <c r="H359" i="5" s="1"/>
  <c r="E361" i="5"/>
  <c r="H361" i="5" s="1"/>
  <c r="H363" i="5"/>
  <c r="E370" i="5"/>
  <c r="H370" i="5" s="1"/>
  <c r="E373" i="5"/>
  <c r="H373" i="5" s="1"/>
  <c r="E375" i="5"/>
  <c r="H375" i="5" s="1"/>
  <c r="E382" i="5"/>
  <c r="H382" i="5" s="1"/>
  <c r="E384" i="5"/>
  <c r="H384" i="5" s="1"/>
  <c r="H386" i="5"/>
  <c r="E388" i="5"/>
  <c r="H388" i="5" s="1"/>
  <c r="E391" i="5"/>
  <c r="H391" i="5" s="1"/>
  <c r="H394" i="5"/>
  <c r="H396" i="5"/>
  <c r="H401" i="5"/>
  <c r="H404" i="5"/>
  <c r="E408" i="5"/>
  <c r="H408" i="5" s="1"/>
  <c r="E410" i="5"/>
  <c r="H410" i="5" s="1"/>
  <c r="H416" i="5"/>
  <c r="E420" i="5"/>
  <c r="H420" i="5" s="1"/>
  <c r="H423" i="5"/>
  <c r="H427" i="5"/>
  <c r="H431" i="5"/>
  <c r="H433" i="5"/>
  <c r="H437" i="5"/>
  <c r="E445" i="5"/>
  <c r="H445" i="5" s="1"/>
  <c r="H451" i="5"/>
  <c r="E454" i="5"/>
  <c r="H454" i="5" s="1"/>
  <c r="E456" i="5"/>
  <c r="H456" i="5" s="1"/>
  <c r="H459" i="5"/>
  <c r="E463" i="5"/>
  <c r="H463" i="5" s="1"/>
  <c r="E465" i="5"/>
  <c r="H465" i="5" s="1"/>
  <c r="E469" i="5"/>
  <c r="H469" i="5" s="1"/>
  <c r="E479" i="5"/>
  <c r="H479" i="5" s="1"/>
  <c r="E492" i="5"/>
  <c r="H492" i="5" s="1"/>
  <c r="E496" i="5"/>
  <c r="H496" i="5" s="1"/>
  <c r="E511" i="5"/>
  <c r="H511" i="5" s="1"/>
  <c r="E514" i="5"/>
  <c r="H514" i="5" s="1"/>
  <c r="E516" i="5"/>
  <c r="H516" i="5" s="1"/>
  <c r="E525" i="5"/>
  <c r="H525" i="5" s="1"/>
  <c r="E534" i="5"/>
  <c r="H534" i="5" s="1"/>
  <c r="E536" i="5"/>
  <c r="H536" i="5" s="1"/>
  <c r="E541" i="5"/>
  <c r="H541" i="5" s="1"/>
  <c r="E549" i="5"/>
  <c r="H549" i="5" s="1"/>
  <c r="E552" i="5"/>
  <c r="H552" i="5" s="1"/>
  <c r="E555" i="5"/>
  <c r="H555" i="5" s="1"/>
  <c r="F120" i="7"/>
  <c r="F324" i="8"/>
  <c r="F310" i="8"/>
  <c r="F308" i="8"/>
  <c r="F300" i="8"/>
  <c r="F288" i="8"/>
  <c r="F278" i="8"/>
  <c r="F277" i="8"/>
  <c r="F264" i="8"/>
  <c r="F249" i="8"/>
  <c r="F240" i="8"/>
  <c r="F232" i="8"/>
  <c r="F230" i="8"/>
  <c r="F228" i="8"/>
  <c r="F214" i="8"/>
  <c r="F209" i="8"/>
  <c r="F204" i="8"/>
  <c r="F200" i="8"/>
  <c r="F194" i="8"/>
  <c r="F187" i="8"/>
  <c r="F175" i="8"/>
  <c r="F174" i="8"/>
  <c r="D11" i="8"/>
  <c r="F319" i="8"/>
  <c r="F312" i="8"/>
  <c r="F301" i="8"/>
  <c r="F292" i="8"/>
  <c r="F289" i="8"/>
  <c r="F271" i="8"/>
  <c r="F270" i="8"/>
  <c r="F267" i="8"/>
  <c r="F253" i="8"/>
  <c r="F250" i="8"/>
  <c r="F241" i="8"/>
  <c r="F233" i="8"/>
  <c r="F222" i="8"/>
  <c r="F218" i="8"/>
  <c r="F215" i="8"/>
  <c r="F210" i="8"/>
  <c r="F205" i="8"/>
  <c r="F201" i="8"/>
  <c r="F195" i="8"/>
  <c r="F188" i="8"/>
  <c r="F181" i="8"/>
  <c r="F176" i="8"/>
  <c r="F330" i="8"/>
  <c r="F329" i="8"/>
  <c r="F328" i="8"/>
  <c r="F321" i="8"/>
  <c r="F313" i="8"/>
  <c r="F302" i="8"/>
  <c r="F293" i="8"/>
  <c r="F282" i="8"/>
  <c r="F275" i="8"/>
  <c r="F259" i="8"/>
  <c r="F246" i="8"/>
  <c r="F244" i="8"/>
  <c r="F236" i="8"/>
  <c r="F225" i="8"/>
  <c r="F212" i="8"/>
  <c r="F206" i="8"/>
  <c r="F202" i="8"/>
  <c r="F197" i="8"/>
  <c r="F185" i="8"/>
  <c r="F183" i="8"/>
  <c r="F182" i="8"/>
  <c r="F178" i="8"/>
  <c r="F173" i="8"/>
  <c r="F179" i="8"/>
  <c r="F191" i="8"/>
  <c r="F203" i="8"/>
  <c r="F213" i="8"/>
  <c r="F227" i="8"/>
  <c r="F238" i="8"/>
  <c r="F283" i="8"/>
  <c r="F317" i="8"/>
  <c r="F342" i="8"/>
  <c r="F572" i="8"/>
  <c r="F556" i="8"/>
  <c r="F554" i="8"/>
  <c r="F548" i="8"/>
  <c r="F538" i="8"/>
  <c r="F532" i="8"/>
  <c r="F520" i="8"/>
  <c r="F512" i="8"/>
  <c r="F511" i="8"/>
  <c r="F489" i="8"/>
  <c r="F484" i="8"/>
  <c r="F479" i="8"/>
  <c r="F469" i="8"/>
  <c r="F464" i="8"/>
  <c r="D12" i="8"/>
  <c r="G12" i="8" s="1"/>
  <c r="F568" i="8"/>
  <c r="F559" i="8"/>
  <c r="F539" i="8"/>
  <c r="F534" i="8"/>
  <c r="F524" i="8"/>
  <c r="F515" i="8"/>
  <c r="F500" i="8"/>
  <c r="F490" i="8"/>
  <c r="F485" i="8"/>
  <c r="F470" i="8"/>
  <c r="F465" i="8"/>
  <c r="F349" i="8"/>
  <c r="F569" i="8"/>
  <c r="F560" i="8"/>
  <c r="F551" i="8"/>
  <c r="F541" i="8"/>
  <c r="F535" i="8"/>
  <c r="F507" i="8"/>
  <c r="F492" i="8"/>
  <c r="F486" i="8"/>
  <c r="F481" i="8"/>
  <c r="F475" i="8"/>
  <c r="F471" i="8"/>
  <c r="F467" i="8"/>
  <c r="F466" i="8"/>
  <c r="F461" i="8"/>
  <c r="F460" i="8"/>
  <c r="F459" i="8"/>
  <c r="F458" i="8"/>
  <c r="F457" i="8"/>
  <c r="F456" i="8"/>
  <c r="F455" i="8"/>
  <c r="F445" i="8"/>
  <c r="F443" i="8"/>
  <c r="F442" i="8"/>
  <c r="F440" i="8"/>
  <c r="F437" i="8"/>
  <c r="F436" i="8"/>
  <c r="F435" i="8"/>
  <c r="F433" i="8"/>
  <c r="F432" i="8"/>
  <c r="F431" i="8"/>
  <c r="F424" i="8"/>
  <c r="F423" i="8"/>
  <c r="F422" i="8"/>
  <c r="F420" i="8"/>
  <c r="F412" i="8"/>
  <c r="F410" i="8"/>
  <c r="F409" i="8"/>
  <c r="F408" i="8"/>
  <c r="F404" i="8"/>
  <c r="F403" i="8"/>
  <c r="F401" i="8"/>
  <c r="F399" i="8"/>
  <c r="F398" i="8"/>
  <c r="F397" i="8"/>
  <c r="F395" i="8"/>
  <c r="F392" i="8"/>
  <c r="F391" i="8"/>
  <c r="F389" i="8"/>
  <c r="F388" i="8"/>
  <c r="F385" i="8"/>
  <c r="F384" i="8"/>
  <c r="F383" i="8"/>
  <c r="F382" i="8"/>
  <c r="F380" i="8"/>
  <c r="F379" i="8"/>
  <c r="F378" i="8"/>
  <c r="F374" i="8"/>
  <c r="F373" i="8"/>
  <c r="F372" i="8"/>
  <c r="F370" i="8"/>
  <c r="F369" i="8"/>
  <c r="F366" i="8"/>
  <c r="F365" i="8"/>
  <c r="F364" i="8"/>
  <c r="F362" i="8"/>
  <c r="F361" i="8"/>
  <c r="F359" i="8"/>
  <c r="F358" i="8"/>
  <c r="F357" i="8"/>
  <c r="F356" i="8"/>
  <c r="F355" i="8"/>
  <c r="F352" i="8"/>
  <c r="F351" i="8"/>
  <c r="F350" i="8"/>
  <c r="F536" i="8"/>
  <c r="F562" i="10"/>
  <c r="F561" i="10"/>
  <c r="F551" i="10"/>
  <c r="F486" i="10"/>
  <c r="F472" i="10"/>
  <c r="F471" i="10"/>
  <c r="F445" i="10"/>
  <c r="F432" i="10"/>
  <c r="F412" i="10"/>
  <c r="F408" i="10"/>
  <c r="F398" i="10"/>
  <c r="F373" i="10"/>
  <c r="F356" i="10"/>
  <c r="F350" i="10"/>
  <c r="F568" i="10"/>
  <c r="F555" i="10"/>
  <c r="F554" i="10"/>
  <c r="F535" i="10"/>
  <c r="F515" i="10"/>
  <c r="F465" i="10"/>
  <c r="F458" i="10"/>
  <c r="F413" i="10"/>
  <c r="F401" i="10"/>
  <c r="F399" i="10"/>
  <c r="F391" i="10"/>
  <c r="F384" i="10"/>
  <c r="F374" i="10"/>
  <c r="F365" i="10"/>
  <c r="F358" i="10"/>
  <c r="D12" i="10"/>
  <c r="F569" i="10"/>
  <c r="F559" i="10"/>
  <c r="F542" i="10"/>
  <c r="F501" i="10"/>
  <c r="F500" i="10"/>
  <c r="F479" i="10"/>
  <c r="F441" i="10"/>
  <c r="F424" i="10"/>
  <c r="F420" i="10"/>
  <c r="F410" i="10"/>
  <c r="F403" i="10"/>
  <c r="F395" i="10"/>
  <c r="F387" i="10"/>
  <c r="F369" i="10"/>
  <c r="F361" i="10"/>
  <c r="F349" i="10"/>
  <c r="F372" i="10"/>
  <c r="G349" i="1"/>
  <c r="C8" i="1"/>
  <c r="C12" i="1"/>
  <c r="E75" i="1"/>
  <c r="E77" i="1"/>
  <c r="H77" i="1" s="1"/>
  <c r="E79" i="1"/>
  <c r="H79" i="1" s="1"/>
  <c r="E81" i="1"/>
  <c r="H81" i="1" s="1"/>
  <c r="E83" i="1"/>
  <c r="H83" i="1" s="1"/>
  <c r="E88" i="1"/>
  <c r="H88" i="1" s="1"/>
  <c r="E90" i="1"/>
  <c r="H90" i="1" s="1"/>
  <c r="E92" i="1"/>
  <c r="H92" i="1" s="1"/>
  <c r="E94" i="1"/>
  <c r="H94" i="1" s="1"/>
  <c r="E96" i="1"/>
  <c r="H96" i="1" s="1"/>
  <c r="E100" i="1"/>
  <c r="H100" i="1" s="1"/>
  <c r="E102" i="1"/>
  <c r="H102" i="1" s="1"/>
  <c r="E107" i="1"/>
  <c r="H107" i="1" s="1"/>
  <c r="E109" i="1"/>
  <c r="H109" i="1" s="1"/>
  <c r="E111" i="1"/>
  <c r="H111" i="1" s="1"/>
  <c r="E113" i="1"/>
  <c r="H113" i="1" s="1"/>
  <c r="E115" i="1"/>
  <c r="H115" i="1" s="1"/>
  <c r="E117" i="1"/>
  <c r="H117" i="1" s="1"/>
  <c r="E118" i="1"/>
  <c r="H118" i="1" s="1"/>
  <c r="E120" i="1"/>
  <c r="H120" i="1" s="1"/>
  <c r="E121" i="1"/>
  <c r="H121" i="1" s="1"/>
  <c r="E123" i="1"/>
  <c r="H123" i="1" s="1"/>
  <c r="E125" i="1"/>
  <c r="H125" i="1" s="1"/>
  <c r="E126" i="1"/>
  <c r="H126" i="1" s="1"/>
  <c r="E128" i="1"/>
  <c r="H128" i="1" s="1"/>
  <c r="E130" i="1"/>
  <c r="H130" i="1" s="1"/>
  <c r="E132" i="1"/>
  <c r="H132" i="1" s="1"/>
  <c r="E134" i="1"/>
  <c r="H134" i="1" s="1"/>
  <c r="E136" i="1"/>
  <c r="H136" i="1" s="1"/>
  <c r="E137" i="1"/>
  <c r="H137" i="1" s="1"/>
  <c r="E139" i="1"/>
  <c r="H139" i="1" s="1"/>
  <c r="E141" i="1"/>
  <c r="H141" i="1" s="1"/>
  <c r="E142" i="1"/>
  <c r="H142" i="1" s="1"/>
  <c r="E144" i="1"/>
  <c r="H144" i="1" s="1"/>
  <c r="E145" i="1"/>
  <c r="H145" i="1" s="1"/>
  <c r="E148" i="1"/>
  <c r="H148" i="1" s="1"/>
  <c r="E152" i="1"/>
  <c r="H152" i="1" s="1"/>
  <c r="E154" i="1"/>
  <c r="H154" i="1" s="1"/>
  <c r="E155" i="1"/>
  <c r="H155" i="1" s="1"/>
  <c r="E157" i="1"/>
  <c r="H157" i="1" s="1"/>
  <c r="E349" i="1"/>
  <c r="E351" i="1"/>
  <c r="H351" i="1" s="1"/>
  <c r="E353" i="1"/>
  <c r="H353" i="1" s="1"/>
  <c r="E355" i="1"/>
  <c r="H355" i="1" s="1"/>
  <c r="E357" i="1"/>
  <c r="H357" i="1" s="1"/>
  <c r="E362" i="1"/>
  <c r="H362" i="1" s="1"/>
  <c r="E363" i="1"/>
  <c r="H363" i="1" s="1"/>
  <c r="E365" i="1"/>
  <c r="H365" i="1" s="1"/>
  <c r="E367" i="1"/>
  <c r="H367" i="1" s="1"/>
  <c r="E369" i="1"/>
  <c r="H369" i="1" s="1"/>
  <c r="E370" i="1"/>
  <c r="H370" i="1" s="1"/>
  <c r="E372" i="1"/>
  <c r="H372" i="1" s="1"/>
  <c r="E373" i="1"/>
  <c r="H373" i="1" s="1"/>
  <c r="E375" i="1"/>
  <c r="H375" i="1" s="1"/>
  <c r="E378" i="1"/>
  <c r="H378" i="1" s="1"/>
  <c r="E382" i="1"/>
  <c r="H382" i="1" s="1"/>
  <c r="E384" i="1"/>
  <c r="H384" i="1" s="1"/>
  <c r="E386" i="1"/>
  <c r="H386" i="1" s="1"/>
  <c r="E388" i="1"/>
  <c r="H388" i="1" s="1"/>
  <c r="E390" i="1"/>
  <c r="H390" i="1" s="1"/>
  <c r="E391" i="1"/>
  <c r="H391" i="1" s="1"/>
  <c r="E392" i="1"/>
  <c r="H392" i="1" s="1"/>
  <c r="E395" i="1"/>
  <c r="H395" i="1" s="1"/>
  <c r="E397" i="1"/>
  <c r="H397" i="1" s="1"/>
  <c r="E402" i="1"/>
  <c r="H402" i="1" s="1"/>
  <c r="E404" i="1"/>
  <c r="H404" i="1" s="1"/>
  <c r="E405" i="1"/>
  <c r="H405" i="1" s="1"/>
  <c r="E406" i="1"/>
  <c r="H406" i="1" s="1"/>
  <c r="E408" i="1"/>
  <c r="H408" i="1" s="1"/>
  <c r="E409" i="1"/>
  <c r="H409" i="1" s="1"/>
  <c r="E411" i="1"/>
  <c r="H411" i="1" s="1"/>
  <c r="E416" i="1"/>
  <c r="H416" i="1" s="1"/>
  <c r="E418" i="1"/>
  <c r="H418" i="1" s="1"/>
  <c r="E423" i="1"/>
  <c r="H423" i="1" s="1"/>
  <c r="E425" i="1"/>
  <c r="H425" i="1" s="1"/>
  <c r="E426" i="1"/>
  <c r="H426" i="1" s="1"/>
  <c r="E428" i="1"/>
  <c r="H428" i="1" s="1"/>
  <c r="E430" i="1"/>
  <c r="H430" i="1" s="1"/>
  <c r="E432" i="1"/>
  <c r="H432" i="1" s="1"/>
  <c r="E434" i="1"/>
  <c r="H434" i="1" s="1"/>
  <c r="E441" i="1"/>
  <c r="H441" i="1" s="1"/>
  <c r="E443" i="1"/>
  <c r="H443" i="1" s="1"/>
  <c r="E445" i="1"/>
  <c r="H445" i="1" s="1"/>
  <c r="E447" i="1"/>
  <c r="H447" i="1" s="1"/>
  <c r="E449" i="1"/>
  <c r="H449" i="1" s="1"/>
  <c r="E454" i="1"/>
  <c r="H454" i="1" s="1"/>
  <c r="E457" i="1"/>
  <c r="H457" i="1" s="1"/>
  <c r="E459" i="1"/>
  <c r="H459" i="1" s="1"/>
  <c r="E461" i="1"/>
  <c r="H461" i="1" s="1"/>
  <c r="E463" i="1"/>
  <c r="H463" i="1" s="1"/>
  <c r="E465" i="1"/>
  <c r="H465" i="1" s="1"/>
  <c r="E466" i="1"/>
  <c r="H466" i="1" s="1"/>
  <c r="E468" i="1"/>
  <c r="H468" i="1" s="1"/>
  <c r="E470" i="1"/>
  <c r="H470" i="1" s="1"/>
  <c r="E472" i="1"/>
  <c r="H472" i="1" s="1"/>
  <c r="E473" i="1"/>
  <c r="H473" i="1" s="1"/>
  <c r="E475" i="1"/>
  <c r="H475" i="1" s="1"/>
  <c r="E477" i="1"/>
  <c r="H477" i="1" s="1"/>
  <c r="E479" i="1"/>
  <c r="H479" i="1" s="1"/>
  <c r="E481" i="1"/>
  <c r="H481" i="1" s="1"/>
  <c r="E482" i="1"/>
  <c r="H482" i="1" s="1"/>
  <c r="E484" i="1"/>
  <c r="H484" i="1" s="1"/>
  <c r="E486" i="1"/>
  <c r="H486" i="1" s="1"/>
  <c r="E488" i="1"/>
  <c r="H488" i="1" s="1"/>
  <c r="E490" i="1"/>
  <c r="H490" i="1" s="1"/>
  <c r="E492" i="1"/>
  <c r="H492" i="1" s="1"/>
  <c r="E493" i="1"/>
  <c r="H493" i="1" s="1"/>
  <c r="E495" i="1"/>
  <c r="H495" i="1" s="1"/>
  <c r="E497" i="1"/>
  <c r="H497" i="1" s="1"/>
  <c r="E498" i="1"/>
  <c r="H498" i="1" s="1"/>
  <c r="E500" i="1"/>
  <c r="H500" i="1" s="1"/>
  <c r="E501" i="1"/>
  <c r="H501" i="1" s="1"/>
  <c r="E503" i="1"/>
  <c r="H503" i="1" s="1"/>
  <c r="E507" i="1"/>
  <c r="H507" i="1" s="1"/>
  <c r="E509" i="1"/>
  <c r="H509" i="1" s="1"/>
  <c r="E511" i="1"/>
  <c r="H511" i="1" s="1"/>
  <c r="E512" i="1"/>
  <c r="H512" i="1" s="1"/>
  <c r="E514" i="1"/>
  <c r="H514" i="1" s="1"/>
  <c r="E516" i="1"/>
  <c r="H516" i="1" s="1"/>
  <c r="E520" i="1"/>
  <c r="H520" i="1" s="1"/>
  <c r="E521" i="1"/>
  <c r="H521" i="1" s="1"/>
  <c r="E523" i="1"/>
  <c r="H523" i="1" s="1"/>
  <c r="E525" i="1"/>
  <c r="H525" i="1" s="1"/>
  <c r="E527" i="1"/>
  <c r="H527" i="1" s="1"/>
  <c r="E529" i="1"/>
  <c r="H529" i="1" s="1"/>
  <c r="E531" i="1"/>
  <c r="H531" i="1" s="1"/>
  <c r="E533" i="1"/>
  <c r="H533" i="1" s="1"/>
  <c r="E534" i="1"/>
  <c r="H534" i="1" s="1"/>
  <c r="E536" i="1"/>
  <c r="H536" i="1" s="1"/>
  <c r="E538" i="1"/>
  <c r="H538" i="1" s="1"/>
  <c r="E539" i="1"/>
  <c r="H539" i="1" s="1"/>
  <c r="E541" i="1"/>
  <c r="H541" i="1" s="1"/>
  <c r="E543" i="1"/>
  <c r="H543" i="1" s="1"/>
  <c r="E545" i="1"/>
  <c r="H545" i="1" s="1"/>
  <c r="E547" i="1"/>
  <c r="H547" i="1" s="1"/>
  <c r="E552" i="1"/>
  <c r="H552" i="1" s="1"/>
  <c r="E554" i="1"/>
  <c r="H554" i="1" s="1"/>
  <c r="E556" i="1"/>
  <c r="H556" i="1" s="1"/>
  <c r="E559" i="1"/>
  <c r="H559" i="1" s="1"/>
  <c r="E561" i="1"/>
  <c r="H561" i="1" s="1"/>
  <c r="E563" i="1"/>
  <c r="H563" i="1" s="1"/>
  <c r="E565" i="1"/>
  <c r="H565" i="1" s="1"/>
  <c r="E567" i="1"/>
  <c r="H567" i="1" s="1"/>
  <c r="E569" i="1"/>
  <c r="H569" i="1" s="1"/>
  <c r="E572" i="1"/>
  <c r="H572" i="1" s="1"/>
  <c r="C9" i="2"/>
  <c r="E19" i="2"/>
  <c r="F75" i="1"/>
  <c r="F76" i="1"/>
  <c r="F77" i="1"/>
  <c r="F78" i="1"/>
  <c r="F79" i="1"/>
  <c r="F80" i="1"/>
  <c r="F81" i="1"/>
  <c r="F82" i="1"/>
  <c r="F83" i="1"/>
  <c r="F84" i="1"/>
  <c r="F85" i="1"/>
  <c r="F87" i="1"/>
  <c r="F88" i="1"/>
  <c r="F89" i="1"/>
  <c r="F90" i="1"/>
  <c r="F91" i="1"/>
  <c r="F92" i="1"/>
  <c r="F93" i="1"/>
  <c r="F94" i="1"/>
  <c r="F95" i="1"/>
  <c r="F96" i="1"/>
  <c r="F97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20" i="1"/>
  <c r="F121" i="1"/>
  <c r="F122" i="1"/>
  <c r="F123" i="1"/>
  <c r="F124" i="1"/>
  <c r="F125" i="1"/>
  <c r="F126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8" i="1"/>
  <c r="F149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50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3" i="1"/>
  <c r="F504" i="1"/>
  <c r="F506" i="1"/>
  <c r="F507" i="1"/>
  <c r="F508" i="1"/>
  <c r="F509" i="1"/>
  <c r="F510" i="1"/>
  <c r="F511" i="1"/>
  <c r="F512" i="1"/>
  <c r="F514" i="1"/>
  <c r="F515" i="1"/>
  <c r="F516" i="1"/>
  <c r="F517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4" i="1"/>
  <c r="F555" i="1"/>
  <c r="F556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4" i="1"/>
  <c r="F575" i="1"/>
  <c r="F44" i="2"/>
  <c r="F50" i="2"/>
  <c r="F238" i="2"/>
  <c r="F239" i="2"/>
  <c r="F246" i="2"/>
  <c r="F264" i="2"/>
  <c r="F288" i="2"/>
  <c r="F300" i="2"/>
  <c r="F508" i="3"/>
  <c r="F509" i="3"/>
  <c r="F510" i="3"/>
  <c r="F511" i="3"/>
  <c r="F512" i="3"/>
  <c r="F514" i="3"/>
  <c r="F515" i="3"/>
  <c r="F516" i="3"/>
  <c r="F517" i="3"/>
  <c r="F520" i="3"/>
  <c r="F521" i="3"/>
  <c r="F524" i="3"/>
  <c r="F525" i="3"/>
  <c r="F526" i="3"/>
  <c r="F527" i="3"/>
  <c r="F528" i="3"/>
  <c r="F529" i="3"/>
  <c r="F530" i="3"/>
  <c r="F531" i="3"/>
  <c r="F532" i="3"/>
  <c r="F534" i="3"/>
  <c r="F535" i="3"/>
  <c r="F536" i="3"/>
  <c r="F538" i="3"/>
  <c r="F539" i="3"/>
  <c r="F541" i="3"/>
  <c r="F543" i="3"/>
  <c r="F544" i="3"/>
  <c r="F546" i="3"/>
  <c r="F548" i="3"/>
  <c r="F549" i="3"/>
  <c r="F551" i="3"/>
  <c r="F552" i="3"/>
  <c r="F554" i="3"/>
  <c r="F556" i="3"/>
  <c r="F559" i="3"/>
  <c r="F560" i="3"/>
  <c r="F561" i="3"/>
  <c r="F562" i="3"/>
  <c r="F563" i="3"/>
  <c r="F564" i="3"/>
  <c r="F565" i="3"/>
  <c r="F566" i="3"/>
  <c r="F568" i="3"/>
  <c r="F569" i="3"/>
  <c r="F570" i="3"/>
  <c r="F571" i="3"/>
  <c r="F572" i="3"/>
  <c r="F574" i="3"/>
  <c r="F276" i="4"/>
  <c r="F278" i="4"/>
  <c r="F280" i="4"/>
  <c r="F283" i="4"/>
  <c r="F289" i="4"/>
  <c r="F290" i="4"/>
  <c r="F294" i="4"/>
  <c r="F302" i="4"/>
  <c r="F317" i="4"/>
  <c r="F319" i="4"/>
  <c r="F321" i="4"/>
  <c r="F535" i="4"/>
  <c r="E538" i="4"/>
  <c r="H538" i="4" s="1"/>
  <c r="F539" i="4"/>
  <c r="F551" i="4"/>
  <c r="E554" i="4"/>
  <c r="H554" i="4" s="1"/>
  <c r="E562" i="4"/>
  <c r="H562" i="4" s="1"/>
  <c r="G582" i="4"/>
  <c r="E586" i="4"/>
  <c r="H586" i="4" s="1"/>
  <c r="C8" i="5"/>
  <c r="G75" i="5"/>
  <c r="H85" i="5"/>
  <c r="E126" i="5"/>
  <c r="H126" i="5" s="1"/>
  <c r="H141" i="5"/>
  <c r="H153" i="5"/>
  <c r="H155" i="5"/>
  <c r="G173" i="5"/>
  <c r="E175" i="5"/>
  <c r="H175" i="5" s="1"/>
  <c r="E179" i="5"/>
  <c r="H179" i="5" s="1"/>
  <c r="E187" i="5"/>
  <c r="H187" i="5" s="1"/>
  <c r="E191" i="5"/>
  <c r="H191" i="5" s="1"/>
  <c r="E199" i="5"/>
  <c r="H199" i="5" s="1"/>
  <c r="E203" i="5"/>
  <c r="H203" i="5" s="1"/>
  <c r="E219" i="5"/>
  <c r="H219" i="5" s="1"/>
  <c r="E239" i="5"/>
  <c r="H239" i="5" s="1"/>
  <c r="E251" i="5"/>
  <c r="H251" i="5" s="1"/>
  <c r="E259" i="5"/>
  <c r="H259" i="5" s="1"/>
  <c r="E275" i="5"/>
  <c r="H275" i="5" s="1"/>
  <c r="H277" i="5"/>
  <c r="H283" i="5"/>
  <c r="H286" i="5"/>
  <c r="E293" i="5"/>
  <c r="H293" i="5" s="1"/>
  <c r="H304" i="5"/>
  <c r="H306" i="5"/>
  <c r="H315" i="5"/>
  <c r="E338" i="5"/>
  <c r="H338" i="5" s="1"/>
  <c r="H367" i="5"/>
  <c r="H377" i="5"/>
  <c r="E398" i="5"/>
  <c r="H398" i="5" s="1"/>
  <c r="E403" i="5"/>
  <c r="H403" i="5" s="1"/>
  <c r="E412" i="5"/>
  <c r="H412" i="5" s="1"/>
  <c r="H439" i="5"/>
  <c r="E442" i="5"/>
  <c r="H442" i="5" s="1"/>
  <c r="E444" i="5"/>
  <c r="H444" i="5" s="1"/>
  <c r="E450" i="5"/>
  <c r="H450" i="5" s="1"/>
  <c r="E458" i="5"/>
  <c r="H458" i="5" s="1"/>
  <c r="E471" i="5"/>
  <c r="H471" i="5" s="1"/>
  <c r="E481" i="5"/>
  <c r="H481" i="5" s="1"/>
  <c r="E483" i="5"/>
  <c r="H483" i="5" s="1"/>
  <c r="E485" i="5"/>
  <c r="H485" i="5" s="1"/>
  <c r="E489" i="5"/>
  <c r="H489" i="5" s="1"/>
  <c r="E491" i="5"/>
  <c r="H491" i="5" s="1"/>
  <c r="E495" i="5"/>
  <c r="H495" i="5" s="1"/>
  <c r="E538" i="5"/>
  <c r="H538" i="5" s="1"/>
  <c r="E343" i="6"/>
  <c r="H343" i="6" s="1"/>
  <c r="E342" i="6"/>
  <c r="H342" i="6" s="1"/>
  <c r="E341" i="6"/>
  <c r="H341" i="6" s="1"/>
  <c r="E338" i="6"/>
  <c r="H338" i="6" s="1"/>
  <c r="E335" i="6"/>
  <c r="H335" i="6" s="1"/>
  <c r="E334" i="6"/>
  <c r="H334" i="6" s="1"/>
  <c r="E333" i="6"/>
  <c r="H333" i="6" s="1"/>
  <c r="E329" i="6"/>
  <c r="H329" i="6" s="1"/>
  <c r="E328" i="6"/>
  <c r="H328" i="6" s="1"/>
  <c r="E325" i="6"/>
  <c r="H325" i="6" s="1"/>
  <c r="E324" i="6"/>
  <c r="H324" i="6" s="1"/>
  <c r="E323" i="6"/>
  <c r="H323" i="6" s="1"/>
  <c r="E321" i="6"/>
  <c r="H321" i="6" s="1"/>
  <c r="E319" i="6"/>
  <c r="H319" i="6" s="1"/>
  <c r="E317" i="6"/>
  <c r="H317" i="6" s="1"/>
  <c r="E313" i="6"/>
  <c r="H313" i="6" s="1"/>
  <c r="E308" i="6"/>
  <c r="H308" i="6" s="1"/>
  <c r="E305" i="6"/>
  <c r="H305" i="6" s="1"/>
  <c r="E303" i="6"/>
  <c r="H303" i="6" s="1"/>
  <c r="E302" i="6"/>
  <c r="H302" i="6" s="1"/>
  <c r="E301" i="6"/>
  <c r="H301" i="6" s="1"/>
  <c r="E300" i="6"/>
  <c r="H300" i="6" s="1"/>
  <c r="E298" i="6"/>
  <c r="H298" i="6" s="1"/>
  <c r="E295" i="6"/>
  <c r="H295" i="6" s="1"/>
  <c r="E294" i="6"/>
  <c r="H294" i="6" s="1"/>
  <c r="E293" i="6"/>
  <c r="H293" i="6" s="1"/>
  <c r="E291" i="6"/>
  <c r="H291" i="6" s="1"/>
  <c r="E290" i="6"/>
  <c r="H290" i="6" s="1"/>
  <c r="E289" i="6"/>
  <c r="H289" i="6" s="1"/>
  <c r="E288" i="6"/>
  <c r="H288" i="6" s="1"/>
  <c r="E287" i="6"/>
  <c r="H287" i="6" s="1"/>
  <c r="E286" i="6"/>
  <c r="H286" i="6" s="1"/>
  <c r="E283" i="6"/>
  <c r="H283" i="6" s="1"/>
  <c r="E280" i="6"/>
  <c r="H280" i="6" s="1"/>
  <c r="E279" i="6"/>
  <c r="H279" i="6" s="1"/>
  <c r="E278" i="6"/>
  <c r="H278" i="6" s="1"/>
  <c r="E277" i="6"/>
  <c r="H277" i="6" s="1"/>
  <c r="E276" i="6"/>
  <c r="H276" i="6" s="1"/>
  <c r="E275" i="6"/>
  <c r="H275" i="6" s="1"/>
  <c r="E264" i="6"/>
  <c r="H264" i="6" s="1"/>
  <c r="E263" i="6"/>
  <c r="H263" i="6" s="1"/>
  <c r="E262" i="6"/>
  <c r="H262" i="6" s="1"/>
  <c r="E261" i="6"/>
  <c r="H261" i="6" s="1"/>
  <c r="E260" i="6"/>
  <c r="H260" i="6" s="1"/>
  <c r="E259" i="6"/>
  <c r="H259" i="6" s="1"/>
  <c r="E258" i="6"/>
  <c r="H258" i="6" s="1"/>
  <c r="E255" i="6"/>
  <c r="H255" i="6" s="1"/>
  <c r="E254" i="6"/>
  <c r="H254" i="6" s="1"/>
  <c r="E253" i="6"/>
  <c r="H253" i="6" s="1"/>
  <c r="E251" i="6"/>
  <c r="H251" i="6" s="1"/>
  <c r="E250" i="6"/>
  <c r="H250" i="6" s="1"/>
  <c r="E249" i="6"/>
  <c r="H249" i="6" s="1"/>
  <c r="E248" i="6"/>
  <c r="H248" i="6" s="1"/>
  <c r="E247" i="6"/>
  <c r="H247" i="6" s="1"/>
  <c r="E246" i="6"/>
  <c r="H246" i="6" s="1"/>
  <c r="E244" i="6"/>
  <c r="H244" i="6" s="1"/>
  <c r="E243" i="6"/>
  <c r="H243" i="6" s="1"/>
  <c r="E241" i="6"/>
  <c r="H241" i="6" s="1"/>
  <c r="E238" i="6"/>
  <c r="H238" i="6" s="1"/>
  <c r="E237" i="6"/>
  <c r="H237" i="6" s="1"/>
  <c r="E236" i="6"/>
  <c r="H236" i="6" s="1"/>
  <c r="E233" i="6"/>
  <c r="H233" i="6" s="1"/>
  <c r="E231" i="6"/>
  <c r="H231" i="6" s="1"/>
  <c r="E230" i="6"/>
  <c r="H230" i="6" s="1"/>
  <c r="E229" i="6"/>
  <c r="H229" i="6" s="1"/>
  <c r="E228" i="6"/>
  <c r="H228" i="6" s="1"/>
  <c r="E227" i="6"/>
  <c r="H227" i="6" s="1"/>
  <c r="E226" i="6"/>
  <c r="H226" i="6" s="1"/>
  <c r="E225" i="6"/>
  <c r="H225" i="6" s="1"/>
  <c r="E222" i="6"/>
  <c r="H222" i="6" s="1"/>
  <c r="E220" i="6"/>
  <c r="H220" i="6" s="1"/>
  <c r="E219" i="6"/>
  <c r="H219" i="6" s="1"/>
  <c r="E214" i="6"/>
  <c r="H214" i="6" s="1"/>
  <c r="E213" i="6"/>
  <c r="H213" i="6" s="1"/>
  <c r="E212" i="6"/>
  <c r="H212" i="6" s="1"/>
  <c r="E210" i="6"/>
  <c r="H210" i="6" s="1"/>
  <c r="E209" i="6"/>
  <c r="H209" i="6" s="1"/>
  <c r="E208" i="6"/>
  <c r="H208" i="6" s="1"/>
  <c r="E206" i="6"/>
  <c r="H206" i="6" s="1"/>
  <c r="E205" i="6"/>
  <c r="H205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8" i="6"/>
  <c r="H198" i="6" s="1"/>
  <c r="E197" i="6"/>
  <c r="H197" i="6" s="1"/>
  <c r="E195" i="6"/>
  <c r="H195" i="6" s="1"/>
  <c r="E194" i="6"/>
  <c r="H194" i="6" s="1"/>
  <c r="E192" i="6"/>
  <c r="H192" i="6" s="1"/>
  <c r="E191" i="6"/>
  <c r="H191" i="6" s="1"/>
  <c r="E190" i="6"/>
  <c r="H190" i="6" s="1"/>
  <c r="E189" i="6"/>
  <c r="H189" i="6" s="1"/>
  <c r="E188" i="6"/>
  <c r="H188" i="6" s="1"/>
  <c r="E187" i="6"/>
  <c r="H187" i="6" s="1"/>
  <c r="E186" i="6"/>
  <c r="H186" i="6" s="1"/>
  <c r="E185" i="6"/>
  <c r="H185" i="6" s="1"/>
  <c r="E184" i="6"/>
  <c r="H184" i="6" s="1"/>
  <c r="E183" i="6"/>
  <c r="H183" i="6" s="1"/>
  <c r="E182" i="6"/>
  <c r="H182" i="6" s="1"/>
  <c r="E181" i="6"/>
  <c r="H181" i="6" s="1"/>
  <c r="E180" i="6"/>
  <c r="H180" i="6" s="1"/>
  <c r="E179" i="6"/>
  <c r="H179" i="6" s="1"/>
  <c r="E178" i="6"/>
  <c r="H178" i="6" s="1"/>
  <c r="E176" i="6"/>
  <c r="H176" i="6" s="1"/>
  <c r="E175" i="6"/>
  <c r="H175" i="6" s="1"/>
  <c r="E174" i="6"/>
  <c r="H174" i="6" s="1"/>
  <c r="E173" i="6"/>
  <c r="C11" i="6"/>
  <c r="G173" i="6"/>
  <c r="C8" i="6"/>
  <c r="G9" i="7"/>
  <c r="F93" i="7"/>
  <c r="F114" i="7"/>
  <c r="F126" i="7"/>
  <c r="F132" i="7"/>
  <c r="F186" i="8"/>
  <c r="F248" i="8"/>
  <c r="F294" i="8"/>
  <c r="F510" i="8"/>
  <c r="F529" i="8"/>
  <c r="F570" i="8"/>
  <c r="F443" i="10"/>
  <c r="F456" i="10"/>
  <c r="F510" i="10"/>
  <c r="F574" i="10"/>
  <c r="F582" i="10"/>
  <c r="D13" i="10"/>
  <c r="F609" i="10"/>
  <c r="F608" i="10"/>
  <c r="F602" i="10"/>
  <c r="F601" i="10"/>
  <c r="F600" i="10"/>
  <c r="F598" i="10"/>
  <c r="F597" i="10"/>
  <c r="F587" i="10"/>
  <c r="F586" i="10"/>
  <c r="F585" i="10"/>
  <c r="F584" i="10"/>
  <c r="F583" i="10"/>
  <c r="D8" i="5"/>
  <c r="F12" i="5" s="1"/>
  <c r="D10" i="5"/>
  <c r="F75" i="5"/>
  <c r="F76" i="5"/>
  <c r="F77" i="5"/>
  <c r="F78" i="5"/>
  <c r="F79" i="5"/>
  <c r="F80" i="5"/>
  <c r="F81" i="5"/>
  <c r="F82" i="5"/>
  <c r="F84" i="5"/>
  <c r="F85" i="5"/>
  <c r="F87" i="5"/>
  <c r="F90" i="5"/>
  <c r="F91" i="5"/>
  <c r="F92" i="5"/>
  <c r="F93" i="5"/>
  <c r="F94" i="5"/>
  <c r="F95" i="5"/>
  <c r="F96" i="5"/>
  <c r="F99" i="5"/>
  <c r="F102" i="5"/>
  <c r="F103" i="5"/>
  <c r="F104" i="5"/>
  <c r="F106" i="5"/>
  <c r="F110" i="5"/>
  <c r="F111" i="5"/>
  <c r="F112" i="5"/>
  <c r="F113" i="5"/>
  <c r="F114" i="5"/>
  <c r="F115" i="5"/>
  <c r="F116" i="5"/>
  <c r="F117" i="5"/>
  <c r="F120" i="5"/>
  <c r="F121" i="5"/>
  <c r="F122" i="5"/>
  <c r="F123" i="5"/>
  <c r="F125" i="5"/>
  <c r="F126" i="5"/>
  <c r="F128" i="5"/>
  <c r="F129" i="5"/>
  <c r="F130" i="5"/>
  <c r="F131" i="5"/>
  <c r="F133" i="5"/>
  <c r="F135" i="5"/>
  <c r="F136" i="5"/>
  <c r="F137" i="5"/>
  <c r="F141" i="5"/>
  <c r="F143" i="5"/>
  <c r="F148" i="5"/>
  <c r="F152" i="5"/>
  <c r="F153" i="5"/>
  <c r="F154" i="5"/>
  <c r="F155" i="5"/>
  <c r="F157" i="5"/>
  <c r="F158" i="5"/>
  <c r="F162" i="5"/>
  <c r="F164" i="5"/>
  <c r="F165" i="5"/>
  <c r="F349" i="5"/>
  <c r="F350" i="5"/>
  <c r="F351" i="5"/>
  <c r="F352" i="5"/>
  <c r="F355" i="5"/>
  <c r="F356" i="5"/>
  <c r="F358" i="5"/>
  <c r="F359" i="5"/>
  <c r="F360" i="5"/>
  <c r="F361" i="5"/>
  <c r="F362" i="5"/>
  <c r="F364" i="5"/>
  <c r="F365" i="5"/>
  <c r="F366" i="5"/>
  <c r="F367" i="5"/>
  <c r="F369" i="5"/>
  <c r="F372" i="5"/>
  <c r="F373" i="5"/>
  <c r="F374" i="5"/>
  <c r="F375" i="5"/>
  <c r="F377" i="5"/>
  <c r="F378" i="5"/>
  <c r="F379" i="5"/>
  <c r="F380" i="5"/>
  <c r="F382" i="5"/>
  <c r="F383" i="5"/>
  <c r="F384" i="5"/>
  <c r="F385" i="5"/>
  <c r="F386" i="5"/>
  <c r="F387" i="5"/>
  <c r="F388" i="5"/>
  <c r="F392" i="5"/>
  <c r="F394" i="5"/>
  <c r="F395" i="5"/>
  <c r="F397" i="5"/>
  <c r="F398" i="5"/>
  <c r="F399" i="5"/>
  <c r="F402" i="5"/>
  <c r="F408" i="5"/>
  <c r="F409" i="5"/>
  <c r="F410" i="5"/>
  <c r="F412" i="5"/>
  <c r="F420" i="5"/>
  <c r="F431" i="5"/>
  <c r="F432" i="5"/>
  <c r="F437" i="5"/>
  <c r="F439" i="5"/>
  <c r="F442" i="5"/>
  <c r="F443" i="5"/>
  <c r="F445" i="5"/>
  <c r="F448" i="5"/>
  <c r="F453" i="5"/>
  <c r="F454" i="5"/>
  <c r="F455" i="5"/>
  <c r="F456" i="5"/>
  <c r="F463" i="5"/>
  <c r="F464" i="5"/>
  <c r="F465" i="5"/>
  <c r="F466" i="5"/>
  <c r="F467" i="5"/>
  <c r="F468" i="5"/>
  <c r="F470" i="5"/>
  <c r="F471" i="5"/>
  <c r="F479" i="5"/>
  <c r="F481" i="5"/>
  <c r="F482" i="5"/>
  <c r="F483" i="5"/>
  <c r="F484" i="5"/>
  <c r="F485" i="5"/>
  <c r="F486" i="5"/>
  <c r="F487" i="5"/>
  <c r="F488" i="5"/>
  <c r="F489" i="5"/>
  <c r="F490" i="5"/>
  <c r="F496" i="5"/>
  <c r="F498" i="5"/>
  <c r="F500" i="5"/>
  <c r="F509" i="5"/>
  <c r="F510" i="5"/>
  <c r="F512" i="5"/>
  <c r="F514" i="5"/>
  <c r="F515" i="5"/>
  <c r="F516" i="5"/>
  <c r="F517" i="5"/>
  <c r="F524" i="5"/>
  <c r="F528" i="5"/>
  <c r="F529" i="5"/>
  <c r="F532" i="5"/>
  <c r="F534" i="5"/>
  <c r="F535" i="5"/>
  <c r="F537" i="5"/>
  <c r="F538" i="5"/>
  <c r="F539" i="5"/>
  <c r="F541" i="5"/>
  <c r="F542" i="5"/>
  <c r="F545" i="5"/>
  <c r="F548" i="5"/>
  <c r="F551" i="5"/>
  <c r="F554" i="5"/>
  <c r="F556" i="5"/>
  <c r="F562" i="5"/>
  <c r="G582" i="5"/>
  <c r="D12" i="6"/>
  <c r="E68" i="6"/>
  <c r="H68" i="6" s="1"/>
  <c r="E67" i="6"/>
  <c r="H67" i="6" s="1"/>
  <c r="E65" i="6"/>
  <c r="H65" i="6" s="1"/>
  <c r="E64" i="6"/>
  <c r="H64" i="6" s="1"/>
  <c r="E62" i="6"/>
  <c r="H62" i="6" s="1"/>
  <c r="E61" i="6"/>
  <c r="H61" i="6" s="1"/>
  <c r="E59" i="6"/>
  <c r="H59" i="6" s="1"/>
  <c r="E54" i="6"/>
  <c r="H54" i="6" s="1"/>
  <c r="E53" i="6"/>
  <c r="H53" i="6" s="1"/>
  <c r="E51" i="6"/>
  <c r="H51" i="6" s="1"/>
  <c r="E50" i="6"/>
  <c r="H50" i="6" s="1"/>
  <c r="E48" i="6"/>
  <c r="H48" i="6" s="1"/>
  <c r="E45" i="6"/>
  <c r="H45" i="6" s="1"/>
  <c r="E39" i="6"/>
  <c r="H39" i="6" s="1"/>
  <c r="E38" i="6"/>
  <c r="H38" i="6" s="1"/>
  <c r="E36" i="6"/>
  <c r="H36" i="6" s="1"/>
  <c r="E31" i="6"/>
  <c r="H31" i="6" s="1"/>
  <c r="E30" i="6"/>
  <c r="H30" i="6" s="1"/>
  <c r="E29" i="6"/>
  <c r="H29" i="6" s="1"/>
  <c r="E28" i="6"/>
  <c r="H28" i="6" s="1"/>
  <c r="E27" i="6"/>
  <c r="H27" i="6" s="1"/>
  <c r="E26" i="6"/>
  <c r="H26" i="6" s="1"/>
  <c r="E25" i="6"/>
  <c r="H25" i="6" s="1"/>
  <c r="E19" i="6"/>
  <c r="C9" i="6"/>
  <c r="F26" i="6"/>
  <c r="F30" i="6"/>
  <c r="F39" i="6"/>
  <c r="F44" i="6"/>
  <c r="F51" i="6"/>
  <c r="F67" i="6"/>
  <c r="F174" i="6"/>
  <c r="F179" i="6"/>
  <c r="F187" i="6"/>
  <c r="F191" i="6"/>
  <c r="F197" i="6"/>
  <c r="F201" i="6"/>
  <c r="F205" i="6"/>
  <c r="F210" i="6"/>
  <c r="F226" i="6"/>
  <c r="F230" i="6"/>
  <c r="F237" i="6"/>
  <c r="F244" i="6"/>
  <c r="F249" i="6"/>
  <c r="F260" i="6"/>
  <c r="F264" i="6"/>
  <c r="F278" i="6"/>
  <c r="F286" i="6"/>
  <c r="F290" i="6"/>
  <c r="F295" i="6"/>
  <c r="F296" i="6"/>
  <c r="F302" i="6"/>
  <c r="F313" i="6"/>
  <c r="F314" i="6"/>
  <c r="F329" i="6"/>
  <c r="G349" i="6"/>
  <c r="F585" i="6"/>
  <c r="F590" i="6"/>
  <c r="F594" i="6"/>
  <c r="F595" i="6"/>
  <c r="F600" i="6"/>
  <c r="F608" i="6"/>
  <c r="G349" i="7"/>
  <c r="F350" i="7"/>
  <c r="F361" i="7"/>
  <c r="F366" i="7"/>
  <c r="F374" i="7"/>
  <c r="F382" i="7"/>
  <c r="F395" i="7"/>
  <c r="F396" i="7"/>
  <c r="F403" i="7"/>
  <c r="F410" i="7"/>
  <c r="F420" i="7"/>
  <c r="F429" i="7"/>
  <c r="F438" i="7"/>
  <c r="F445" i="7"/>
  <c r="F456" i="7"/>
  <c r="F461" i="7"/>
  <c r="F462" i="7"/>
  <c r="F463" i="7"/>
  <c r="F467" i="7"/>
  <c r="F475" i="7"/>
  <c r="F489" i="7"/>
  <c r="F514" i="7"/>
  <c r="F538" i="7"/>
  <c r="F554" i="7"/>
  <c r="F556" i="7"/>
  <c r="F563" i="7"/>
  <c r="F572" i="7"/>
  <c r="D8" i="8"/>
  <c r="F30" i="8"/>
  <c r="F48" i="8"/>
  <c r="F597" i="8"/>
  <c r="F601" i="8"/>
  <c r="F605" i="8"/>
  <c r="G19" i="10"/>
  <c r="F78" i="10"/>
  <c r="F84" i="10"/>
  <c r="F91" i="10"/>
  <c r="F92" i="10"/>
  <c r="F103" i="10"/>
  <c r="F114" i="10"/>
  <c r="F120" i="10"/>
  <c r="F126" i="10"/>
  <c r="F132" i="10"/>
  <c r="F155" i="10"/>
  <c r="F29" i="6"/>
  <c r="F38" i="6"/>
  <c r="F50" i="6"/>
  <c r="F59" i="6"/>
  <c r="E609" i="6"/>
  <c r="H609" i="6" s="1"/>
  <c r="E608" i="6"/>
  <c r="H608" i="6" s="1"/>
  <c r="E607" i="6"/>
  <c r="H607" i="6" s="1"/>
  <c r="E606" i="6"/>
  <c r="H606" i="6" s="1"/>
  <c r="E605" i="6"/>
  <c r="H605" i="6" s="1"/>
  <c r="E604" i="6"/>
  <c r="H604" i="6" s="1"/>
  <c r="E603" i="6"/>
  <c r="H603" i="6" s="1"/>
  <c r="E602" i="6"/>
  <c r="H602" i="6" s="1"/>
  <c r="E601" i="6"/>
  <c r="H601" i="6" s="1"/>
  <c r="E600" i="6"/>
  <c r="H600" i="6" s="1"/>
  <c r="E599" i="6"/>
  <c r="H599" i="6" s="1"/>
  <c r="E598" i="6"/>
  <c r="H598" i="6" s="1"/>
  <c r="E597" i="6"/>
  <c r="H597" i="6" s="1"/>
  <c r="E594" i="6"/>
  <c r="H594" i="6" s="1"/>
  <c r="E593" i="6"/>
  <c r="H593" i="6" s="1"/>
  <c r="E592" i="6"/>
  <c r="H592" i="6" s="1"/>
  <c r="E591" i="6"/>
  <c r="H591" i="6" s="1"/>
  <c r="E590" i="6"/>
  <c r="H590" i="6" s="1"/>
  <c r="E589" i="6"/>
  <c r="H589" i="6" s="1"/>
  <c r="E587" i="6"/>
  <c r="H587" i="6" s="1"/>
  <c r="E586" i="6"/>
  <c r="H586" i="6" s="1"/>
  <c r="E585" i="6"/>
  <c r="H585" i="6" s="1"/>
  <c r="E584" i="6"/>
  <c r="H584" i="6" s="1"/>
  <c r="E583" i="6"/>
  <c r="H583" i="6" s="1"/>
  <c r="E582" i="6"/>
  <c r="C13" i="6"/>
  <c r="F355" i="7"/>
  <c r="F359" i="7"/>
  <c r="F365" i="7"/>
  <c r="F373" i="7"/>
  <c r="F379" i="7"/>
  <c r="F399" i="7"/>
  <c r="F401" i="7"/>
  <c r="F402" i="7"/>
  <c r="F428" i="7"/>
  <c r="F434" i="7"/>
  <c r="F443" i="7"/>
  <c r="F455" i="7"/>
  <c r="F466" i="7"/>
  <c r="F471" i="7"/>
  <c r="F473" i="7"/>
  <c r="F487" i="7"/>
  <c r="F517" i="7"/>
  <c r="F535" i="7"/>
  <c r="F536" i="7"/>
  <c r="F551" i="7"/>
  <c r="F561" i="7"/>
  <c r="F562" i="7"/>
  <c r="F566" i="7"/>
  <c r="F570" i="7"/>
  <c r="G19" i="8"/>
  <c r="F25" i="8"/>
  <c r="F29" i="8"/>
  <c r="F39" i="8"/>
  <c r="F44" i="8"/>
  <c r="F45" i="8"/>
  <c r="F54" i="8"/>
  <c r="F61" i="8"/>
  <c r="F62" i="8"/>
  <c r="G75" i="8"/>
  <c r="F586" i="8"/>
  <c r="F600" i="8"/>
  <c r="F604" i="8"/>
  <c r="F67" i="11"/>
  <c r="F66" i="11"/>
  <c r="F64" i="11"/>
  <c r="F62" i="11"/>
  <c r="F61" i="11"/>
  <c r="F50" i="11"/>
  <c r="F30" i="11"/>
  <c r="F27" i="11"/>
  <c r="F19" i="11"/>
  <c r="F275" i="5"/>
  <c r="F276" i="5"/>
  <c r="F277" i="5"/>
  <c r="F278" i="5"/>
  <c r="F283" i="5"/>
  <c r="F286" i="5"/>
  <c r="F288" i="5"/>
  <c r="F289" i="5"/>
  <c r="F290" i="5"/>
  <c r="F291" i="5"/>
  <c r="F293" i="5"/>
  <c r="F294" i="5"/>
  <c r="F298" i="5"/>
  <c r="F301" i="5"/>
  <c r="F302" i="5"/>
  <c r="F304" i="5"/>
  <c r="F305" i="5"/>
  <c r="F306" i="5"/>
  <c r="F308" i="5"/>
  <c r="F313" i="5"/>
  <c r="F315" i="5"/>
  <c r="F317" i="5"/>
  <c r="F319" i="5"/>
  <c r="F321" i="5"/>
  <c r="F322" i="5"/>
  <c r="F324" i="5"/>
  <c r="F328" i="5"/>
  <c r="F329" i="5"/>
  <c r="F333" i="5"/>
  <c r="F338" i="5"/>
  <c r="F339" i="5"/>
  <c r="F341" i="5"/>
  <c r="F560" i="5"/>
  <c r="F583" i="5"/>
  <c r="F584" i="5"/>
  <c r="F585" i="5"/>
  <c r="F586" i="5"/>
  <c r="F587" i="5"/>
  <c r="F589" i="5"/>
  <c r="F592" i="5"/>
  <c r="F597" i="5"/>
  <c r="F598" i="5"/>
  <c r="F599" i="5"/>
  <c r="F600" i="5"/>
  <c r="F601" i="5"/>
  <c r="F603" i="5"/>
  <c r="F605" i="5"/>
  <c r="F608" i="5"/>
  <c r="D8" i="6"/>
  <c r="F13" i="6" s="1"/>
  <c r="D9" i="6"/>
  <c r="F19" i="6"/>
  <c r="F28" i="6"/>
  <c r="F36" i="6"/>
  <c r="F37" i="6"/>
  <c r="F48" i="6"/>
  <c r="F54" i="6"/>
  <c r="F55" i="6"/>
  <c r="G75" i="6"/>
  <c r="F350" i="6"/>
  <c r="F351" i="6"/>
  <c r="F352" i="6"/>
  <c r="F354" i="6"/>
  <c r="F355" i="6"/>
  <c r="F356" i="6"/>
  <c r="F357" i="6"/>
  <c r="F358" i="6"/>
  <c r="F359" i="6"/>
  <c r="F360" i="6"/>
  <c r="F361" i="6"/>
  <c r="F362" i="6"/>
  <c r="F364" i="6"/>
  <c r="F365" i="6"/>
  <c r="F366" i="6"/>
  <c r="F367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2" i="6"/>
  <c r="F383" i="6"/>
  <c r="F384" i="6"/>
  <c r="F385" i="6"/>
  <c r="F386" i="6"/>
  <c r="F387" i="6"/>
  <c r="F388" i="6"/>
  <c r="F389" i="6"/>
  <c r="F390" i="6"/>
  <c r="F391" i="6"/>
  <c r="F392" i="6"/>
  <c r="F394" i="6"/>
  <c r="F395" i="6"/>
  <c r="F397" i="6"/>
  <c r="F398" i="6"/>
  <c r="F399" i="6"/>
  <c r="F400" i="6"/>
  <c r="F401" i="6"/>
  <c r="F403" i="6"/>
  <c r="F404" i="6"/>
  <c r="F405" i="6"/>
  <c r="F406" i="6"/>
  <c r="F407" i="6"/>
  <c r="F408" i="6"/>
  <c r="F409" i="6"/>
  <c r="F410" i="6"/>
  <c r="F411" i="6"/>
  <c r="F412" i="6"/>
  <c r="F413" i="6"/>
  <c r="F416" i="6"/>
  <c r="F420" i="6"/>
  <c r="F422" i="6"/>
  <c r="F423" i="6"/>
  <c r="F424" i="6"/>
  <c r="F425" i="6"/>
  <c r="F428" i="6"/>
  <c r="F429" i="6"/>
  <c r="F430" i="6"/>
  <c r="F432" i="6"/>
  <c r="F434" i="6"/>
  <c r="F438" i="6"/>
  <c r="F442" i="6"/>
  <c r="F443" i="6"/>
  <c r="F453" i="6"/>
  <c r="F455" i="6"/>
  <c r="F456" i="6"/>
  <c r="F457" i="6"/>
  <c r="F458" i="6"/>
  <c r="F459" i="6"/>
  <c r="F461" i="6"/>
  <c r="F463" i="6"/>
  <c r="F464" i="6"/>
  <c r="F465" i="6"/>
  <c r="F466" i="6"/>
  <c r="F467" i="6"/>
  <c r="F469" i="6"/>
  <c r="F470" i="6"/>
  <c r="F471" i="6"/>
  <c r="F476" i="6"/>
  <c r="F477" i="6"/>
  <c r="F479" i="6"/>
  <c r="F480" i="6"/>
  <c r="F481" i="6"/>
  <c r="F483" i="6"/>
  <c r="F484" i="6"/>
  <c r="F485" i="6"/>
  <c r="F486" i="6"/>
  <c r="F487" i="6"/>
  <c r="F489" i="6"/>
  <c r="F490" i="6"/>
  <c r="F491" i="6"/>
  <c r="F493" i="6"/>
  <c r="F495" i="6"/>
  <c r="F497" i="6"/>
  <c r="F498" i="6"/>
  <c r="F499" i="6"/>
  <c r="F500" i="6"/>
  <c r="F506" i="6"/>
  <c r="F507" i="6"/>
  <c r="F508" i="6"/>
  <c r="F509" i="6"/>
  <c r="F510" i="6"/>
  <c r="F511" i="6"/>
  <c r="F512" i="6"/>
  <c r="F514" i="6"/>
  <c r="F515" i="6"/>
  <c r="F516" i="6"/>
  <c r="F517" i="6"/>
  <c r="F520" i="6"/>
  <c r="F521" i="6"/>
  <c r="F523" i="6"/>
  <c r="F528" i="6"/>
  <c r="F529" i="6"/>
  <c r="F531" i="6"/>
  <c r="F532" i="6"/>
  <c r="F534" i="6"/>
  <c r="F535" i="6"/>
  <c r="F537" i="6"/>
  <c r="F538" i="6"/>
  <c r="F539" i="6"/>
  <c r="F540" i="6"/>
  <c r="F541" i="6"/>
  <c r="F542" i="6"/>
  <c r="F544" i="6"/>
  <c r="F548" i="6"/>
  <c r="F551" i="6"/>
  <c r="F554" i="6"/>
  <c r="F559" i="6"/>
  <c r="F560" i="6"/>
  <c r="F561" i="6"/>
  <c r="F562" i="6"/>
  <c r="F566" i="6"/>
  <c r="F568" i="6"/>
  <c r="F570" i="6"/>
  <c r="F571" i="6"/>
  <c r="F583" i="6"/>
  <c r="F587" i="6"/>
  <c r="F592" i="6"/>
  <c r="F598" i="6"/>
  <c r="G75" i="7"/>
  <c r="F412" i="7"/>
  <c r="F424" i="7"/>
  <c r="F425" i="7"/>
  <c r="F432" i="7"/>
  <c r="F453" i="7"/>
  <c r="F465" i="7"/>
  <c r="F469" i="7"/>
  <c r="F479" i="7"/>
  <c r="F492" i="7"/>
  <c r="F498" i="7"/>
  <c r="F532" i="7"/>
  <c r="F548" i="7"/>
  <c r="F560" i="7"/>
  <c r="F565" i="7"/>
  <c r="G582" i="7"/>
  <c r="G10" i="8"/>
  <c r="F21" i="8"/>
  <c r="F28" i="8"/>
  <c r="F36" i="8"/>
  <c r="F50" i="8"/>
  <c r="F67" i="8"/>
  <c r="G173" i="8"/>
  <c r="F27" i="10"/>
  <c r="F30" i="10"/>
  <c r="F44" i="10"/>
  <c r="F45" i="10"/>
  <c r="F50" i="10"/>
  <c r="F59" i="10"/>
  <c r="F61" i="10"/>
  <c r="F80" i="10"/>
  <c r="F89" i="10"/>
  <c r="F106" i="10"/>
  <c r="F116" i="10"/>
  <c r="F124" i="10"/>
  <c r="F130" i="10"/>
  <c r="F134" i="10"/>
  <c r="G582" i="10"/>
  <c r="F329" i="11"/>
  <c r="F321" i="11"/>
  <c r="F319" i="11"/>
  <c r="F317" i="11"/>
  <c r="F314" i="11"/>
  <c r="F308" i="11"/>
  <c r="F305" i="11"/>
  <c r="F304" i="11"/>
  <c r="F302" i="11"/>
  <c r="F301" i="11"/>
  <c r="F294" i="11"/>
  <c r="F288" i="11"/>
  <c r="F283" i="11"/>
  <c r="F276" i="11"/>
  <c r="F241" i="11"/>
  <c r="F225" i="11"/>
  <c r="F218" i="11"/>
  <c r="F215" i="11"/>
  <c r="F214" i="11"/>
  <c r="F213" i="11"/>
  <c r="F210" i="11"/>
  <c r="F209" i="11"/>
  <c r="F208" i="11"/>
  <c r="F206" i="11"/>
  <c r="F204" i="11"/>
  <c r="F203" i="11"/>
  <c r="F202" i="11"/>
  <c r="F201" i="11"/>
  <c r="F200" i="11"/>
  <c r="F199" i="11"/>
  <c r="F197" i="11"/>
  <c r="F194" i="11"/>
  <c r="F193" i="11"/>
  <c r="F186" i="11"/>
  <c r="F182" i="11"/>
  <c r="F181" i="11"/>
  <c r="F179" i="11"/>
  <c r="F178" i="11"/>
  <c r="F174" i="11"/>
  <c r="F173" i="11"/>
  <c r="D11" i="11"/>
  <c r="F582" i="11"/>
  <c r="F584" i="11"/>
  <c r="F585" i="11"/>
  <c r="F586" i="11"/>
  <c r="F589" i="11"/>
  <c r="F591" i="11"/>
  <c r="F592" i="11"/>
  <c r="F597" i="11"/>
  <c r="F598" i="11"/>
  <c r="F599" i="11"/>
  <c r="F600" i="11"/>
  <c r="F601" i="11"/>
  <c r="F602" i="11"/>
  <c r="F608" i="11"/>
  <c r="F572" i="13"/>
  <c r="F570" i="13"/>
  <c r="F569" i="13"/>
  <c r="F568" i="13"/>
  <c r="F566" i="13"/>
  <c r="F562" i="13"/>
  <c r="F561" i="13"/>
  <c r="F560" i="13"/>
  <c r="F559" i="13"/>
  <c r="F556" i="13"/>
  <c r="F554" i="13"/>
  <c r="F551" i="13"/>
  <c r="F548" i="13"/>
  <c r="F539" i="13"/>
  <c r="F538" i="13"/>
  <c r="F535" i="13"/>
  <c r="F531" i="13"/>
  <c r="F524" i="13"/>
  <c r="F523" i="13"/>
  <c r="F522" i="13"/>
  <c r="F517" i="13"/>
  <c r="F511" i="13"/>
  <c r="F500" i="13"/>
  <c r="F498" i="13"/>
  <c r="F495" i="13"/>
  <c r="F490" i="13"/>
  <c r="F489" i="13"/>
  <c r="F488" i="13"/>
  <c r="F485" i="13"/>
  <c r="F484" i="13"/>
  <c r="F483" i="13"/>
  <c r="F481" i="13"/>
  <c r="F479" i="13"/>
  <c r="F475" i="13"/>
  <c r="F471" i="13"/>
  <c r="F470" i="13"/>
  <c r="F469" i="13"/>
  <c r="F468" i="13"/>
  <c r="F466" i="13"/>
  <c r="F465" i="13"/>
  <c r="F464" i="13"/>
  <c r="F463" i="13"/>
  <c r="F458" i="13"/>
  <c r="F456" i="13"/>
  <c r="F455" i="13"/>
  <c r="F448" i="13"/>
  <c r="F445" i="13"/>
  <c r="F443" i="13"/>
  <c r="F442" i="13"/>
  <c r="F441" i="13"/>
  <c r="F438" i="13"/>
  <c r="F437" i="13"/>
  <c r="F436" i="13"/>
  <c r="F434" i="13"/>
  <c r="F432" i="13"/>
  <c r="F425" i="13"/>
  <c r="F424" i="13"/>
  <c r="F423" i="13"/>
  <c r="C8" i="7"/>
  <c r="C10" i="7"/>
  <c r="C12" i="7"/>
  <c r="E75" i="7"/>
  <c r="E76" i="7"/>
  <c r="H76" i="7" s="1"/>
  <c r="E78" i="7"/>
  <c r="H78" i="7" s="1"/>
  <c r="E79" i="7"/>
  <c r="H79" i="7" s="1"/>
  <c r="E80" i="7"/>
  <c r="H80" i="7" s="1"/>
  <c r="E81" i="7"/>
  <c r="H81" i="7" s="1"/>
  <c r="E82" i="7"/>
  <c r="H82" i="7" s="1"/>
  <c r="E87" i="7"/>
  <c r="H87" i="7" s="1"/>
  <c r="E88" i="7"/>
  <c r="H88" i="7" s="1"/>
  <c r="E90" i="7"/>
  <c r="H90" i="7" s="1"/>
  <c r="E91" i="7"/>
  <c r="H91" i="7" s="1"/>
  <c r="E92" i="7"/>
  <c r="H92" i="7" s="1"/>
  <c r="E93" i="7"/>
  <c r="H93" i="7" s="1"/>
  <c r="E94" i="7"/>
  <c r="H94" i="7" s="1"/>
  <c r="E95" i="7"/>
  <c r="H95" i="7" s="1"/>
  <c r="E96" i="7"/>
  <c r="H96" i="7" s="1"/>
  <c r="E97" i="7"/>
  <c r="H97" i="7" s="1"/>
  <c r="E99" i="7"/>
  <c r="H99" i="7" s="1"/>
  <c r="E103" i="7"/>
  <c r="H103" i="7" s="1"/>
  <c r="E104" i="7"/>
  <c r="H104" i="7" s="1"/>
  <c r="E106" i="7"/>
  <c r="H106" i="7" s="1"/>
  <c r="E108" i="7"/>
  <c r="H108" i="7" s="1"/>
  <c r="E111" i="7"/>
  <c r="H111" i="7" s="1"/>
  <c r="E112" i="7"/>
  <c r="H112" i="7" s="1"/>
  <c r="E114" i="7"/>
  <c r="H114" i="7" s="1"/>
  <c r="E115" i="7"/>
  <c r="H115" i="7" s="1"/>
  <c r="E116" i="7"/>
  <c r="H116" i="7" s="1"/>
  <c r="E117" i="7"/>
  <c r="H117" i="7" s="1"/>
  <c r="E120" i="7"/>
  <c r="H120" i="7" s="1"/>
  <c r="E121" i="7"/>
  <c r="H121" i="7" s="1"/>
  <c r="E123" i="7"/>
  <c r="H123" i="7" s="1"/>
  <c r="E125" i="7"/>
  <c r="H125" i="7" s="1"/>
  <c r="E126" i="7"/>
  <c r="H126" i="7" s="1"/>
  <c r="E128" i="7"/>
  <c r="H128" i="7" s="1"/>
  <c r="E129" i="7"/>
  <c r="H129" i="7" s="1"/>
  <c r="E131" i="7"/>
  <c r="H131" i="7" s="1"/>
  <c r="E132" i="7"/>
  <c r="H132" i="7" s="1"/>
  <c r="E133" i="7"/>
  <c r="H133" i="7" s="1"/>
  <c r="E134" i="7"/>
  <c r="H134" i="7" s="1"/>
  <c r="E136" i="7"/>
  <c r="H136" i="7" s="1"/>
  <c r="E141" i="7"/>
  <c r="H141" i="7" s="1"/>
  <c r="E142" i="7"/>
  <c r="H142" i="7" s="1"/>
  <c r="E143" i="7"/>
  <c r="H143" i="7" s="1"/>
  <c r="E145" i="7"/>
  <c r="H145" i="7" s="1"/>
  <c r="E148" i="7"/>
  <c r="H148" i="7" s="1"/>
  <c r="E152" i="7"/>
  <c r="H152" i="7" s="1"/>
  <c r="E164" i="7"/>
  <c r="H164" i="7" s="1"/>
  <c r="E166" i="7"/>
  <c r="H166" i="7" s="1"/>
  <c r="E349" i="7"/>
  <c r="E350" i="7"/>
  <c r="H350" i="7" s="1"/>
  <c r="E351" i="7"/>
  <c r="H351" i="7" s="1"/>
  <c r="E352" i="7"/>
  <c r="H352" i="7" s="1"/>
  <c r="E355" i="7"/>
  <c r="H355" i="7" s="1"/>
  <c r="E356" i="7"/>
  <c r="H356" i="7" s="1"/>
  <c r="E357" i="7"/>
  <c r="H357" i="7" s="1"/>
  <c r="E358" i="7"/>
  <c r="H358" i="7" s="1"/>
  <c r="E359" i="7"/>
  <c r="H359" i="7" s="1"/>
  <c r="E361" i="7"/>
  <c r="H361" i="7" s="1"/>
  <c r="E362" i="7"/>
  <c r="H362" i="7" s="1"/>
  <c r="E364" i="7"/>
  <c r="H364" i="7" s="1"/>
  <c r="E365" i="7"/>
  <c r="H365" i="7" s="1"/>
  <c r="E366" i="7"/>
  <c r="H366" i="7" s="1"/>
  <c r="E369" i="7"/>
  <c r="H369" i="7" s="1"/>
  <c r="E372" i="7"/>
  <c r="H372" i="7" s="1"/>
  <c r="E373" i="7"/>
  <c r="H373" i="7" s="1"/>
  <c r="E374" i="7"/>
  <c r="H374" i="7" s="1"/>
  <c r="E375" i="7"/>
  <c r="H375" i="7" s="1"/>
  <c r="E376" i="7"/>
  <c r="H376" i="7" s="1"/>
  <c r="E379" i="7"/>
  <c r="H379" i="7" s="1"/>
  <c r="E382" i="7"/>
  <c r="H382" i="7" s="1"/>
  <c r="E383" i="7"/>
  <c r="H383" i="7" s="1"/>
  <c r="E384" i="7"/>
  <c r="H384" i="7" s="1"/>
  <c r="E385" i="7"/>
  <c r="H385" i="7" s="1"/>
  <c r="E386" i="7"/>
  <c r="H386" i="7" s="1"/>
  <c r="E387" i="7"/>
  <c r="H387" i="7" s="1"/>
  <c r="E388" i="7"/>
  <c r="H388" i="7" s="1"/>
  <c r="E391" i="7"/>
  <c r="H391" i="7" s="1"/>
  <c r="E395" i="7"/>
  <c r="H395" i="7" s="1"/>
  <c r="E397" i="7"/>
  <c r="H397" i="7" s="1"/>
  <c r="E398" i="7"/>
  <c r="H398" i="7" s="1"/>
  <c r="E399" i="7"/>
  <c r="H399" i="7" s="1"/>
  <c r="E403" i="7"/>
  <c r="H403" i="7" s="1"/>
  <c r="E404" i="7"/>
  <c r="H404" i="7" s="1"/>
  <c r="E405" i="7"/>
  <c r="H405" i="7" s="1"/>
  <c r="E409" i="7"/>
  <c r="H409" i="7" s="1"/>
  <c r="E410" i="7"/>
  <c r="H410" i="7" s="1"/>
  <c r="E411" i="7"/>
  <c r="H411" i="7" s="1"/>
  <c r="E412" i="7"/>
  <c r="H412" i="7" s="1"/>
  <c r="E413" i="7"/>
  <c r="H413" i="7" s="1"/>
  <c r="E420" i="7"/>
  <c r="H420" i="7" s="1"/>
  <c r="E423" i="7"/>
  <c r="H423" i="7" s="1"/>
  <c r="E424" i="7"/>
  <c r="H424" i="7" s="1"/>
  <c r="E428" i="7"/>
  <c r="H428" i="7" s="1"/>
  <c r="E429" i="7"/>
  <c r="H429" i="7" s="1"/>
  <c r="E431" i="7"/>
  <c r="H431" i="7" s="1"/>
  <c r="E432" i="7"/>
  <c r="H432" i="7" s="1"/>
  <c r="E434" i="7"/>
  <c r="H434" i="7" s="1"/>
  <c r="E436" i="7"/>
  <c r="H436" i="7" s="1"/>
  <c r="E440" i="7"/>
  <c r="H440" i="7" s="1"/>
  <c r="E441" i="7"/>
  <c r="H441" i="7" s="1"/>
  <c r="E442" i="7"/>
  <c r="H442" i="7" s="1"/>
  <c r="E445" i="7"/>
  <c r="H445" i="7" s="1"/>
  <c r="E449" i="7"/>
  <c r="H449" i="7" s="1"/>
  <c r="E453" i="7"/>
  <c r="H453" i="7" s="1"/>
  <c r="E455" i="7"/>
  <c r="H455" i="7" s="1"/>
  <c r="E456" i="7"/>
  <c r="H456" i="7" s="1"/>
  <c r="E457" i="7"/>
  <c r="H457" i="7" s="1"/>
  <c r="E458" i="7"/>
  <c r="H458" i="7" s="1"/>
  <c r="E459" i="7"/>
  <c r="H459" i="7" s="1"/>
  <c r="E461" i="7"/>
  <c r="H461" i="7" s="1"/>
  <c r="E464" i="7"/>
  <c r="H464" i="7" s="1"/>
  <c r="E465" i="7"/>
  <c r="H465" i="7" s="1"/>
  <c r="E466" i="7"/>
  <c r="H466" i="7" s="1"/>
  <c r="E467" i="7"/>
  <c r="H467" i="7" s="1"/>
  <c r="E468" i="7"/>
  <c r="H468" i="7" s="1"/>
  <c r="E469" i="7"/>
  <c r="H469" i="7" s="1"/>
  <c r="E471" i="7"/>
  <c r="H471" i="7" s="1"/>
  <c r="E475" i="7"/>
  <c r="H475" i="7" s="1"/>
  <c r="E476" i="7"/>
  <c r="H476" i="7" s="1"/>
  <c r="E479" i="7"/>
  <c r="H479" i="7" s="1"/>
  <c r="E481" i="7"/>
  <c r="H481" i="7" s="1"/>
  <c r="E483" i="7"/>
  <c r="H483" i="7" s="1"/>
  <c r="E484" i="7"/>
  <c r="H484" i="7" s="1"/>
  <c r="E485" i="7"/>
  <c r="H485" i="7" s="1"/>
  <c r="E487" i="7"/>
  <c r="H487" i="7" s="1"/>
  <c r="E489" i="7"/>
  <c r="H489" i="7" s="1"/>
  <c r="E490" i="7"/>
  <c r="H490" i="7" s="1"/>
  <c r="E491" i="7"/>
  <c r="H491" i="7" s="1"/>
  <c r="E495" i="7"/>
  <c r="H495" i="7" s="1"/>
  <c r="E496" i="7"/>
  <c r="H496" i="7" s="1"/>
  <c r="E497" i="7"/>
  <c r="H497" i="7" s="1"/>
  <c r="E498" i="7"/>
  <c r="H498" i="7" s="1"/>
  <c r="E511" i="7"/>
  <c r="H511" i="7" s="1"/>
  <c r="E514" i="7"/>
  <c r="H514" i="7" s="1"/>
  <c r="E515" i="7"/>
  <c r="H515" i="7" s="1"/>
  <c r="E516" i="7"/>
  <c r="H516" i="7" s="1"/>
  <c r="E517" i="7"/>
  <c r="H517" i="7" s="1"/>
  <c r="E521" i="7"/>
  <c r="H521" i="7" s="1"/>
  <c r="E522" i="7"/>
  <c r="H522" i="7" s="1"/>
  <c r="E524" i="7"/>
  <c r="H524" i="7" s="1"/>
  <c r="E526" i="7"/>
  <c r="H526" i="7" s="1"/>
  <c r="E529" i="7"/>
  <c r="H529" i="7" s="1"/>
  <c r="E530" i="7"/>
  <c r="H530" i="7" s="1"/>
  <c r="E532" i="7"/>
  <c r="H532" i="7" s="1"/>
  <c r="E535" i="7"/>
  <c r="H535" i="7" s="1"/>
  <c r="E538" i="7"/>
  <c r="H538" i="7" s="1"/>
  <c r="E539" i="7"/>
  <c r="H539" i="7" s="1"/>
  <c r="E548" i="7"/>
  <c r="H548" i="7" s="1"/>
  <c r="E551" i="7"/>
  <c r="H551" i="7" s="1"/>
  <c r="E554" i="7"/>
  <c r="H554" i="7" s="1"/>
  <c r="E559" i="7"/>
  <c r="H559" i="7" s="1"/>
  <c r="E560" i="7"/>
  <c r="H560" i="7" s="1"/>
  <c r="E561" i="7"/>
  <c r="H561" i="7" s="1"/>
  <c r="E563" i="7"/>
  <c r="H563" i="7" s="1"/>
  <c r="E564" i="7"/>
  <c r="H564" i="7" s="1"/>
  <c r="E565" i="7"/>
  <c r="H565" i="7" s="1"/>
  <c r="E566" i="7"/>
  <c r="H566" i="7" s="1"/>
  <c r="E567" i="7"/>
  <c r="H567" i="7" s="1"/>
  <c r="E568" i="7"/>
  <c r="H568" i="7" s="1"/>
  <c r="E569" i="7"/>
  <c r="H569" i="7" s="1"/>
  <c r="E570" i="7"/>
  <c r="H570" i="7" s="1"/>
  <c r="E572" i="7"/>
  <c r="H572" i="7" s="1"/>
  <c r="E574" i="7"/>
  <c r="H574" i="7" s="1"/>
  <c r="C9" i="8"/>
  <c r="C11" i="8"/>
  <c r="E19" i="8"/>
  <c r="E25" i="8"/>
  <c r="H25" i="8" s="1"/>
  <c r="E26" i="8"/>
  <c r="H26" i="8" s="1"/>
  <c r="E27" i="8"/>
  <c r="H27" i="8" s="1"/>
  <c r="E28" i="8"/>
  <c r="H28" i="8" s="1"/>
  <c r="E29" i="8"/>
  <c r="H29" i="8" s="1"/>
  <c r="E30" i="8"/>
  <c r="H30" i="8" s="1"/>
  <c r="E32" i="8"/>
  <c r="H32" i="8" s="1"/>
  <c r="E36" i="8"/>
  <c r="H36" i="8" s="1"/>
  <c r="E39" i="8"/>
  <c r="H39" i="8" s="1"/>
  <c r="E48" i="8"/>
  <c r="H48" i="8" s="1"/>
  <c r="E49" i="8"/>
  <c r="H49" i="8" s="1"/>
  <c r="E50" i="8"/>
  <c r="H50" i="8" s="1"/>
  <c r="E54" i="8"/>
  <c r="H54" i="8" s="1"/>
  <c r="E63" i="8"/>
  <c r="H63" i="8" s="1"/>
  <c r="E64" i="8"/>
  <c r="H64" i="8" s="1"/>
  <c r="E67" i="8"/>
  <c r="H67" i="8" s="1"/>
  <c r="E173" i="8"/>
  <c r="E174" i="8"/>
  <c r="H174" i="8" s="1"/>
  <c r="E176" i="8"/>
  <c r="H176" i="8" s="1"/>
  <c r="E178" i="8"/>
  <c r="H178" i="8" s="1"/>
  <c r="E179" i="8"/>
  <c r="H179" i="8" s="1"/>
  <c r="E180" i="8"/>
  <c r="H180" i="8" s="1"/>
  <c r="E181" i="8"/>
  <c r="H181" i="8" s="1"/>
  <c r="E182" i="8"/>
  <c r="H182" i="8" s="1"/>
  <c r="E186" i="8"/>
  <c r="H186" i="8" s="1"/>
  <c r="E187" i="8"/>
  <c r="H187" i="8" s="1"/>
  <c r="E188" i="8"/>
  <c r="H188" i="8" s="1"/>
  <c r="E189" i="8"/>
  <c r="H189" i="8" s="1"/>
  <c r="E191" i="8"/>
  <c r="H191" i="8" s="1"/>
  <c r="E194" i="8"/>
  <c r="H194" i="8" s="1"/>
  <c r="E195" i="8"/>
  <c r="H195" i="8" s="1"/>
  <c r="E197" i="8"/>
  <c r="H197" i="8" s="1"/>
  <c r="E199" i="8"/>
  <c r="H199" i="8" s="1"/>
  <c r="E200" i="8"/>
  <c r="H200" i="8" s="1"/>
  <c r="E201" i="8"/>
  <c r="H201" i="8" s="1"/>
  <c r="E202" i="8"/>
  <c r="H202" i="8" s="1"/>
  <c r="E203" i="8"/>
  <c r="H203" i="8" s="1"/>
  <c r="E204" i="8"/>
  <c r="H204" i="8" s="1"/>
  <c r="E205" i="8"/>
  <c r="H205" i="8" s="1"/>
  <c r="E206" i="8"/>
  <c r="H206" i="8" s="1"/>
  <c r="E208" i="8"/>
  <c r="H208" i="8" s="1"/>
  <c r="E209" i="8"/>
  <c r="H209" i="8" s="1"/>
  <c r="E210" i="8"/>
  <c r="H210" i="8" s="1"/>
  <c r="E212" i="8"/>
  <c r="H212" i="8" s="1"/>
  <c r="E213" i="8"/>
  <c r="H213" i="8" s="1"/>
  <c r="E214" i="8"/>
  <c r="H214" i="8" s="1"/>
  <c r="E215" i="8"/>
  <c r="H215" i="8" s="1"/>
  <c r="E225" i="8"/>
  <c r="H225" i="8" s="1"/>
  <c r="E227" i="8"/>
  <c r="H227" i="8" s="1"/>
  <c r="E228" i="8"/>
  <c r="H228" i="8" s="1"/>
  <c r="E233" i="8"/>
  <c r="H233" i="8" s="1"/>
  <c r="E236" i="8"/>
  <c r="H236" i="8" s="1"/>
  <c r="E238" i="8"/>
  <c r="H238" i="8" s="1"/>
  <c r="E240" i="8"/>
  <c r="H240" i="8" s="1"/>
  <c r="E241" i="8"/>
  <c r="H241" i="8" s="1"/>
  <c r="E244" i="8"/>
  <c r="H244" i="8" s="1"/>
  <c r="E248" i="8"/>
  <c r="H248" i="8" s="1"/>
  <c r="E249" i="8"/>
  <c r="H249" i="8" s="1"/>
  <c r="E250" i="8"/>
  <c r="H250" i="8" s="1"/>
  <c r="E259" i="8"/>
  <c r="H259" i="8" s="1"/>
  <c r="E262" i="8"/>
  <c r="H262" i="8" s="1"/>
  <c r="E264" i="8"/>
  <c r="H264" i="8" s="1"/>
  <c r="E267" i="8"/>
  <c r="H267" i="8" s="1"/>
  <c r="E275" i="8"/>
  <c r="H275" i="8" s="1"/>
  <c r="E276" i="8"/>
  <c r="H276" i="8" s="1"/>
  <c r="E277" i="8"/>
  <c r="H277" i="8" s="1"/>
  <c r="E280" i="8"/>
  <c r="H280" i="8" s="1"/>
  <c r="E282" i="8"/>
  <c r="H282" i="8" s="1"/>
  <c r="E283" i="8"/>
  <c r="H283" i="8" s="1"/>
  <c r="E288" i="8"/>
  <c r="H288" i="8" s="1"/>
  <c r="E289" i="8"/>
  <c r="H289" i="8" s="1"/>
  <c r="E293" i="8"/>
  <c r="H293" i="8" s="1"/>
  <c r="E294" i="8"/>
  <c r="H294" i="8" s="1"/>
  <c r="E300" i="8"/>
  <c r="H300" i="8" s="1"/>
  <c r="E301" i="8"/>
  <c r="H301" i="8" s="1"/>
  <c r="E302" i="8"/>
  <c r="H302" i="8" s="1"/>
  <c r="E305" i="8"/>
  <c r="H305" i="8" s="1"/>
  <c r="E308" i="8"/>
  <c r="H308" i="8" s="1"/>
  <c r="E312" i="8"/>
  <c r="H312" i="8" s="1"/>
  <c r="E313" i="8"/>
  <c r="H313" i="8" s="1"/>
  <c r="E317" i="8"/>
  <c r="H317" i="8" s="1"/>
  <c r="E318" i="8"/>
  <c r="H318" i="8" s="1"/>
  <c r="E319" i="8"/>
  <c r="H319" i="8" s="1"/>
  <c r="E321" i="8"/>
  <c r="H321" i="8" s="1"/>
  <c r="E323" i="8"/>
  <c r="H323" i="8" s="1"/>
  <c r="E324" i="8"/>
  <c r="H324" i="8" s="1"/>
  <c r="E326" i="8"/>
  <c r="H326" i="8" s="1"/>
  <c r="E328" i="8"/>
  <c r="H328" i="8" s="1"/>
  <c r="E335" i="8"/>
  <c r="H335" i="8" s="1"/>
  <c r="E337" i="8"/>
  <c r="H337" i="8" s="1"/>
  <c r="E338" i="8"/>
  <c r="H338" i="8" s="1"/>
  <c r="E339" i="8"/>
  <c r="H339" i="8" s="1"/>
  <c r="E341" i="8"/>
  <c r="H341" i="8" s="1"/>
  <c r="G349" i="8"/>
  <c r="E582" i="8"/>
  <c r="E583" i="8"/>
  <c r="H583" i="8" s="1"/>
  <c r="E584" i="8"/>
  <c r="H584" i="8" s="1"/>
  <c r="E585" i="8"/>
  <c r="H585" i="8" s="1"/>
  <c r="E586" i="8"/>
  <c r="H586" i="8" s="1"/>
  <c r="E587" i="8"/>
  <c r="H587" i="8" s="1"/>
  <c r="E589" i="8"/>
  <c r="H589" i="8" s="1"/>
  <c r="E593" i="8"/>
  <c r="H593" i="8" s="1"/>
  <c r="E596" i="8"/>
  <c r="H596" i="8" s="1"/>
  <c r="E597" i="8"/>
  <c r="H597" i="8" s="1"/>
  <c r="E598" i="8"/>
  <c r="H598" i="8" s="1"/>
  <c r="E599" i="8"/>
  <c r="H599" i="8" s="1"/>
  <c r="E600" i="8"/>
  <c r="H600" i="8" s="1"/>
  <c r="E601" i="8"/>
  <c r="H601" i="8" s="1"/>
  <c r="E602" i="8"/>
  <c r="H602" i="8" s="1"/>
  <c r="E603" i="8"/>
  <c r="H603" i="8" s="1"/>
  <c r="E604" i="8"/>
  <c r="H604" i="8" s="1"/>
  <c r="E605" i="8"/>
  <c r="H605" i="8" s="1"/>
  <c r="E607" i="8"/>
  <c r="H607" i="8" s="1"/>
  <c r="E608" i="8"/>
  <c r="H608" i="8" s="1"/>
  <c r="E609" i="8"/>
  <c r="H609" i="8" s="1"/>
  <c r="G9" i="10"/>
  <c r="G75" i="10"/>
  <c r="G349" i="10"/>
  <c r="G10" i="11"/>
  <c r="G12" i="11"/>
  <c r="G19" i="11"/>
  <c r="G173" i="11"/>
  <c r="G582" i="11"/>
  <c r="G75" i="12"/>
  <c r="G349" i="12"/>
  <c r="G19" i="13"/>
  <c r="G173" i="13"/>
  <c r="E131" i="14"/>
  <c r="H131" i="14" s="1"/>
  <c r="E123" i="14"/>
  <c r="H123" i="14" s="1"/>
  <c r="E115" i="14"/>
  <c r="H115" i="14" s="1"/>
  <c r="E87" i="14"/>
  <c r="H87" i="14" s="1"/>
  <c r="E75" i="14"/>
  <c r="E76" i="14"/>
  <c r="H76" i="14" s="1"/>
  <c r="E80" i="14"/>
  <c r="H80" i="14" s="1"/>
  <c r="E84" i="14"/>
  <c r="H84" i="14" s="1"/>
  <c r="E125" i="14"/>
  <c r="H125" i="14" s="1"/>
  <c r="E132" i="14"/>
  <c r="H132" i="14" s="1"/>
  <c r="E319" i="14"/>
  <c r="H319" i="14" s="1"/>
  <c r="E310" i="14"/>
  <c r="H310" i="14" s="1"/>
  <c r="E277" i="14"/>
  <c r="H277" i="14" s="1"/>
  <c r="E276" i="14"/>
  <c r="H276" i="14" s="1"/>
  <c r="E275" i="14"/>
  <c r="H275" i="14" s="1"/>
  <c r="E249" i="14"/>
  <c r="H249" i="14" s="1"/>
  <c r="E213" i="14"/>
  <c r="H213" i="14" s="1"/>
  <c r="E210" i="14"/>
  <c r="H210" i="14" s="1"/>
  <c r="E208" i="14"/>
  <c r="H208" i="14" s="1"/>
  <c r="E204" i="14"/>
  <c r="H204" i="14" s="1"/>
  <c r="E202" i="14"/>
  <c r="H202" i="14" s="1"/>
  <c r="E187" i="14"/>
  <c r="H187" i="14" s="1"/>
  <c r="E186" i="14"/>
  <c r="H186" i="14" s="1"/>
  <c r="E225" i="14"/>
  <c r="H225" i="14" s="1"/>
  <c r="E174" i="14"/>
  <c r="H174" i="14" s="1"/>
  <c r="C11" i="14"/>
  <c r="G11" i="15"/>
  <c r="F32" i="12"/>
  <c r="F36" i="12"/>
  <c r="F64" i="12"/>
  <c r="F173" i="12"/>
  <c r="F174" i="12"/>
  <c r="F178" i="12"/>
  <c r="F179" i="12"/>
  <c r="F186" i="12"/>
  <c r="F187" i="12"/>
  <c r="F188" i="12"/>
  <c r="F191" i="12"/>
  <c r="F193" i="12"/>
  <c r="F199" i="12"/>
  <c r="F200" i="12"/>
  <c r="F201" i="12"/>
  <c r="F202" i="12"/>
  <c r="F203" i="12"/>
  <c r="F204" i="12"/>
  <c r="F205" i="12"/>
  <c r="F208" i="12"/>
  <c r="F209" i="12"/>
  <c r="F210" i="12"/>
  <c r="F213" i="12"/>
  <c r="F214" i="12"/>
  <c r="F218" i="12"/>
  <c r="F225" i="12"/>
  <c r="F238" i="12"/>
  <c r="F241" i="12"/>
  <c r="F259" i="12"/>
  <c r="F264" i="12"/>
  <c r="F275" i="12"/>
  <c r="F276" i="12"/>
  <c r="F278" i="12"/>
  <c r="F288" i="12"/>
  <c r="F289" i="12"/>
  <c r="F292" i="12"/>
  <c r="F300" i="12"/>
  <c r="F305" i="12"/>
  <c r="F308" i="12"/>
  <c r="F313" i="12"/>
  <c r="F319" i="12"/>
  <c r="F328" i="12"/>
  <c r="F582" i="12"/>
  <c r="F583" i="12"/>
  <c r="F585" i="12"/>
  <c r="F586" i="12"/>
  <c r="F589" i="12"/>
  <c r="F590" i="12"/>
  <c r="F592" i="12"/>
  <c r="F593" i="12"/>
  <c r="F598" i="12"/>
  <c r="F599" i="12"/>
  <c r="F600" i="12"/>
  <c r="F601" i="12"/>
  <c r="F608" i="12"/>
  <c r="D8" i="13"/>
  <c r="D10" i="13"/>
  <c r="D12" i="13"/>
  <c r="F75" i="13"/>
  <c r="F76" i="13"/>
  <c r="F77" i="13"/>
  <c r="F78" i="13"/>
  <c r="F79" i="13"/>
  <c r="F80" i="13"/>
  <c r="F81" i="13"/>
  <c r="F82" i="13"/>
  <c r="F84" i="13"/>
  <c r="F85" i="13"/>
  <c r="F87" i="13"/>
  <c r="F88" i="13"/>
  <c r="F89" i="13"/>
  <c r="F90" i="13"/>
  <c r="F91" i="13"/>
  <c r="F92" i="13"/>
  <c r="F93" i="13"/>
  <c r="F95" i="13"/>
  <c r="F96" i="13"/>
  <c r="F99" i="13"/>
  <c r="F103" i="13"/>
  <c r="F104" i="13"/>
  <c r="F106" i="13"/>
  <c r="F108" i="13"/>
  <c r="F110" i="13"/>
  <c r="F111" i="13"/>
  <c r="F112" i="13"/>
  <c r="F113" i="13"/>
  <c r="F114" i="13"/>
  <c r="F115" i="13"/>
  <c r="F116" i="13"/>
  <c r="F120" i="13"/>
  <c r="F121" i="13"/>
  <c r="F123" i="13"/>
  <c r="F124" i="13"/>
  <c r="F125" i="13"/>
  <c r="F126" i="13"/>
  <c r="F128" i="13"/>
  <c r="F129" i="13"/>
  <c r="F130" i="13"/>
  <c r="F131" i="13"/>
  <c r="F135" i="13"/>
  <c r="F136" i="13"/>
  <c r="F137" i="13"/>
  <c r="F138" i="13"/>
  <c r="F142" i="13"/>
  <c r="F144" i="13"/>
  <c r="F145" i="13"/>
  <c r="F148" i="13"/>
  <c r="F153" i="13"/>
  <c r="F158" i="13"/>
  <c r="F349" i="13"/>
  <c r="F350" i="13"/>
  <c r="F351" i="13"/>
  <c r="F352" i="13"/>
  <c r="F355" i="13"/>
  <c r="F356" i="13"/>
  <c r="F358" i="13"/>
  <c r="F359" i="13"/>
  <c r="F361" i="13"/>
  <c r="F362" i="13"/>
  <c r="F364" i="13"/>
  <c r="F365" i="13"/>
  <c r="F367" i="13"/>
  <c r="F369" i="13"/>
  <c r="F370" i="13"/>
  <c r="F372" i="13"/>
  <c r="F373" i="13"/>
  <c r="F374" i="13"/>
  <c r="F378" i="13"/>
  <c r="F379" i="13"/>
  <c r="F380" i="13"/>
  <c r="F382" i="13"/>
  <c r="F383" i="13"/>
  <c r="F384" i="13"/>
  <c r="F386" i="13"/>
  <c r="F387" i="13"/>
  <c r="F388" i="13"/>
  <c r="F391" i="13"/>
  <c r="F395" i="13"/>
  <c r="F397" i="13"/>
  <c r="F398" i="13"/>
  <c r="F399" i="13"/>
  <c r="F402" i="13"/>
  <c r="F403" i="13"/>
  <c r="F405" i="13"/>
  <c r="F408" i="13"/>
  <c r="F409" i="13"/>
  <c r="F410" i="13"/>
  <c r="F412" i="13"/>
  <c r="F420" i="13"/>
  <c r="E483" i="13"/>
  <c r="H483" i="13" s="1"/>
  <c r="E489" i="13"/>
  <c r="H489" i="13" s="1"/>
  <c r="E500" i="13"/>
  <c r="H500" i="13" s="1"/>
  <c r="E523" i="13"/>
  <c r="H523" i="13" s="1"/>
  <c r="H557" i="13"/>
  <c r="H563" i="13"/>
  <c r="C10" i="14"/>
  <c r="E25" i="14"/>
  <c r="H25" i="14" s="1"/>
  <c r="E90" i="14"/>
  <c r="H90" i="14" s="1"/>
  <c r="H94" i="14"/>
  <c r="H98" i="14"/>
  <c r="H102" i="14"/>
  <c r="E106" i="14"/>
  <c r="H106" i="14" s="1"/>
  <c r="E110" i="14"/>
  <c r="H110" i="14" s="1"/>
  <c r="E114" i="14"/>
  <c r="H114" i="14" s="1"/>
  <c r="H124" i="14"/>
  <c r="E128" i="14"/>
  <c r="H128" i="14" s="1"/>
  <c r="H185" i="14"/>
  <c r="H191" i="14"/>
  <c r="H195" i="14"/>
  <c r="H199" i="14"/>
  <c r="H205" i="14"/>
  <c r="H211" i="14"/>
  <c r="H242" i="14"/>
  <c r="H246" i="14"/>
  <c r="H253" i="14"/>
  <c r="H257" i="14"/>
  <c r="H261" i="14"/>
  <c r="H265" i="14"/>
  <c r="H269" i="14"/>
  <c r="H273" i="14"/>
  <c r="H297" i="14"/>
  <c r="H301" i="14"/>
  <c r="H305" i="14"/>
  <c r="H309" i="14"/>
  <c r="H312" i="14"/>
  <c r="H316" i="14"/>
  <c r="E463" i="8"/>
  <c r="H463" i="8" s="1"/>
  <c r="E464" i="8"/>
  <c r="H464" i="8" s="1"/>
  <c r="E465" i="8"/>
  <c r="H465" i="8" s="1"/>
  <c r="E466" i="8"/>
  <c r="H466" i="8" s="1"/>
  <c r="E468" i="8"/>
  <c r="H468" i="8" s="1"/>
  <c r="E469" i="8"/>
  <c r="H469" i="8" s="1"/>
  <c r="E470" i="8"/>
  <c r="H470" i="8" s="1"/>
  <c r="E471" i="8"/>
  <c r="H471" i="8" s="1"/>
  <c r="E476" i="8"/>
  <c r="H476" i="8" s="1"/>
  <c r="E479" i="8"/>
  <c r="H479" i="8" s="1"/>
  <c r="E480" i="8"/>
  <c r="H480" i="8" s="1"/>
  <c r="E481" i="8"/>
  <c r="H481" i="8" s="1"/>
  <c r="E483" i="8"/>
  <c r="H483" i="8" s="1"/>
  <c r="E484" i="8"/>
  <c r="H484" i="8" s="1"/>
  <c r="E485" i="8"/>
  <c r="H485" i="8" s="1"/>
  <c r="E486" i="8"/>
  <c r="H486" i="8" s="1"/>
  <c r="E487" i="8"/>
  <c r="H487" i="8" s="1"/>
  <c r="E489" i="8"/>
  <c r="H489" i="8" s="1"/>
  <c r="E490" i="8"/>
  <c r="H490" i="8" s="1"/>
  <c r="E492" i="8"/>
  <c r="H492" i="8" s="1"/>
  <c r="E495" i="8"/>
  <c r="H495" i="8" s="1"/>
  <c r="E497" i="8"/>
  <c r="H497" i="8" s="1"/>
  <c r="E500" i="8"/>
  <c r="H500" i="8" s="1"/>
  <c r="E507" i="8"/>
  <c r="H507" i="8" s="1"/>
  <c r="E510" i="8"/>
  <c r="H510" i="8" s="1"/>
  <c r="E511" i="8"/>
  <c r="H511" i="8" s="1"/>
  <c r="E515" i="8"/>
  <c r="H515" i="8" s="1"/>
  <c r="E516" i="8"/>
  <c r="H516" i="8" s="1"/>
  <c r="E517" i="8"/>
  <c r="H517" i="8" s="1"/>
  <c r="E520" i="8"/>
  <c r="H520" i="8" s="1"/>
  <c r="E522" i="8"/>
  <c r="H522" i="8" s="1"/>
  <c r="E526" i="8"/>
  <c r="H526" i="8" s="1"/>
  <c r="E528" i="8"/>
  <c r="H528" i="8" s="1"/>
  <c r="E532" i="8"/>
  <c r="H532" i="8" s="1"/>
  <c r="E534" i="8"/>
  <c r="H534" i="8" s="1"/>
  <c r="E535" i="8"/>
  <c r="H535" i="8" s="1"/>
  <c r="E536" i="8"/>
  <c r="H536" i="8" s="1"/>
  <c r="E538" i="8"/>
  <c r="H538" i="8" s="1"/>
  <c r="E539" i="8"/>
  <c r="H539" i="8" s="1"/>
  <c r="E541" i="8"/>
  <c r="H541" i="8" s="1"/>
  <c r="E542" i="8"/>
  <c r="H542" i="8" s="1"/>
  <c r="E548" i="8"/>
  <c r="H548" i="8" s="1"/>
  <c r="E549" i="8"/>
  <c r="H549" i="8" s="1"/>
  <c r="E551" i="8"/>
  <c r="H551" i="8" s="1"/>
  <c r="E552" i="8"/>
  <c r="H552" i="8" s="1"/>
  <c r="E554" i="8"/>
  <c r="H554" i="8" s="1"/>
  <c r="E559" i="8"/>
  <c r="H559" i="8" s="1"/>
  <c r="E560" i="8"/>
  <c r="H560" i="8" s="1"/>
  <c r="E561" i="8"/>
  <c r="H561" i="8" s="1"/>
  <c r="E562" i="8"/>
  <c r="H562" i="8" s="1"/>
  <c r="E568" i="8"/>
  <c r="H568" i="8" s="1"/>
  <c r="E569" i="8"/>
  <c r="H569" i="8" s="1"/>
  <c r="E570" i="8"/>
  <c r="H570" i="8" s="1"/>
  <c r="E572" i="8"/>
  <c r="H572" i="8" s="1"/>
  <c r="C8" i="10"/>
  <c r="C10" i="10"/>
  <c r="C12" i="10"/>
  <c r="E75" i="10"/>
  <c r="E76" i="10"/>
  <c r="H76" i="10" s="1"/>
  <c r="E77" i="10"/>
  <c r="H77" i="10" s="1"/>
  <c r="E79" i="10"/>
  <c r="H79" i="10" s="1"/>
  <c r="E80" i="10"/>
  <c r="H80" i="10" s="1"/>
  <c r="E81" i="10"/>
  <c r="H81" i="10" s="1"/>
  <c r="E82" i="10"/>
  <c r="H82" i="10" s="1"/>
  <c r="E87" i="10"/>
  <c r="H87" i="10" s="1"/>
  <c r="E89" i="10"/>
  <c r="H89" i="10" s="1"/>
  <c r="E90" i="10"/>
  <c r="H90" i="10" s="1"/>
  <c r="E91" i="10"/>
  <c r="H91" i="10" s="1"/>
  <c r="E93" i="10"/>
  <c r="H93" i="10" s="1"/>
  <c r="E94" i="10"/>
  <c r="H94" i="10" s="1"/>
  <c r="E99" i="10"/>
  <c r="H99" i="10" s="1"/>
  <c r="E103" i="10"/>
  <c r="H103" i="10" s="1"/>
  <c r="E104" i="10"/>
  <c r="H104" i="10" s="1"/>
  <c r="E106" i="10"/>
  <c r="H106" i="10" s="1"/>
  <c r="E112" i="10"/>
  <c r="H112" i="10" s="1"/>
  <c r="E114" i="10"/>
  <c r="H114" i="10" s="1"/>
  <c r="E115" i="10"/>
  <c r="H115" i="10" s="1"/>
  <c r="E116" i="10"/>
  <c r="H116" i="10" s="1"/>
  <c r="E117" i="10"/>
  <c r="H117" i="10" s="1"/>
  <c r="E120" i="10"/>
  <c r="H120" i="10" s="1"/>
  <c r="E121" i="10"/>
  <c r="H121" i="10" s="1"/>
  <c r="E124" i="10"/>
  <c r="H124" i="10" s="1"/>
  <c r="E125" i="10"/>
  <c r="H125" i="10" s="1"/>
  <c r="E126" i="10"/>
  <c r="H126" i="10" s="1"/>
  <c r="E128" i="10"/>
  <c r="H128" i="10" s="1"/>
  <c r="E129" i="10"/>
  <c r="H129" i="10" s="1"/>
  <c r="E131" i="10"/>
  <c r="H131" i="10" s="1"/>
  <c r="E132" i="10"/>
  <c r="H132" i="10" s="1"/>
  <c r="E133" i="10"/>
  <c r="H133" i="10" s="1"/>
  <c r="E134" i="10"/>
  <c r="H134" i="10" s="1"/>
  <c r="E136" i="10"/>
  <c r="H136" i="10" s="1"/>
  <c r="E137" i="10"/>
  <c r="H137" i="10" s="1"/>
  <c r="E142" i="10"/>
  <c r="H142" i="10" s="1"/>
  <c r="E143" i="10"/>
  <c r="H143" i="10" s="1"/>
  <c r="E153" i="10"/>
  <c r="H153" i="10" s="1"/>
  <c r="E155" i="10"/>
  <c r="H155" i="10" s="1"/>
  <c r="E158" i="10"/>
  <c r="H158" i="10" s="1"/>
  <c r="E349" i="10"/>
  <c r="E350" i="10"/>
  <c r="H350" i="10" s="1"/>
  <c r="E351" i="10"/>
  <c r="H351" i="10" s="1"/>
  <c r="E352" i="10"/>
  <c r="H352" i="10" s="1"/>
  <c r="E355" i="10"/>
  <c r="H355" i="10" s="1"/>
  <c r="E356" i="10"/>
  <c r="H356" i="10" s="1"/>
  <c r="E358" i="10"/>
  <c r="H358" i="10" s="1"/>
  <c r="E361" i="10"/>
  <c r="H361" i="10" s="1"/>
  <c r="E362" i="10"/>
  <c r="H362" i="10" s="1"/>
  <c r="E364" i="10"/>
  <c r="H364" i="10" s="1"/>
  <c r="E365" i="10"/>
  <c r="H365" i="10" s="1"/>
  <c r="E369" i="10"/>
  <c r="H369" i="10" s="1"/>
  <c r="E372" i="10"/>
  <c r="H372" i="10" s="1"/>
  <c r="E373" i="10"/>
  <c r="H373" i="10" s="1"/>
  <c r="E374" i="10"/>
  <c r="H374" i="10" s="1"/>
  <c r="E378" i="10"/>
  <c r="H378" i="10" s="1"/>
  <c r="E379" i="10"/>
  <c r="H379" i="10" s="1"/>
  <c r="E383" i="10"/>
  <c r="H383" i="10" s="1"/>
  <c r="E384" i="10"/>
  <c r="H384" i="10" s="1"/>
  <c r="E386" i="10"/>
  <c r="H386" i="10" s="1"/>
  <c r="E388" i="10"/>
  <c r="H388" i="10" s="1"/>
  <c r="E389" i="10"/>
  <c r="H389" i="10" s="1"/>
  <c r="E391" i="10"/>
  <c r="H391" i="10" s="1"/>
  <c r="E395" i="10"/>
  <c r="H395" i="10" s="1"/>
  <c r="E397" i="10"/>
  <c r="H397" i="10" s="1"/>
  <c r="E398" i="10"/>
  <c r="H398" i="10" s="1"/>
  <c r="E399" i="10"/>
  <c r="H399" i="10" s="1"/>
  <c r="E403" i="10"/>
  <c r="H403" i="10" s="1"/>
  <c r="E405" i="10"/>
  <c r="H405" i="10" s="1"/>
  <c r="E408" i="10"/>
  <c r="H408" i="10" s="1"/>
  <c r="E409" i="10"/>
  <c r="H409" i="10" s="1"/>
  <c r="E410" i="10"/>
  <c r="H410" i="10" s="1"/>
  <c r="E411" i="10"/>
  <c r="H411" i="10" s="1"/>
  <c r="E412" i="10"/>
  <c r="H412" i="10" s="1"/>
  <c r="E413" i="10"/>
  <c r="H413" i="10" s="1"/>
  <c r="E420" i="10"/>
  <c r="H420" i="10" s="1"/>
  <c r="E426" i="10"/>
  <c r="H426" i="10" s="1"/>
  <c r="E432" i="10"/>
  <c r="H432" i="10" s="1"/>
  <c r="E434" i="10"/>
  <c r="H434" i="10" s="1"/>
  <c r="E441" i="10"/>
  <c r="H441" i="10" s="1"/>
  <c r="E443" i="10"/>
  <c r="H443" i="10" s="1"/>
  <c r="E445" i="10"/>
  <c r="H445" i="10" s="1"/>
  <c r="E447" i="10"/>
  <c r="H447" i="10" s="1"/>
  <c r="E450" i="10"/>
  <c r="H450" i="10" s="1"/>
  <c r="E456" i="10"/>
  <c r="H456" i="10" s="1"/>
  <c r="E457" i="10"/>
  <c r="H457" i="10" s="1"/>
  <c r="E458" i="10"/>
  <c r="H458" i="10" s="1"/>
  <c r="E461" i="10"/>
  <c r="H461" i="10" s="1"/>
  <c r="E463" i="10"/>
  <c r="H463" i="10" s="1"/>
  <c r="E464" i="10"/>
  <c r="H464" i="10" s="1"/>
  <c r="E465" i="10"/>
  <c r="H465" i="10" s="1"/>
  <c r="E468" i="10"/>
  <c r="H468" i="10" s="1"/>
  <c r="E469" i="10"/>
  <c r="H469" i="10" s="1"/>
  <c r="E471" i="10"/>
  <c r="H471" i="10" s="1"/>
  <c r="E476" i="10"/>
  <c r="H476" i="10" s="1"/>
  <c r="E479" i="10"/>
  <c r="H479" i="10" s="1"/>
  <c r="E483" i="10"/>
  <c r="H483" i="10" s="1"/>
  <c r="E486" i="10"/>
  <c r="H486" i="10" s="1"/>
  <c r="E489" i="10"/>
  <c r="H489" i="10" s="1"/>
  <c r="E490" i="10"/>
  <c r="H490" i="10" s="1"/>
  <c r="E510" i="10"/>
  <c r="H510" i="10" s="1"/>
  <c r="E511" i="10"/>
  <c r="H511" i="10" s="1"/>
  <c r="E515" i="10"/>
  <c r="H515" i="10" s="1"/>
  <c r="E524" i="10"/>
  <c r="H524" i="10" s="1"/>
  <c r="E532" i="10"/>
  <c r="H532" i="10" s="1"/>
  <c r="E534" i="10"/>
  <c r="H534" i="10" s="1"/>
  <c r="E535" i="10"/>
  <c r="H535" i="10" s="1"/>
  <c r="E538" i="10"/>
  <c r="H538" i="10" s="1"/>
  <c r="E548" i="10"/>
  <c r="H548" i="10" s="1"/>
  <c r="E551" i="10"/>
  <c r="H551" i="10" s="1"/>
  <c r="E554" i="10"/>
  <c r="H554" i="10" s="1"/>
  <c r="E559" i="10"/>
  <c r="H559" i="10" s="1"/>
  <c r="E560" i="10"/>
  <c r="H560" i="10" s="1"/>
  <c r="E561" i="10"/>
  <c r="H561" i="10" s="1"/>
  <c r="E568" i="10"/>
  <c r="H568" i="10" s="1"/>
  <c r="E569" i="10"/>
  <c r="H569" i="10" s="1"/>
  <c r="C9" i="11"/>
  <c r="C11" i="11"/>
  <c r="E19" i="11"/>
  <c r="E23" i="11"/>
  <c r="H23" i="11" s="1"/>
  <c r="E29" i="11"/>
  <c r="H29" i="11" s="1"/>
  <c r="E30" i="11"/>
  <c r="H30" i="11" s="1"/>
  <c r="E54" i="11"/>
  <c r="H54" i="11" s="1"/>
  <c r="E64" i="11"/>
  <c r="H64" i="11" s="1"/>
  <c r="E173" i="11"/>
  <c r="E174" i="11"/>
  <c r="H174" i="11" s="1"/>
  <c r="E178" i="11"/>
  <c r="H178" i="11" s="1"/>
  <c r="E179" i="11"/>
  <c r="H179" i="11" s="1"/>
  <c r="E181" i="11"/>
  <c r="H181" i="11" s="1"/>
  <c r="E186" i="11"/>
  <c r="H186" i="11" s="1"/>
  <c r="E187" i="11"/>
  <c r="H187" i="11" s="1"/>
  <c r="E197" i="11"/>
  <c r="H197" i="11" s="1"/>
  <c r="E199" i="11"/>
  <c r="H199" i="11" s="1"/>
  <c r="E200" i="11"/>
  <c r="H200" i="11" s="1"/>
  <c r="E201" i="11"/>
  <c r="H201" i="11" s="1"/>
  <c r="E202" i="11"/>
  <c r="H202" i="11" s="1"/>
  <c r="E203" i="11"/>
  <c r="H203" i="11" s="1"/>
  <c r="E204" i="11"/>
  <c r="H204" i="11" s="1"/>
  <c r="E206" i="11"/>
  <c r="H206" i="11" s="1"/>
  <c r="E208" i="11"/>
  <c r="H208" i="11" s="1"/>
  <c r="E209" i="11"/>
  <c r="H209" i="11" s="1"/>
  <c r="E210" i="11"/>
  <c r="H210" i="11" s="1"/>
  <c r="E213" i="11"/>
  <c r="H213" i="11" s="1"/>
  <c r="E214" i="11"/>
  <c r="H214" i="11" s="1"/>
  <c r="E215" i="11"/>
  <c r="H215" i="11" s="1"/>
  <c r="E223" i="11"/>
  <c r="H223" i="11" s="1"/>
  <c r="E225" i="11"/>
  <c r="H225" i="11" s="1"/>
  <c r="E238" i="11"/>
  <c r="H238" i="11" s="1"/>
  <c r="E241" i="11"/>
  <c r="H241" i="11" s="1"/>
  <c r="E246" i="11"/>
  <c r="H246" i="11" s="1"/>
  <c r="E283" i="11"/>
  <c r="H283" i="11" s="1"/>
  <c r="E294" i="11"/>
  <c r="H294" i="11" s="1"/>
  <c r="E302" i="11"/>
  <c r="H302" i="11" s="1"/>
  <c r="E305" i="11"/>
  <c r="H305" i="11" s="1"/>
  <c r="E315" i="11"/>
  <c r="H315" i="11" s="1"/>
  <c r="E317" i="11"/>
  <c r="H317" i="11" s="1"/>
  <c r="E319" i="11"/>
  <c r="H319" i="11" s="1"/>
  <c r="E320" i="11"/>
  <c r="H320" i="11" s="1"/>
  <c r="E321" i="11"/>
  <c r="H321" i="11" s="1"/>
  <c r="E324" i="11"/>
  <c r="H324" i="11" s="1"/>
  <c r="E582" i="11"/>
  <c r="E584" i="11"/>
  <c r="H584" i="11" s="1"/>
  <c r="E585" i="11"/>
  <c r="H585" i="11" s="1"/>
  <c r="E586" i="11"/>
  <c r="H586" i="11" s="1"/>
  <c r="E589" i="11"/>
  <c r="H589" i="11" s="1"/>
  <c r="E592" i="11"/>
  <c r="H592" i="11" s="1"/>
  <c r="E593" i="11"/>
  <c r="H593" i="11" s="1"/>
  <c r="E597" i="11"/>
  <c r="H597" i="11" s="1"/>
  <c r="E598" i="11"/>
  <c r="H598" i="11" s="1"/>
  <c r="E600" i="11"/>
  <c r="H600" i="11" s="1"/>
  <c r="E601" i="11"/>
  <c r="H601" i="11" s="1"/>
  <c r="E602" i="11"/>
  <c r="H602" i="11" s="1"/>
  <c r="E603" i="11"/>
  <c r="H603" i="11" s="1"/>
  <c r="E605" i="11"/>
  <c r="H605" i="11" s="1"/>
  <c r="E608" i="11"/>
  <c r="H608" i="11" s="1"/>
  <c r="C8" i="12"/>
  <c r="C10" i="12"/>
  <c r="C12" i="12"/>
  <c r="E75" i="12"/>
  <c r="E76" i="12"/>
  <c r="H76" i="12" s="1"/>
  <c r="E77" i="12"/>
  <c r="H77" i="12" s="1"/>
  <c r="E78" i="12"/>
  <c r="H78" i="12" s="1"/>
  <c r="E79" i="12"/>
  <c r="H79" i="12" s="1"/>
  <c r="E80" i="12"/>
  <c r="H80" i="12" s="1"/>
  <c r="E81" i="12"/>
  <c r="H81" i="12" s="1"/>
  <c r="E82" i="12"/>
  <c r="H82" i="12" s="1"/>
  <c r="E87" i="12"/>
  <c r="H87" i="12" s="1"/>
  <c r="E88" i="12"/>
  <c r="H88" i="12" s="1"/>
  <c r="E89" i="12"/>
  <c r="H89" i="12" s="1"/>
  <c r="E90" i="12"/>
  <c r="H90" i="12" s="1"/>
  <c r="E91" i="12"/>
  <c r="H91" i="12" s="1"/>
  <c r="E92" i="12"/>
  <c r="H92" i="12" s="1"/>
  <c r="E93" i="12"/>
  <c r="H93" i="12" s="1"/>
  <c r="E94" i="12"/>
  <c r="H94" i="12" s="1"/>
  <c r="E95" i="12"/>
  <c r="H95" i="12" s="1"/>
  <c r="E99" i="12"/>
  <c r="H99" i="12" s="1"/>
  <c r="E103" i="12"/>
  <c r="H103" i="12" s="1"/>
  <c r="E104" i="12"/>
  <c r="H104" i="12" s="1"/>
  <c r="E106" i="12"/>
  <c r="H106" i="12" s="1"/>
  <c r="E111" i="12"/>
  <c r="H111" i="12" s="1"/>
  <c r="E113" i="12"/>
  <c r="H113" i="12" s="1"/>
  <c r="E115" i="12"/>
  <c r="H115" i="12" s="1"/>
  <c r="E116" i="12"/>
  <c r="H116" i="12" s="1"/>
  <c r="E117" i="12"/>
  <c r="H117" i="12" s="1"/>
  <c r="E120" i="12"/>
  <c r="H120" i="12" s="1"/>
  <c r="E125" i="12"/>
  <c r="H125" i="12" s="1"/>
  <c r="E126" i="12"/>
  <c r="H126" i="12" s="1"/>
  <c r="E128" i="12"/>
  <c r="H128" i="12" s="1"/>
  <c r="E129" i="12"/>
  <c r="H129" i="12" s="1"/>
  <c r="E131" i="12"/>
  <c r="H131" i="12" s="1"/>
  <c r="E132" i="12"/>
  <c r="H132" i="12" s="1"/>
  <c r="E133" i="12"/>
  <c r="H133" i="12" s="1"/>
  <c r="E135" i="12"/>
  <c r="H135" i="12" s="1"/>
  <c r="E136" i="12"/>
  <c r="H136" i="12" s="1"/>
  <c r="E137" i="12"/>
  <c r="H137" i="12" s="1"/>
  <c r="E142" i="12"/>
  <c r="H142" i="12" s="1"/>
  <c r="E143" i="12"/>
  <c r="H143" i="12" s="1"/>
  <c r="E145" i="12"/>
  <c r="H145" i="12" s="1"/>
  <c r="E148" i="12"/>
  <c r="H148" i="12" s="1"/>
  <c r="E152" i="12"/>
  <c r="H152" i="12" s="1"/>
  <c r="E153" i="12"/>
  <c r="H153" i="12" s="1"/>
  <c r="E154" i="12"/>
  <c r="H154" i="12" s="1"/>
  <c r="E155" i="12"/>
  <c r="H155" i="12" s="1"/>
  <c r="E158" i="12"/>
  <c r="H158" i="12" s="1"/>
  <c r="E349" i="12"/>
  <c r="E350" i="12"/>
  <c r="H350" i="12" s="1"/>
  <c r="E351" i="12"/>
  <c r="H351" i="12" s="1"/>
  <c r="E352" i="12"/>
  <c r="H352" i="12" s="1"/>
  <c r="E355" i="12"/>
  <c r="H355" i="12" s="1"/>
  <c r="E356" i="12"/>
  <c r="H356" i="12" s="1"/>
  <c r="E358" i="12"/>
  <c r="H358" i="12" s="1"/>
  <c r="E359" i="12"/>
  <c r="H359" i="12" s="1"/>
  <c r="E361" i="12"/>
  <c r="H361" i="12" s="1"/>
  <c r="E362" i="12"/>
  <c r="H362" i="12" s="1"/>
  <c r="E364" i="12"/>
  <c r="H364" i="12" s="1"/>
  <c r="E365" i="12"/>
  <c r="H365" i="12" s="1"/>
  <c r="E366" i="12"/>
  <c r="H366" i="12" s="1"/>
  <c r="E369" i="12"/>
  <c r="H369" i="12" s="1"/>
  <c r="E370" i="12"/>
  <c r="H370" i="12" s="1"/>
  <c r="E372" i="12"/>
  <c r="H372" i="12" s="1"/>
  <c r="E373" i="12"/>
  <c r="H373" i="12" s="1"/>
  <c r="E374" i="12"/>
  <c r="H374" i="12" s="1"/>
  <c r="E379" i="12"/>
  <c r="H379" i="12" s="1"/>
  <c r="E382" i="12"/>
  <c r="H382" i="12" s="1"/>
  <c r="E383" i="12"/>
  <c r="H383" i="12" s="1"/>
  <c r="E384" i="12"/>
  <c r="H384" i="12" s="1"/>
  <c r="E386" i="12"/>
  <c r="H386" i="12" s="1"/>
  <c r="E388" i="12"/>
  <c r="H388" i="12" s="1"/>
  <c r="E391" i="12"/>
  <c r="H391" i="12" s="1"/>
  <c r="E395" i="12"/>
  <c r="H395" i="12" s="1"/>
  <c r="E397" i="12"/>
  <c r="H397" i="12" s="1"/>
  <c r="E398" i="12"/>
  <c r="H398" i="12" s="1"/>
  <c r="E399" i="12"/>
  <c r="H399" i="12" s="1"/>
  <c r="E403" i="12"/>
  <c r="H403" i="12" s="1"/>
  <c r="E405" i="12"/>
  <c r="H405" i="12" s="1"/>
  <c r="E408" i="12"/>
  <c r="H408" i="12" s="1"/>
  <c r="E409" i="12"/>
  <c r="H409" i="12" s="1"/>
  <c r="E410" i="12"/>
  <c r="H410" i="12" s="1"/>
  <c r="E411" i="12"/>
  <c r="H411" i="12" s="1"/>
  <c r="E413" i="12"/>
  <c r="H413" i="12" s="1"/>
  <c r="E417" i="12"/>
  <c r="H417" i="12" s="1"/>
  <c r="E420" i="12"/>
  <c r="H420" i="12" s="1"/>
  <c r="E423" i="12"/>
  <c r="H423" i="12" s="1"/>
  <c r="E428" i="12"/>
  <c r="H428" i="12" s="1"/>
  <c r="E442" i="12"/>
  <c r="H442" i="12" s="1"/>
  <c r="E443" i="12"/>
  <c r="H443" i="12" s="1"/>
  <c r="E445" i="12"/>
  <c r="H445" i="12" s="1"/>
  <c r="E450" i="12"/>
  <c r="H450" i="12" s="1"/>
  <c r="E455" i="12"/>
  <c r="H455" i="12" s="1"/>
  <c r="E456" i="12"/>
  <c r="H456" i="12" s="1"/>
  <c r="E457" i="12"/>
  <c r="H457" i="12" s="1"/>
  <c r="E458" i="12"/>
  <c r="H458" i="12" s="1"/>
  <c r="E459" i="12"/>
  <c r="H459" i="12" s="1"/>
  <c r="E465" i="12"/>
  <c r="H465" i="12" s="1"/>
  <c r="E471" i="12"/>
  <c r="H471" i="12" s="1"/>
  <c r="E476" i="12"/>
  <c r="H476" i="12" s="1"/>
  <c r="E479" i="12"/>
  <c r="H479" i="12" s="1"/>
  <c r="E484" i="12"/>
  <c r="H484" i="12" s="1"/>
  <c r="E486" i="12"/>
  <c r="H486" i="12" s="1"/>
  <c r="E489" i="12"/>
  <c r="H489" i="12" s="1"/>
  <c r="E490" i="12"/>
  <c r="H490" i="12" s="1"/>
  <c r="E495" i="12"/>
  <c r="H495" i="12" s="1"/>
  <c r="E497" i="12"/>
  <c r="H497" i="12" s="1"/>
  <c r="E498" i="12"/>
  <c r="H498" i="12" s="1"/>
  <c r="E507" i="12"/>
  <c r="H507" i="12" s="1"/>
  <c r="E510" i="12"/>
  <c r="H510" i="12" s="1"/>
  <c r="E511" i="12"/>
  <c r="H511" i="12" s="1"/>
  <c r="E515" i="12"/>
  <c r="H515" i="12" s="1"/>
  <c r="E516" i="12"/>
  <c r="H516" i="12" s="1"/>
  <c r="E520" i="12"/>
  <c r="H520" i="12" s="1"/>
  <c r="E535" i="12"/>
  <c r="H535" i="12" s="1"/>
  <c r="E538" i="12"/>
  <c r="H538" i="12" s="1"/>
  <c r="E539" i="12"/>
  <c r="H539" i="12" s="1"/>
  <c r="E554" i="12"/>
  <c r="H554" i="12" s="1"/>
  <c r="E559" i="12"/>
  <c r="H559" i="12" s="1"/>
  <c r="E561" i="12"/>
  <c r="H561" i="12" s="1"/>
  <c r="E568" i="12"/>
  <c r="H568" i="12" s="1"/>
  <c r="E569" i="12"/>
  <c r="H569" i="12" s="1"/>
  <c r="C9" i="13"/>
  <c r="C11" i="13"/>
  <c r="E19" i="13"/>
  <c r="E27" i="13"/>
  <c r="H27" i="13" s="1"/>
  <c r="E29" i="13"/>
  <c r="H29" i="13" s="1"/>
  <c r="E30" i="13"/>
  <c r="H30" i="13" s="1"/>
  <c r="E33" i="13"/>
  <c r="H33" i="13" s="1"/>
  <c r="E36" i="13"/>
  <c r="H36" i="13" s="1"/>
  <c r="E39" i="13"/>
  <c r="H39" i="13" s="1"/>
  <c r="E45" i="13"/>
  <c r="H45" i="13" s="1"/>
  <c r="E50" i="13"/>
  <c r="H50" i="13" s="1"/>
  <c r="E64" i="13"/>
  <c r="H64" i="13" s="1"/>
  <c r="E173" i="13"/>
  <c r="E174" i="13"/>
  <c r="H174" i="13" s="1"/>
  <c r="E175" i="13"/>
  <c r="H175" i="13" s="1"/>
  <c r="E176" i="13"/>
  <c r="H176" i="13" s="1"/>
  <c r="E178" i="13"/>
  <c r="H178" i="13" s="1"/>
  <c r="E179" i="13"/>
  <c r="H179" i="13" s="1"/>
  <c r="E181" i="13"/>
  <c r="H181" i="13" s="1"/>
  <c r="E186" i="13"/>
  <c r="H186" i="13" s="1"/>
  <c r="E187" i="13"/>
  <c r="H187" i="13" s="1"/>
  <c r="E188" i="13"/>
  <c r="H188" i="13" s="1"/>
  <c r="E194" i="13"/>
  <c r="H194" i="13" s="1"/>
  <c r="E199" i="13"/>
  <c r="H199" i="13" s="1"/>
  <c r="E200" i="13"/>
  <c r="H200" i="13" s="1"/>
  <c r="E201" i="13"/>
  <c r="H201" i="13" s="1"/>
  <c r="E202" i="13"/>
  <c r="H202" i="13" s="1"/>
  <c r="E203" i="13"/>
  <c r="H203" i="13" s="1"/>
  <c r="E204" i="13"/>
  <c r="H204" i="13" s="1"/>
  <c r="E205" i="13"/>
  <c r="H205" i="13" s="1"/>
  <c r="E206" i="13"/>
  <c r="H206" i="13" s="1"/>
  <c r="E208" i="13"/>
  <c r="H208" i="13" s="1"/>
  <c r="E210" i="13"/>
  <c r="H210" i="13" s="1"/>
  <c r="E213" i="13"/>
  <c r="H213" i="13" s="1"/>
  <c r="E214" i="13"/>
  <c r="H214" i="13" s="1"/>
  <c r="E216" i="13"/>
  <c r="H216" i="13" s="1"/>
  <c r="E222" i="13"/>
  <c r="H222" i="13" s="1"/>
  <c r="E225" i="13"/>
  <c r="H225" i="13" s="1"/>
  <c r="E227" i="13"/>
  <c r="H227" i="13" s="1"/>
  <c r="E228" i="13"/>
  <c r="H228" i="13" s="1"/>
  <c r="E229" i="13"/>
  <c r="H229" i="13" s="1"/>
  <c r="E230" i="13"/>
  <c r="H230" i="13" s="1"/>
  <c r="E238" i="13"/>
  <c r="H238" i="13" s="1"/>
  <c r="E241" i="13"/>
  <c r="H241" i="13" s="1"/>
  <c r="E244" i="13"/>
  <c r="H244" i="13" s="1"/>
  <c r="E262" i="13"/>
  <c r="H262" i="13" s="1"/>
  <c r="E275" i="13"/>
  <c r="H275" i="13" s="1"/>
  <c r="E276" i="13"/>
  <c r="H276" i="13" s="1"/>
  <c r="E277" i="13"/>
  <c r="H277" i="13" s="1"/>
  <c r="E280" i="13"/>
  <c r="H280" i="13" s="1"/>
  <c r="E282" i="13"/>
  <c r="H282" i="13" s="1"/>
  <c r="E286" i="13"/>
  <c r="H286" i="13" s="1"/>
  <c r="E288" i="13"/>
  <c r="H288" i="13" s="1"/>
  <c r="E289" i="13"/>
  <c r="H289" i="13" s="1"/>
  <c r="E290" i="13"/>
  <c r="H290" i="13" s="1"/>
  <c r="E291" i="13"/>
  <c r="H291" i="13" s="1"/>
  <c r="E293" i="13"/>
  <c r="H293" i="13" s="1"/>
  <c r="E294" i="13"/>
  <c r="H294" i="13" s="1"/>
  <c r="E301" i="13"/>
  <c r="H301" i="13" s="1"/>
  <c r="E302" i="13"/>
  <c r="H302" i="13" s="1"/>
  <c r="E305" i="13"/>
  <c r="H305" i="13" s="1"/>
  <c r="E307" i="13"/>
  <c r="H307" i="13" s="1"/>
  <c r="E308" i="13"/>
  <c r="H308" i="13" s="1"/>
  <c r="E313" i="13"/>
  <c r="H313" i="13" s="1"/>
  <c r="E317" i="13"/>
  <c r="H317" i="13" s="1"/>
  <c r="E319" i="13"/>
  <c r="H319" i="13" s="1"/>
  <c r="E321" i="13"/>
  <c r="H321" i="13" s="1"/>
  <c r="E324" i="13"/>
  <c r="H324" i="13" s="1"/>
  <c r="E328" i="13"/>
  <c r="H328" i="13" s="1"/>
  <c r="E330" i="13"/>
  <c r="H330" i="13" s="1"/>
  <c r="E335" i="13"/>
  <c r="H335" i="13" s="1"/>
  <c r="E338" i="13"/>
  <c r="H338" i="13" s="1"/>
  <c r="E574" i="13"/>
  <c r="H574" i="13" s="1"/>
  <c r="E568" i="13"/>
  <c r="H568" i="13" s="1"/>
  <c r="E560" i="13"/>
  <c r="H560" i="13" s="1"/>
  <c r="E551" i="13"/>
  <c r="H551" i="13" s="1"/>
  <c r="G349" i="13"/>
  <c r="E443" i="13"/>
  <c r="H443" i="13" s="1"/>
  <c r="E456" i="13"/>
  <c r="H456" i="13" s="1"/>
  <c r="E465" i="13"/>
  <c r="H465" i="13" s="1"/>
  <c r="E481" i="13"/>
  <c r="H481" i="13" s="1"/>
  <c r="E498" i="13"/>
  <c r="H498" i="13" s="1"/>
  <c r="E521" i="13"/>
  <c r="H521" i="13" s="1"/>
  <c r="E534" i="13"/>
  <c r="H534" i="13" s="1"/>
  <c r="E535" i="13"/>
  <c r="H535" i="13" s="1"/>
  <c r="E549" i="13"/>
  <c r="H549" i="13" s="1"/>
  <c r="E570" i="13"/>
  <c r="H570" i="13" s="1"/>
  <c r="H589" i="13"/>
  <c r="C8" i="14"/>
  <c r="C9" i="14"/>
  <c r="F64" i="14"/>
  <c r="F19" i="14"/>
  <c r="D9" i="14"/>
  <c r="H78" i="14"/>
  <c r="H82" i="14"/>
  <c r="H86" i="14"/>
  <c r="E116" i="14"/>
  <c r="H116" i="14" s="1"/>
  <c r="E120" i="14"/>
  <c r="H120" i="14" s="1"/>
  <c r="H134" i="14"/>
  <c r="E138" i="14"/>
  <c r="H138" i="14" s="1"/>
  <c r="H142" i="14"/>
  <c r="H146" i="14"/>
  <c r="H150" i="14"/>
  <c r="H154" i="14"/>
  <c r="H158" i="14"/>
  <c r="H162" i="14"/>
  <c r="H166" i="14"/>
  <c r="E173" i="14"/>
  <c r="H181" i="14"/>
  <c r="H184" i="14"/>
  <c r="H190" i="14"/>
  <c r="H194" i="14"/>
  <c r="H198" i="14"/>
  <c r="H245" i="14"/>
  <c r="H252" i="14"/>
  <c r="H256" i="14"/>
  <c r="H260" i="14"/>
  <c r="H264" i="14"/>
  <c r="H268" i="14"/>
  <c r="H272" i="14"/>
  <c r="H296" i="14"/>
  <c r="H300" i="14"/>
  <c r="H304" i="14"/>
  <c r="H308" i="14"/>
  <c r="H311" i="14"/>
  <c r="H315" i="14"/>
  <c r="G13" i="15"/>
  <c r="G582" i="13"/>
  <c r="E584" i="13"/>
  <c r="H584" i="13" s="1"/>
  <c r="H588" i="13"/>
  <c r="E592" i="13"/>
  <c r="H592" i="13" s="1"/>
  <c r="H596" i="13"/>
  <c r="E600" i="13"/>
  <c r="H600" i="13" s="1"/>
  <c r="H604" i="13"/>
  <c r="H79" i="14"/>
  <c r="H83" i="14"/>
  <c r="H91" i="14"/>
  <c r="H95" i="14"/>
  <c r="H99" i="14"/>
  <c r="H103" i="14"/>
  <c r="H107" i="14"/>
  <c r="H111" i="14"/>
  <c r="H119" i="14"/>
  <c r="H127" i="14"/>
  <c r="H135" i="14"/>
  <c r="H139" i="14"/>
  <c r="H143" i="14"/>
  <c r="H147" i="14"/>
  <c r="H151" i="14"/>
  <c r="H155" i="14"/>
  <c r="H159" i="14"/>
  <c r="H163" i="14"/>
  <c r="H167" i="14"/>
  <c r="F319" i="14"/>
  <c r="F294" i="14"/>
  <c r="F292" i="14"/>
  <c r="F282" i="14"/>
  <c r="F277" i="14"/>
  <c r="F241" i="14"/>
  <c r="F238" i="14"/>
  <c r="F225" i="14"/>
  <c r="F213" i="14"/>
  <c r="F181" i="14"/>
  <c r="F179" i="14"/>
  <c r="F174" i="14"/>
  <c r="F173" i="14"/>
  <c r="D11" i="14"/>
  <c r="E164" i="15"/>
  <c r="H164" i="15" s="1"/>
  <c r="E161" i="15"/>
  <c r="H161" i="15" s="1"/>
  <c r="E158" i="15"/>
  <c r="H158" i="15" s="1"/>
  <c r="E155" i="15"/>
  <c r="H155" i="15" s="1"/>
  <c r="E153" i="15"/>
  <c r="H153" i="15" s="1"/>
  <c r="E152" i="15"/>
  <c r="H152" i="15" s="1"/>
  <c r="E149" i="15"/>
  <c r="H149" i="15" s="1"/>
  <c r="E148" i="15"/>
  <c r="H148" i="15" s="1"/>
  <c r="E143" i="15"/>
  <c r="H143" i="15" s="1"/>
  <c r="E139" i="15"/>
  <c r="H139" i="15" s="1"/>
  <c r="E137" i="15"/>
  <c r="H137" i="15" s="1"/>
  <c r="E136" i="15"/>
  <c r="H136" i="15" s="1"/>
  <c r="E135" i="15"/>
  <c r="H135" i="15" s="1"/>
  <c r="E134" i="15"/>
  <c r="H134" i="15" s="1"/>
  <c r="E132" i="15"/>
  <c r="H132" i="15" s="1"/>
  <c r="E131" i="15"/>
  <c r="H131" i="15" s="1"/>
  <c r="E129" i="15"/>
  <c r="H129" i="15" s="1"/>
  <c r="E128" i="15"/>
  <c r="H128" i="15" s="1"/>
  <c r="E126" i="15"/>
  <c r="H126" i="15" s="1"/>
  <c r="E125" i="15"/>
  <c r="H125" i="15" s="1"/>
  <c r="E123" i="15"/>
  <c r="H123" i="15" s="1"/>
  <c r="E121" i="15"/>
  <c r="H121" i="15" s="1"/>
  <c r="E120" i="15"/>
  <c r="H120" i="15" s="1"/>
  <c r="E117" i="15"/>
  <c r="H117" i="15" s="1"/>
  <c r="E116" i="15"/>
  <c r="H116" i="15" s="1"/>
  <c r="E115" i="15"/>
  <c r="H115" i="15" s="1"/>
  <c r="E114" i="15"/>
  <c r="H114" i="15" s="1"/>
  <c r="E113" i="15"/>
  <c r="H113" i="15" s="1"/>
  <c r="E112" i="15"/>
  <c r="H112" i="15" s="1"/>
  <c r="E111" i="15"/>
  <c r="H111" i="15" s="1"/>
  <c r="E110" i="15"/>
  <c r="H110" i="15" s="1"/>
  <c r="E109" i="15"/>
  <c r="H109" i="15" s="1"/>
  <c r="E106" i="15"/>
  <c r="H106" i="15" s="1"/>
  <c r="E104" i="15"/>
  <c r="H104" i="15" s="1"/>
  <c r="E103" i="15"/>
  <c r="H103" i="15" s="1"/>
  <c r="E102" i="15"/>
  <c r="H102" i="15" s="1"/>
  <c r="E99" i="15"/>
  <c r="H99" i="15" s="1"/>
  <c r="E97" i="15"/>
  <c r="H97" i="15" s="1"/>
  <c r="E96" i="15"/>
  <c r="H96" i="15" s="1"/>
  <c r="E94" i="15"/>
  <c r="H94" i="15" s="1"/>
  <c r="E93" i="15"/>
  <c r="H93" i="15" s="1"/>
  <c r="E92" i="15"/>
  <c r="H92" i="15" s="1"/>
  <c r="E91" i="15"/>
  <c r="H91" i="15" s="1"/>
  <c r="E90" i="15"/>
  <c r="H90" i="15" s="1"/>
  <c r="E89" i="15"/>
  <c r="H89" i="15" s="1"/>
  <c r="E88" i="15"/>
  <c r="H88" i="15" s="1"/>
  <c r="E87" i="15"/>
  <c r="H87" i="15" s="1"/>
  <c r="E84" i="15"/>
  <c r="H84" i="15" s="1"/>
  <c r="E82" i="15"/>
  <c r="H82" i="15" s="1"/>
  <c r="E81" i="15"/>
  <c r="H81" i="15" s="1"/>
  <c r="E80" i="15"/>
  <c r="H80" i="15" s="1"/>
  <c r="E79" i="15"/>
  <c r="H79" i="15" s="1"/>
  <c r="E78" i="15"/>
  <c r="H78" i="15" s="1"/>
  <c r="E77" i="15"/>
  <c r="H77" i="15" s="1"/>
  <c r="E76" i="15"/>
  <c r="H76" i="15" s="1"/>
  <c r="E75" i="15"/>
  <c r="C10" i="15"/>
  <c r="C8" i="15"/>
  <c r="E9" i="15" s="1"/>
  <c r="E608" i="14"/>
  <c r="H608" i="14" s="1"/>
  <c r="E600" i="14"/>
  <c r="H600" i="14" s="1"/>
  <c r="E593" i="14"/>
  <c r="H593" i="14" s="1"/>
  <c r="E587" i="14"/>
  <c r="H587" i="14" s="1"/>
  <c r="E586" i="14"/>
  <c r="H586" i="14" s="1"/>
  <c r="E585" i="14"/>
  <c r="H585" i="14" s="1"/>
  <c r="E582" i="14"/>
  <c r="E572" i="15"/>
  <c r="H572" i="15" s="1"/>
  <c r="E570" i="15"/>
  <c r="H570" i="15" s="1"/>
  <c r="E569" i="15"/>
  <c r="H569" i="15" s="1"/>
  <c r="E568" i="15"/>
  <c r="H568" i="15" s="1"/>
  <c r="E562" i="15"/>
  <c r="H562" i="15" s="1"/>
  <c r="E561" i="15"/>
  <c r="H561" i="15" s="1"/>
  <c r="E560" i="15"/>
  <c r="H560" i="15" s="1"/>
  <c r="E559" i="15"/>
  <c r="H559" i="15" s="1"/>
  <c r="E554" i="15"/>
  <c r="H554" i="15" s="1"/>
  <c r="E551" i="15"/>
  <c r="H551" i="15" s="1"/>
  <c r="E548" i="15"/>
  <c r="H548" i="15" s="1"/>
  <c r="E543" i="15"/>
  <c r="H543" i="15" s="1"/>
  <c r="E539" i="15"/>
  <c r="H539" i="15" s="1"/>
  <c r="E538" i="15"/>
  <c r="H538" i="15" s="1"/>
  <c r="E536" i="15"/>
  <c r="H536" i="15" s="1"/>
  <c r="E535" i="15"/>
  <c r="H535" i="15" s="1"/>
  <c r="E532" i="15"/>
  <c r="H532" i="15" s="1"/>
  <c r="E517" i="15"/>
  <c r="H517" i="15" s="1"/>
  <c r="E516" i="15"/>
  <c r="H516" i="15" s="1"/>
  <c r="E515" i="15"/>
  <c r="H515" i="15" s="1"/>
  <c r="E514" i="15"/>
  <c r="H514" i="15" s="1"/>
  <c r="E511" i="15"/>
  <c r="H511" i="15" s="1"/>
  <c r="E510" i="15"/>
  <c r="H510" i="15" s="1"/>
  <c r="E500" i="15"/>
  <c r="H500" i="15" s="1"/>
  <c r="E495" i="15"/>
  <c r="H495" i="15" s="1"/>
  <c r="E490" i="15"/>
  <c r="H490" i="15" s="1"/>
  <c r="E489" i="15"/>
  <c r="H489" i="15" s="1"/>
  <c r="E486" i="15"/>
  <c r="H486" i="15" s="1"/>
  <c r="E485" i="15"/>
  <c r="H485" i="15" s="1"/>
  <c r="E484" i="15"/>
  <c r="H484" i="15" s="1"/>
  <c r="E483" i="15"/>
  <c r="H483" i="15" s="1"/>
  <c r="E481" i="15"/>
  <c r="H481" i="15" s="1"/>
  <c r="E479" i="15"/>
  <c r="H479" i="15" s="1"/>
  <c r="E471" i="15"/>
  <c r="H471" i="15" s="1"/>
  <c r="E468" i="15"/>
  <c r="H468" i="15" s="1"/>
  <c r="E466" i="15"/>
  <c r="H466" i="15" s="1"/>
  <c r="E465" i="15"/>
  <c r="H465" i="15" s="1"/>
  <c r="E464" i="15"/>
  <c r="H464" i="15" s="1"/>
  <c r="E463" i="15"/>
  <c r="H463" i="15" s="1"/>
  <c r="E462" i="15"/>
  <c r="H462" i="15" s="1"/>
  <c r="E461" i="15"/>
  <c r="H461" i="15" s="1"/>
  <c r="E457" i="15"/>
  <c r="H457" i="15" s="1"/>
  <c r="E456" i="15"/>
  <c r="H456" i="15" s="1"/>
  <c r="E455" i="15"/>
  <c r="H455" i="15" s="1"/>
  <c r="E450" i="15"/>
  <c r="H450" i="15" s="1"/>
  <c r="E447" i="15"/>
  <c r="H447" i="15" s="1"/>
  <c r="E445" i="15"/>
  <c r="H445" i="15" s="1"/>
  <c r="E444" i="15"/>
  <c r="H444" i="15" s="1"/>
  <c r="E443" i="15"/>
  <c r="H443" i="15" s="1"/>
  <c r="E441" i="15"/>
  <c r="H441" i="15" s="1"/>
  <c r="E440" i="15"/>
  <c r="H440" i="15" s="1"/>
  <c r="E434" i="15"/>
  <c r="H434" i="15" s="1"/>
  <c r="E432" i="15"/>
  <c r="H432" i="15" s="1"/>
  <c r="E428" i="15"/>
  <c r="H428" i="15" s="1"/>
  <c r="E424" i="15"/>
  <c r="H424" i="15" s="1"/>
  <c r="E420" i="15"/>
  <c r="H420" i="15" s="1"/>
  <c r="E415" i="15"/>
  <c r="H415" i="15" s="1"/>
  <c r="E412" i="15"/>
  <c r="H412" i="15" s="1"/>
  <c r="E411" i="15"/>
  <c r="H411" i="15" s="1"/>
  <c r="E410" i="15"/>
  <c r="H410" i="15" s="1"/>
  <c r="E409" i="15"/>
  <c r="H409" i="15" s="1"/>
  <c r="E403" i="15"/>
  <c r="H403" i="15" s="1"/>
  <c r="E399" i="15"/>
  <c r="H399" i="15" s="1"/>
  <c r="E398" i="15"/>
  <c r="H398" i="15" s="1"/>
  <c r="E397" i="15"/>
  <c r="H397" i="15" s="1"/>
  <c r="E395" i="15"/>
  <c r="H395" i="15" s="1"/>
  <c r="E392" i="15"/>
  <c r="H392" i="15" s="1"/>
  <c r="E388" i="15"/>
  <c r="H388" i="15" s="1"/>
  <c r="E387" i="15"/>
  <c r="H387" i="15" s="1"/>
  <c r="E386" i="15"/>
  <c r="H386" i="15" s="1"/>
  <c r="E385" i="15"/>
  <c r="H385" i="15" s="1"/>
  <c r="E384" i="15"/>
  <c r="H384" i="15" s="1"/>
  <c r="E383" i="15"/>
  <c r="H383" i="15" s="1"/>
  <c r="E382" i="15"/>
  <c r="H382" i="15" s="1"/>
  <c r="E379" i="15"/>
  <c r="H379" i="15" s="1"/>
  <c r="E378" i="15"/>
  <c r="H378" i="15" s="1"/>
  <c r="E375" i="15"/>
  <c r="H375" i="15" s="1"/>
  <c r="E374" i="15"/>
  <c r="H374" i="15" s="1"/>
  <c r="E373" i="15"/>
  <c r="H373" i="15" s="1"/>
  <c r="E372" i="15"/>
  <c r="H372" i="15" s="1"/>
  <c r="E370" i="15"/>
  <c r="H370" i="15" s="1"/>
  <c r="E369" i="15"/>
  <c r="H369" i="15" s="1"/>
  <c r="E365" i="15"/>
  <c r="H365" i="15" s="1"/>
  <c r="E364" i="15"/>
  <c r="H364" i="15" s="1"/>
  <c r="E362" i="15"/>
  <c r="H362" i="15" s="1"/>
  <c r="E361" i="15"/>
  <c r="H361" i="15" s="1"/>
  <c r="E359" i="15"/>
  <c r="H359" i="15" s="1"/>
  <c r="E358" i="15"/>
  <c r="H358" i="15" s="1"/>
  <c r="E356" i="15"/>
  <c r="H356" i="15" s="1"/>
  <c r="E355" i="15"/>
  <c r="H355" i="15" s="1"/>
  <c r="E352" i="15"/>
  <c r="H352" i="15" s="1"/>
  <c r="E351" i="15"/>
  <c r="H351" i="15" s="1"/>
  <c r="E350" i="15"/>
  <c r="H350" i="15" s="1"/>
  <c r="E349" i="15"/>
  <c r="C12" i="15"/>
  <c r="G12" i="16"/>
  <c r="E68" i="16"/>
  <c r="H68" i="16" s="1"/>
  <c r="E64" i="16"/>
  <c r="H64" i="16" s="1"/>
  <c r="E60" i="16"/>
  <c r="H60" i="16" s="1"/>
  <c r="E52" i="16"/>
  <c r="H52" i="16" s="1"/>
  <c r="E48" i="16"/>
  <c r="H48" i="16" s="1"/>
  <c r="E44" i="16"/>
  <c r="H44" i="16" s="1"/>
  <c r="E36" i="16"/>
  <c r="H36" i="16" s="1"/>
  <c r="E53" i="16"/>
  <c r="H53" i="16" s="1"/>
  <c r="E49" i="16"/>
  <c r="H49" i="16" s="1"/>
  <c r="E45" i="16"/>
  <c r="H45" i="16" s="1"/>
  <c r="E37" i="16"/>
  <c r="H37" i="16" s="1"/>
  <c r="E33" i="16"/>
  <c r="H33" i="16" s="1"/>
  <c r="E29" i="16"/>
  <c r="H29" i="16" s="1"/>
  <c r="E28" i="16"/>
  <c r="H28" i="16" s="1"/>
  <c r="E27" i="16"/>
  <c r="H27" i="16" s="1"/>
  <c r="E26" i="16"/>
  <c r="H26" i="16" s="1"/>
  <c r="E24" i="16"/>
  <c r="H24" i="16" s="1"/>
  <c r="E23" i="16"/>
  <c r="H23" i="16" s="1"/>
  <c r="E21" i="16"/>
  <c r="H21" i="16" s="1"/>
  <c r="E19" i="16"/>
  <c r="C9" i="16"/>
  <c r="E66" i="16"/>
  <c r="H66" i="16" s="1"/>
  <c r="E62" i="16"/>
  <c r="H62" i="16" s="1"/>
  <c r="E54" i="16"/>
  <c r="H54" i="16" s="1"/>
  <c r="E50" i="16"/>
  <c r="H50" i="16" s="1"/>
  <c r="E42" i="16"/>
  <c r="H42" i="16" s="1"/>
  <c r="E30" i="16"/>
  <c r="H30" i="16" s="1"/>
  <c r="E39" i="16"/>
  <c r="H39" i="16" s="1"/>
  <c r="E67" i="16"/>
  <c r="H67" i="16" s="1"/>
  <c r="F62" i="17"/>
  <c r="F19" i="17"/>
  <c r="D9" i="17"/>
  <c r="E176" i="17"/>
  <c r="H176" i="17" s="1"/>
  <c r="E179" i="17"/>
  <c r="H179" i="17" s="1"/>
  <c r="E200" i="17"/>
  <c r="H200" i="17" s="1"/>
  <c r="E264" i="17"/>
  <c r="H264" i="17" s="1"/>
  <c r="E294" i="17"/>
  <c r="H294" i="17" s="1"/>
  <c r="F585" i="17"/>
  <c r="F582" i="17"/>
  <c r="D13" i="17"/>
  <c r="F44" i="19"/>
  <c r="F30" i="19"/>
  <c r="F28" i="19"/>
  <c r="F25" i="19"/>
  <c r="F19" i="19"/>
  <c r="D9" i="19"/>
  <c r="G9" i="19" s="1"/>
  <c r="F317" i="19"/>
  <c r="F308" i="19"/>
  <c r="F305" i="19"/>
  <c r="F298" i="19"/>
  <c r="F289" i="19"/>
  <c r="F277" i="19"/>
  <c r="F264" i="19"/>
  <c r="F255" i="19"/>
  <c r="F246" i="19"/>
  <c r="F241" i="19"/>
  <c r="F239" i="19"/>
  <c r="F238" i="19"/>
  <c r="F232" i="19"/>
  <c r="F225" i="19"/>
  <c r="F218" i="19"/>
  <c r="F213" i="19"/>
  <c r="F200" i="19"/>
  <c r="F199" i="19"/>
  <c r="F193" i="19"/>
  <c r="F191" i="19"/>
  <c r="F188" i="19"/>
  <c r="F186" i="19"/>
  <c r="F181" i="19"/>
  <c r="F179" i="19"/>
  <c r="F174" i="19"/>
  <c r="F173" i="19"/>
  <c r="D11" i="19"/>
  <c r="F598" i="19"/>
  <c r="F590" i="19"/>
  <c r="F586" i="19"/>
  <c r="F585" i="19"/>
  <c r="F582" i="19"/>
  <c r="D13" i="19"/>
  <c r="G13" i="19" s="1"/>
  <c r="F165" i="20"/>
  <c r="F164" i="20"/>
  <c r="F161" i="20"/>
  <c r="F156" i="20"/>
  <c r="F153" i="20"/>
  <c r="F148" i="20"/>
  <c r="F143" i="20"/>
  <c r="F141" i="20"/>
  <c r="F139" i="20"/>
  <c r="F137" i="20"/>
  <c r="F136" i="20"/>
  <c r="F134" i="20"/>
  <c r="F133" i="20"/>
  <c r="F132" i="20"/>
  <c r="F131" i="20"/>
  <c r="F130" i="20"/>
  <c r="F129" i="20"/>
  <c r="F128" i="20"/>
  <c r="F126" i="20"/>
  <c r="F125" i="20"/>
  <c r="F123" i="20"/>
  <c r="F121" i="20"/>
  <c r="F120" i="20"/>
  <c r="F117" i="20"/>
  <c r="F116" i="20"/>
  <c r="F115" i="20"/>
  <c r="F114" i="20"/>
  <c r="F112" i="20"/>
  <c r="F111" i="20"/>
  <c r="F110" i="20"/>
  <c r="F106" i="20"/>
  <c r="F104" i="20"/>
  <c r="F103" i="20"/>
  <c r="F102" i="20"/>
  <c r="F100" i="20"/>
  <c r="F99" i="20"/>
  <c r="F96" i="20"/>
  <c r="F94" i="20"/>
  <c r="F93" i="20"/>
  <c r="F92" i="20"/>
  <c r="F91" i="20"/>
  <c r="F89" i="20"/>
  <c r="F87" i="20"/>
  <c r="F80" i="20"/>
  <c r="F79" i="20"/>
  <c r="F78" i="20"/>
  <c r="F77" i="20"/>
  <c r="F76" i="20"/>
  <c r="F75" i="20"/>
  <c r="D10" i="20"/>
  <c r="D8" i="20"/>
  <c r="F9" i="20" s="1"/>
  <c r="F67" i="21"/>
  <c r="F66" i="21"/>
  <c r="F64" i="21"/>
  <c r="F61" i="21"/>
  <c r="F50" i="21"/>
  <c r="F45" i="21"/>
  <c r="F44" i="21"/>
  <c r="F39" i="21"/>
  <c r="F36" i="21"/>
  <c r="F30" i="21"/>
  <c r="F27" i="21"/>
  <c r="F26" i="21"/>
  <c r="F19" i="21"/>
  <c r="D9" i="21"/>
  <c r="G9" i="21" s="1"/>
  <c r="F609" i="21"/>
  <c r="F608" i="21"/>
  <c r="F605" i="21"/>
  <c r="F603" i="21"/>
  <c r="F602" i="21"/>
  <c r="F601" i="21"/>
  <c r="F600" i="21"/>
  <c r="F599" i="21"/>
  <c r="F598" i="21"/>
  <c r="F597" i="21"/>
  <c r="F593" i="21"/>
  <c r="F592" i="21"/>
  <c r="F591" i="21"/>
  <c r="F589" i="21"/>
  <c r="F587" i="21"/>
  <c r="F586" i="21"/>
  <c r="F585" i="21"/>
  <c r="F584" i="21"/>
  <c r="F583" i="21"/>
  <c r="F582" i="21"/>
  <c r="D13" i="21"/>
  <c r="G13" i="21" s="1"/>
  <c r="G13" i="23"/>
  <c r="F39" i="16"/>
  <c r="F47" i="16"/>
  <c r="F55" i="16"/>
  <c r="F59" i="16"/>
  <c r="F67" i="16"/>
  <c r="E77" i="16"/>
  <c r="H77" i="16" s="1"/>
  <c r="E81" i="16"/>
  <c r="H81" i="16" s="1"/>
  <c r="E88" i="16"/>
  <c r="H88" i="16" s="1"/>
  <c r="E92" i="16"/>
  <c r="H92" i="16" s="1"/>
  <c r="E96" i="16"/>
  <c r="H96" i="16" s="1"/>
  <c r="E104" i="16"/>
  <c r="H104" i="16" s="1"/>
  <c r="E114" i="16"/>
  <c r="H114" i="16" s="1"/>
  <c r="E120" i="16"/>
  <c r="H120" i="16" s="1"/>
  <c r="E125" i="16"/>
  <c r="H125" i="16" s="1"/>
  <c r="E130" i="16"/>
  <c r="H130" i="16" s="1"/>
  <c r="E131" i="16"/>
  <c r="H131" i="16" s="1"/>
  <c r="E135" i="16"/>
  <c r="H135" i="16" s="1"/>
  <c r="E142" i="16"/>
  <c r="H142" i="16" s="1"/>
  <c r="E153" i="16"/>
  <c r="H153" i="16" s="1"/>
  <c r="E158" i="16"/>
  <c r="H158" i="16" s="1"/>
  <c r="E351" i="16"/>
  <c r="H351" i="16" s="1"/>
  <c r="E356" i="16"/>
  <c r="H356" i="16" s="1"/>
  <c r="E361" i="16"/>
  <c r="H361" i="16" s="1"/>
  <c r="E366" i="16"/>
  <c r="H366" i="16" s="1"/>
  <c r="E372" i="16"/>
  <c r="H372" i="16" s="1"/>
  <c r="E376" i="16"/>
  <c r="H376" i="16" s="1"/>
  <c r="E377" i="16"/>
  <c r="H377" i="16" s="1"/>
  <c r="E383" i="16"/>
  <c r="H383" i="16" s="1"/>
  <c r="E387" i="16"/>
  <c r="H387" i="16" s="1"/>
  <c r="E401" i="16"/>
  <c r="H401" i="16" s="1"/>
  <c r="E405" i="16"/>
  <c r="H405" i="16" s="1"/>
  <c r="E411" i="16"/>
  <c r="H411" i="16" s="1"/>
  <c r="E422" i="16"/>
  <c r="H422" i="16" s="1"/>
  <c r="E426" i="16"/>
  <c r="H426" i="16" s="1"/>
  <c r="E428" i="16"/>
  <c r="H428" i="16" s="1"/>
  <c r="E434" i="16"/>
  <c r="H434" i="16" s="1"/>
  <c r="E435" i="16"/>
  <c r="H435" i="16" s="1"/>
  <c r="E436" i="16"/>
  <c r="H436" i="16" s="1"/>
  <c r="E443" i="16"/>
  <c r="H443" i="16" s="1"/>
  <c r="E450" i="16"/>
  <c r="H450" i="16" s="1"/>
  <c r="E456" i="16"/>
  <c r="H456" i="16" s="1"/>
  <c r="E461" i="16"/>
  <c r="H461" i="16" s="1"/>
  <c r="E466" i="16"/>
  <c r="H466" i="16" s="1"/>
  <c r="E467" i="16"/>
  <c r="H467" i="16" s="1"/>
  <c r="E468" i="16"/>
  <c r="H468" i="16" s="1"/>
  <c r="E469" i="16"/>
  <c r="H469" i="16" s="1"/>
  <c r="E471" i="16"/>
  <c r="H471" i="16" s="1"/>
  <c r="E482" i="16"/>
  <c r="H482" i="16" s="1"/>
  <c r="E487" i="16"/>
  <c r="H487" i="16" s="1"/>
  <c r="E491" i="16"/>
  <c r="H491" i="16" s="1"/>
  <c r="E492" i="16"/>
  <c r="H492" i="16" s="1"/>
  <c r="E511" i="16"/>
  <c r="H511" i="16" s="1"/>
  <c r="E532" i="16"/>
  <c r="H532" i="16" s="1"/>
  <c r="E534" i="16"/>
  <c r="H534" i="16" s="1"/>
  <c r="E538" i="16"/>
  <c r="H538" i="16" s="1"/>
  <c r="E549" i="16"/>
  <c r="H549" i="16" s="1"/>
  <c r="E554" i="16"/>
  <c r="H554" i="16" s="1"/>
  <c r="E561" i="16"/>
  <c r="H561" i="16" s="1"/>
  <c r="E569" i="16"/>
  <c r="H569" i="16" s="1"/>
  <c r="D8" i="17"/>
  <c r="F10" i="17" s="1"/>
  <c r="F341" i="17"/>
  <c r="F306" i="17"/>
  <c r="F294" i="17"/>
  <c r="F290" i="17"/>
  <c r="F289" i="17"/>
  <c r="F277" i="17"/>
  <c r="F264" i="17"/>
  <c r="F241" i="17"/>
  <c r="F239" i="17"/>
  <c r="F225" i="17"/>
  <c r="F200" i="17"/>
  <c r="F199" i="17"/>
  <c r="F188" i="17"/>
  <c r="F186" i="17"/>
  <c r="F179" i="17"/>
  <c r="F174" i="17"/>
  <c r="F173" i="17"/>
  <c r="D11" i="17"/>
  <c r="E174" i="17"/>
  <c r="H174" i="17" s="1"/>
  <c r="E191" i="17"/>
  <c r="H191" i="17" s="1"/>
  <c r="E197" i="17"/>
  <c r="H197" i="17" s="1"/>
  <c r="E241" i="17"/>
  <c r="H241" i="17" s="1"/>
  <c r="E290" i="17"/>
  <c r="H290" i="17" s="1"/>
  <c r="G349" i="17"/>
  <c r="E355" i="17"/>
  <c r="H355" i="17" s="1"/>
  <c r="E391" i="17"/>
  <c r="H391" i="17" s="1"/>
  <c r="E77" i="18"/>
  <c r="H77" i="18" s="1"/>
  <c r="E78" i="18"/>
  <c r="H78" i="18" s="1"/>
  <c r="E106" i="18"/>
  <c r="H106" i="18" s="1"/>
  <c r="E120" i="18"/>
  <c r="H120" i="18" s="1"/>
  <c r="E125" i="18"/>
  <c r="H125" i="18" s="1"/>
  <c r="E131" i="18"/>
  <c r="H131" i="18" s="1"/>
  <c r="E143" i="18"/>
  <c r="H143" i="18" s="1"/>
  <c r="F570" i="18"/>
  <c r="F569" i="18"/>
  <c r="F568" i="18"/>
  <c r="F561" i="18"/>
  <c r="F560" i="18"/>
  <c r="F559" i="18"/>
  <c r="F554" i="18"/>
  <c r="F551" i="18"/>
  <c r="F542" i="18"/>
  <c r="F539" i="18"/>
  <c r="F538" i="18"/>
  <c r="F535" i="18"/>
  <c r="F532" i="18"/>
  <c r="F524" i="18"/>
  <c r="F517" i="18"/>
  <c r="F489" i="18"/>
  <c r="F479" i="18"/>
  <c r="F471" i="18"/>
  <c r="F469" i="18"/>
  <c r="F468" i="18"/>
  <c r="F465" i="18"/>
  <c r="F461" i="18"/>
  <c r="F459" i="18"/>
  <c r="F457" i="18"/>
  <c r="F456" i="18"/>
  <c r="F445" i="18"/>
  <c r="F432" i="18"/>
  <c r="F423" i="18"/>
  <c r="F420" i="18"/>
  <c r="F412" i="18"/>
  <c r="F411" i="18"/>
  <c r="F410" i="18"/>
  <c r="F409" i="18"/>
  <c r="F399" i="18"/>
  <c r="F398" i="18"/>
  <c r="F397" i="18"/>
  <c r="F395" i="18"/>
  <c r="F391" i="18"/>
  <c r="F389" i="18"/>
  <c r="F388" i="18"/>
  <c r="F387" i="18"/>
  <c r="F386" i="18"/>
  <c r="F384" i="18"/>
  <c r="F383" i="18"/>
  <c r="F373" i="18"/>
  <c r="F372" i="18"/>
  <c r="F370" i="18"/>
  <c r="F369" i="18"/>
  <c r="F367" i="18"/>
  <c r="F365" i="18"/>
  <c r="F364" i="18"/>
  <c r="F362" i="18"/>
  <c r="F361" i="18"/>
  <c r="F358" i="18"/>
  <c r="F356" i="18"/>
  <c r="F355" i="18"/>
  <c r="F353" i="18"/>
  <c r="F352" i="18"/>
  <c r="F351" i="18"/>
  <c r="F350" i="18"/>
  <c r="F349" i="18"/>
  <c r="D12" i="18"/>
  <c r="E45" i="23"/>
  <c r="H45" i="23" s="1"/>
  <c r="F30" i="16"/>
  <c r="F38" i="16"/>
  <c r="H41" i="16"/>
  <c r="F50" i="16"/>
  <c r="F54" i="16"/>
  <c r="H57" i="16"/>
  <c r="H61" i="16"/>
  <c r="F62" i="16"/>
  <c r="H65" i="16"/>
  <c r="H69" i="16"/>
  <c r="F166" i="16"/>
  <c r="F164" i="16"/>
  <c r="F163" i="16"/>
  <c r="F161" i="16"/>
  <c r="F160" i="16"/>
  <c r="F159" i="16"/>
  <c r="F158" i="16"/>
  <c r="F157" i="16"/>
  <c r="F156" i="16"/>
  <c r="F155" i="16"/>
  <c r="F153" i="16"/>
  <c r="F152" i="16"/>
  <c r="F148" i="16"/>
  <c r="F143" i="16"/>
  <c r="F142" i="16"/>
  <c r="F141" i="16"/>
  <c r="F137" i="16"/>
  <c r="F136" i="16"/>
  <c r="F135" i="16"/>
  <c r="F134" i="16"/>
  <c r="F133" i="16"/>
  <c r="F132" i="16"/>
  <c r="F131" i="16"/>
  <c r="F129" i="16"/>
  <c r="F128" i="16"/>
  <c r="F126" i="16"/>
  <c r="F125" i="16"/>
  <c r="F124" i="16"/>
  <c r="F123" i="16"/>
  <c r="F121" i="16"/>
  <c r="F120" i="16"/>
  <c r="F118" i="16"/>
  <c r="F116" i="16"/>
  <c r="F115" i="16"/>
  <c r="F114" i="16"/>
  <c r="F113" i="16"/>
  <c r="F112" i="16"/>
  <c r="F111" i="16"/>
  <c r="F110" i="16"/>
  <c r="F109" i="16"/>
  <c r="F108" i="16"/>
  <c r="F106" i="16"/>
  <c r="F104" i="16"/>
  <c r="F103" i="16"/>
  <c r="F102" i="16"/>
  <c r="F99" i="16"/>
  <c r="F96" i="16"/>
  <c r="F95" i="16"/>
  <c r="F94" i="16"/>
  <c r="F93" i="16"/>
  <c r="F92" i="16"/>
  <c r="F91" i="16"/>
  <c r="F90" i="16"/>
  <c r="F89" i="16"/>
  <c r="F88" i="16"/>
  <c r="F87" i="16"/>
  <c r="F85" i="16"/>
  <c r="F82" i="16"/>
  <c r="F81" i="16"/>
  <c r="F80" i="16"/>
  <c r="F79" i="16"/>
  <c r="F78" i="16"/>
  <c r="F77" i="16"/>
  <c r="F76" i="16"/>
  <c r="F75" i="16"/>
  <c r="E76" i="16"/>
  <c r="H76" i="16" s="1"/>
  <c r="E80" i="16"/>
  <c r="H80" i="16" s="1"/>
  <c r="E87" i="16"/>
  <c r="H87" i="16" s="1"/>
  <c r="E91" i="16"/>
  <c r="H91" i="16" s="1"/>
  <c r="E95" i="16"/>
  <c r="H95" i="16" s="1"/>
  <c r="E103" i="16"/>
  <c r="H103" i="16" s="1"/>
  <c r="E109" i="16"/>
  <c r="H109" i="16" s="1"/>
  <c r="E113" i="16"/>
  <c r="H113" i="16" s="1"/>
  <c r="E117" i="16"/>
  <c r="H117" i="16" s="1"/>
  <c r="E124" i="16"/>
  <c r="H124" i="16" s="1"/>
  <c r="E129" i="16"/>
  <c r="H129" i="16" s="1"/>
  <c r="E134" i="16"/>
  <c r="H134" i="16" s="1"/>
  <c r="E138" i="16"/>
  <c r="H138" i="16" s="1"/>
  <c r="E139" i="16"/>
  <c r="H139" i="16" s="1"/>
  <c r="E141" i="16"/>
  <c r="H141" i="16" s="1"/>
  <c r="E161" i="16"/>
  <c r="H161" i="16" s="1"/>
  <c r="G173" i="16"/>
  <c r="E175" i="16"/>
  <c r="H175" i="16" s="1"/>
  <c r="E179" i="16"/>
  <c r="H179" i="16" s="1"/>
  <c r="H183" i="16"/>
  <c r="E187" i="16"/>
  <c r="H187" i="16" s="1"/>
  <c r="E191" i="16"/>
  <c r="H191" i="16" s="1"/>
  <c r="E195" i="16"/>
  <c r="H195" i="16" s="1"/>
  <c r="E199" i="16"/>
  <c r="H199" i="16" s="1"/>
  <c r="E203" i="16"/>
  <c r="H203" i="16" s="1"/>
  <c r="E207" i="16"/>
  <c r="H207" i="16" s="1"/>
  <c r="H211" i="16"/>
  <c r="E215" i="16"/>
  <c r="H215" i="16" s="1"/>
  <c r="H219" i="16"/>
  <c r="H223" i="16"/>
  <c r="E227" i="16"/>
  <c r="H227" i="16" s="1"/>
  <c r="H231" i="16"/>
  <c r="H235" i="16"/>
  <c r="E239" i="16"/>
  <c r="H239" i="16" s="1"/>
  <c r="H243" i="16"/>
  <c r="E247" i="16"/>
  <c r="H247" i="16" s="1"/>
  <c r="H251" i="16"/>
  <c r="H255" i="16"/>
  <c r="E259" i="16"/>
  <c r="H259" i="16" s="1"/>
  <c r="H263" i="16"/>
  <c r="H267" i="16"/>
  <c r="H271" i="16"/>
  <c r="E275" i="16"/>
  <c r="H275" i="16" s="1"/>
  <c r="H279" i="16"/>
  <c r="E283" i="16"/>
  <c r="H283" i="16" s="1"/>
  <c r="H287" i="16"/>
  <c r="E291" i="16"/>
  <c r="H291" i="16" s="1"/>
  <c r="H295" i="16"/>
  <c r="H299" i="16"/>
  <c r="E303" i="16"/>
  <c r="H303" i="16" s="1"/>
  <c r="H307" i="16"/>
  <c r="H311" i="16"/>
  <c r="H315" i="16"/>
  <c r="E319" i="16"/>
  <c r="H319" i="16" s="1"/>
  <c r="E323" i="16"/>
  <c r="H323" i="16" s="1"/>
  <c r="H327" i="16"/>
  <c r="H331" i="16"/>
  <c r="E335" i="16"/>
  <c r="H335" i="16" s="1"/>
  <c r="H339" i="16"/>
  <c r="H343" i="16"/>
  <c r="F575" i="16"/>
  <c r="F570" i="16"/>
  <c r="F569" i="16"/>
  <c r="F568" i="16"/>
  <c r="F566" i="16"/>
  <c r="F562" i="16"/>
  <c r="F561" i="16"/>
  <c r="F560" i="16"/>
  <c r="F559" i="16"/>
  <c r="F556" i="16"/>
  <c r="F554" i="16"/>
  <c r="F552" i="16"/>
  <c r="F551" i="16"/>
  <c r="F550" i="16"/>
  <c r="F549" i="16"/>
  <c r="F548" i="16"/>
  <c r="F542" i="16"/>
  <c r="F539" i="16"/>
  <c r="F538" i="16"/>
  <c r="F537" i="16"/>
  <c r="F536" i="16"/>
  <c r="F535" i="16"/>
  <c r="F534" i="16"/>
  <c r="F531" i="16"/>
  <c r="F530" i="16"/>
  <c r="F524" i="16"/>
  <c r="F523" i="16"/>
  <c r="F520" i="16"/>
  <c r="F517" i="16"/>
  <c r="F515" i="16"/>
  <c r="F511" i="16"/>
  <c r="F510" i="16"/>
  <c r="F500" i="16"/>
  <c r="F498" i="16"/>
  <c r="F496" i="16"/>
  <c r="F495" i="16"/>
  <c r="F494" i="16"/>
  <c r="F493" i="16"/>
  <c r="F492" i="16"/>
  <c r="F490" i="16"/>
  <c r="F489" i="16"/>
  <c r="F488" i="16"/>
  <c r="F487" i="16"/>
  <c r="F486" i="16"/>
  <c r="F485" i="16"/>
  <c r="F484" i="16"/>
  <c r="F482" i="16"/>
  <c r="F481" i="16"/>
  <c r="F479" i="16"/>
  <c r="F476" i="16"/>
  <c r="F471" i="16"/>
  <c r="F465" i="16"/>
  <c r="F463" i="16"/>
  <c r="F462" i="16"/>
  <c r="F461" i="16"/>
  <c r="F459" i="16"/>
  <c r="F458" i="16"/>
  <c r="F457" i="16"/>
  <c r="F456" i="16"/>
  <c r="F455" i="16"/>
  <c r="F454" i="16"/>
  <c r="F453" i="16"/>
  <c r="F450" i="16"/>
  <c r="F448" i="16"/>
  <c r="F445" i="16"/>
  <c r="F444" i="16"/>
  <c r="F443" i="16"/>
  <c r="F442" i="16"/>
  <c r="F441" i="16"/>
  <c r="F438" i="16"/>
  <c r="F437" i="16"/>
  <c r="F433" i="16"/>
  <c r="F432" i="16"/>
  <c r="F429" i="16"/>
  <c r="F428" i="16"/>
  <c r="F425" i="16"/>
  <c r="F424" i="16"/>
  <c r="F423" i="16"/>
  <c r="F422" i="16"/>
  <c r="F421" i="16"/>
  <c r="F420" i="16"/>
  <c r="F419" i="16"/>
  <c r="F418" i="16"/>
  <c r="F416" i="16"/>
  <c r="F413" i="16"/>
  <c r="F412" i="16"/>
  <c r="F411" i="16"/>
  <c r="F410" i="16"/>
  <c r="F409" i="16"/>
  <c r="F408" i="16"/>
  <c r="F405" i="16"/>
  <c r="F404" i="16"/>
  <c r="F403" i="16"/>
  <c r="F402" i="16"/>
  <c r="F401" i="16"/>
  <c r="F399" i="16"/>
  <c r="F398" i="16"/>
  <c r="F397" i="16"/>
  <c r="F396" i="16"/>
  <c r="F395" i="16"/>
  <c r="F391" i="16"/>
  <c r="F388" i="16"/>
  <c r="F387" i="16"/>
  <c r="F386" i="16"/>
  <c r="F385" i="16"/>
  <c r="F384" i="16"/>
  <c r="F383" i="16"/>
  <c r="F382" i="16"/>
  <c r="F380" i="16"/>
  <c r="F379" i="16"/>
  <c r="F378" i="16"/>
  <c r="F375" i="16"/>
  <c r="F374" i="16"/>
  <c r="F373" i="16"/>
  <c r="F372" i="16"/>
  <c r="F370" i="16"/>
  <c r="F369" i="16"/>
  <c r="F367" i="16"/>
  <c r="F366" i="16"/>
  <c r="F365" i="16"/>
  <c r="F364" i="16"/>
  <c r="F362" i="16"/>
  <c r="F361" i="16"/>
  <c r="F359" i="16"/>
  <c r="F358" i="16"/>
  <c r="F357" i="16"/>
  <c r="F356" i="16"/>
  <c r="F355" i="16"/>
  <c r="F354" i="16"/>
  <c r="F352" i="16"/>
  <c r="F351" i="16"/>
  <c r="F350" i="16"/>
  <c r="F349" i="16"/>
  <c r="E350" i="16"/>
  <c r="H350" i="16" s="1"/>
  <c r="E355" i="16"/>
  <c r="H355" i="16" s="1"/>
  <c r="E359" i="16"/>
  <c r="H359" i="16" s="1"/>
  <c r="E365" i="16"/>
  <c r="H365" i="16" s="1"/>
  <c r="E370" i="16"/>
  <c r="H370" i="16" s="1"/>
  <c r="E375" i="16"/>
  <c r="H375" i="16" s="1"/>
  <c r="E386" i="16"/>
  <c r="H386" i="16" s="1"/>
  <c r="E392" i="16"/>
  <c r="H392" i="16" s="1"/>
  <c r="E395" i="16"/>
  <c r="H395" i="16" s="1"/>
  <c r="E399" i="16"/>
  <c r="H399" i="16" s="1"/>
  <c r="E404" i="16"/>
  <c r="H404" i="16" s="1"/>
  <c r="E410" i="16"/>
  <c r="H410" i="16" s="1"/>
  <c r="E415" i="16"/>
  <c r="H415" i="16" s="1"/>
  <c r="E416" i="16"/>
  <c r="H416" i="16" s="1"/>
  <c r="E425" i="16"/>
  <c r="H425" i="16" s="1"/>
  <c r="E433" i="16"/>
  <c r="H433" i="16" s="1"/>
  <c r="E442" i="16"/>
  <c r="H442" i="16" s="1"/>
  <c r="E448" i="16"/>
  <c r="H448" i="16" s="1"/>
  <c r="E455" i="16"/>
  <c r="H455" i="16" s="1"/>
  <c r="E459" i="16"/>
  <c r="H459" i="16" s="1"/>
  <c r="E464" i="16"/>
  <c r="H464" i="16" s="1"/>
  <c r="E465" i="16"/>
  <c r="H465" i="16" s="1"/>
  <c r="E481" i="16"/>
  <c r="H481" i="16" s="1"/>
  <c r="E486" i="16"/>
  <c r="H486" i="16" s="1"/>
  <c r="E490" i="16"/>
  <c r="H490" i="16" s="1"/>
  <c r="E495" i="16"/>
  <c r="H495" i="16" s="1"/>
  <c r="E501" i="16"/>
  <c r="H501" i="16" s="1"/>
  <c r="E506" i="16"/>
  <c r="H506" i="16" s="1"/>
  <c r="E508" i="16"/>
  <c r="H508" i="16" s="1"/>
  <c r="E509" i="16"/>
  <c r="H509" i="16" s="1"/>
  <c r="E510" i="16"/>
  <c r="H510" i="16" s="1"/>
  <c r="E520" i="16"/>
  <c r="H520" i="16" s="1"/>
  <c r="E531" i="16"/>
  <c r="H531" i="16" s="1"/>
  <c r="E537" i="16"/>
  <c r="H537" i="16" s="1"/>
  <c r="E544" i="16"/>
  <c r="H544" i="16" s="1"/>
  <c r="E545" i="16"/>
  <c r="H545" i="16" s="1"/>
  <c r="E548" i="16"/>
  <c r="H548" i="16" s="1"/>
  <c r="E560" i="16"/>
  <c r="H560" i="16" s="1"/>
  <c r="E568" i="16"/>
  <c r="H568" i="16" s="1"/>
  <c r="G582" i="16"/>
  <c r="E584" i="16"/>
  <c r="H584" i="16" s="1"/>
  <c r="E588" i="16"/>
  <c r="H588" i="16" s="1"/>
  <c r="E592" i="16"/>
  <c r="H592" i="16" s="1"/>
  <c r="E596" i="16"/>
  <c r="H596" i="16" s="1"/>
  <c r="E600" i="16"/>
  <c r="H600" i="16" s="1"/>
  <c r="E604" i="16"/>
  <c r="H604" i="16" s="1"/>
  <c r="E608" i="16"/>
  <c r="H608" i="16" s="1"/>
  <c r="C11" i="17"/>
  <c r="C12" i="17"/>
  <c r="G19" i="17"/>
  <c r="H78" i="17"/>
  <c r="H82" i="17"/>
  <c r="H86" i="17"/>
  <c r="E90" i="17"/>
  <c r="H90" i="17" s="1"/>
  <c r="H94" i="17"/>
  <c r="H98" i="17"/>
  <c r="H102" i="17"/>
  <c r="H106" i="17"/>
  <c r="H110" i="17"/>
  <c r="H114" i="17"/>
  <c r="H118" i="17"/>
  <c r="H122" i="17"/>
  <c r="E126" i="17"/>
  <c r="H126" i="17" s="1"/>
  <c r="H130" i="17"/>
  <c r="H134" i="17"/>
  <c r="E138" i="17"/>
  <c r="H138" i="17" s="1"/>
  <c r="E142" i="17"/>
  <c r="H142" i="17" s="1"/>
  <c r="H146" i="17"/>
  <c r="H150" i="17"/>
  <c r="H154" i="17"/>
  <c r="E158" i="17"/>
  <c r="H158" i="17" s="1"/>
  <c r="H162" i="17"/>
  <c r="H166" i="17"/>
  <c r="E173" i="17"/>
  <c r="E187" i="17"/>
  <c r="H187" i="17" s="1"/>
  <c r="E188" i="17"/>
  <c r="H188" i="17" s="1"/>
  <c r="E238" i="17"/>
  <c r="H238" i="17" s="1"/>
  <c r="E239" i="17"/>
  <c r="H239" i="17" s="1"/>
  <c r="E319" i="17"/>
  <c r="H319" i="17" s="1"/>
  <c r="E341" i="17"/>
  <c r="H341" i="17" s="1"/>
  <c r="H350" i="17"/>
  <c r="H354" i="17"/>
  <c r="H358" i="17"/>
  <c r="H362" i="17"/>
  <c r="H366" i="17"/>
  <c r="E370" i="17"/>
  <c r="H370" i="17" s="1"/>
  <c r="H374" i="17"/>
  <c r="H378" i="17"/>
  <c r="H382" i="17"/>
  <c r="E386" i="17"/>
  <c r="H386" i="17" s="1"/>
  <c r="H390" i="17"/>
  <c r="H394" i="17"/>
  <c r="E398" i="17"/>
  <c r="H398" i="17" s="1"/>
  <c r="H402" i="17"/>
  <c r="H406" i="17"/>
  <c r="E410" i="17"/>
  <c r="H410" i="17" s="1"/>
  <c r="H414" i="17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502" i="17"/>
  <c r="H506" i="17"/>
  <c r="H510" i="17"/>
  <c r="H514" i="17"/>
  <c r="H518" i="17"/>
  <c r="H522" i="17"/>
  <c r="H526" i="17"/>
  <c r="H530" i="17"/>
  <c r="H534" i="17"/>
  <c r="E538" i="17"/>
  <c r="H538" i="17" s="1"/>
  <c r="H542" i="17"/>
  <c r="H546" i="17"/>
  <c r="H550" i="17"/>
  <c r="H554" i="17"/>
  <c r="H558" i="17"/>
  <c r="H562" i="17"/>
  <c r="H566" i="17"/>
  <c r="H570" i="17"/>
  <c r="H574" i="17"/>
  <c r="G582" i="17"/>
  <c r="G19" i="18"/>
  <c r="H21" i="18"/>
  <c r="H25" i="18"/>
  <c r="H29" i="18"/>
  <c r="H33" i="18"/>
  <c r="H37" i="18"/>
  <c r="H41" i="18"/>
  <c r="H45" i="18"/>
  <c r="H49" i="18"/>
  <c r="H53" i="18"/>
  <c r="H57" i="18"/>
  <c r="H61" i="18"/>
  <c r="H65" i="18"/>
  <c r="H69" i="18"/>
  <c r="F158" i="18"/>
  <c r="F154" i="18"/>
  <c r="F143" i="18"/>
  <c r="F139" i="18"/>
  <c r="F137" i="18"/>
  <c r="F136" i="18"/>
  <c r="F135" i="18"/>
  <c r="F134" i="18"/>
  <c r="F133" i="18"/>
  <c r="F132" i="18"/>
  <c r="F131" i="18"/>
  <c r="F129" i="18"/>
  <c r="F128" i="18"/>
  <c r="F126" i="18"/>
  <c r="F125" i="18"/>
  <c r="F124" i="18"/>
  <c r="F123" i="18"/>
  <c r="F121" i="18"/>
  <c r="F120" i="18"/>
  <c r="F116" i="18"/>
  <c r="F115" i="18"/>
  <c r="F114" i="18"/>
  <c r="F111" i="18"/>
  <c r="F104" i="18"/>
  <c r="F93" i="18"/>
  <c r="F91" i="18"/>
  <c r="F89" i="18"/>
  <c r="F87" i="18"/>
  <c r="F80" i="18"/>
  <c r="F79" i="18"/>
  <c r="F78" i="18"/>
  <c r="F76" i="18"/>
  <c r="F75" i="18"/>
  <c r="D10" i="18"/>
  <c r="G10" i="18" s="1"/>
  <c r="D8" i="18"/>
  <c r="E76" i="18"/>
  <c r="H76" i="18" s="1"/>
  <c r="E82" i="18"/>
  <c r="H82" i="18" s="1"/>
  <c r="E87" i="18"/>
  <c r="H87" i="18" s="1"/>
  <c r="E95" i="18"/>
  <c r="H95" i="18" s="1"/>
  <c r="E96" i="18"/>
  <c r="H96" i="18" s="1"/>
  <c r="E99" i="18"/>
  <c r="H99" i="18" s="1"/>
  <c r="E102" i="18"/>
  <c r="H102" i="18" s="1"/>
  <c r="E103" i="18"/>
  <c r="H103" i="18" s="1"/>
  <c r="E129" i="18"/>
  <c r="H129" i="18" s="1"/>
  <c r="E134" i="18"/>
  <c r="H134" i="18" s="1"/>
  <c r="E139" i="18"/>
  <c r="H139" i="18" s="1"/>
  <c r="E338" i="18"/>
  <c r="H338" i="18" s="1"/>
  <c r="E324" i="18"/>
  <c r="H324" i="18" s="1"/>
  <c r="E319" i="18"/>
  <c r="H319" i="18" s="1"/>
  <c r="E317" i="18"/>
  <c r="H317" i="18" s="1"/>
  <c r="E314" i="18"/>
  <c r="H314" i="18" s="1"/>
  <c r="E302" i="18"/>
  <c r="H302" i="18" s="1"/>
  <c r="E294" i="18"/>
  <c r="H294" i="18" s="1"/>
  <c r="E277" i="18"/>
  <c r="H277" i="18" s="1"/>
  <c r="E276" i="18"/>
  <c r="H276" i="18" s="1"/>
  <c r="E275" i="18"/>
  <c r="H275" i="18" s="1"/>
  <c r="E269" i="18"/>
  <c r="H269" i="18" s="1"/>
  <c r="E267" i="18"/>
  <c r="H267" i="18" s="1"/>
  <c r="E266" i="18"/>
  <c r="H266" i="18" s="1"/>
  <c r="G173" i="18"/>
  <c r="H175" i="18"/>
  <c r="E179" i="18"/>
  <c r="H179" i="18" s="1"/>
  <c r="H183" i="18"/>
  <c r="E187" i="18"/>
  <c r="H187" i="18" s="1"/>
  <c r="H191" i="18"/>
  <c r="H195" i="18"/>
  <c r="E199" i="18"/>
  <c r="H199" i="18" s="1"/>
  <c r="E203" i="18"/>
  <c r="H203" i="18" s="1"/>
  <c r="H207" i="18"/>
  <c r="H211" i="18"/>
  <c r="H215" i="18"/>
  <c r="H219" i="18"/>
  <c r="H223" i="18"/>
  <c r="H227" i="18"/>
  <c r="H231" i="18"/>
  <c r="H235" i="18"/>
  <c r="H239" i="18"/>
  <c r="H243" i="18"/>
  <c r="H247" i="18"/>
  <c r="H251" i="18"/>
  <c r="H255" i="18"/>
  <c r="H259" i="18"/>
  <c r="H263" i="18"/>
  <c r="H272" i="18"/>
  <c r="H281" i="18"/>
  <c r="H285" i="18"/>
  <c r="H289" i="18"/>
  <c r="H293" i="18"/>
  <c r="H296" i="18"/>
  <c r="H300" i="18"/>
  <c r="H303" i="18"/>
  <c r="H307" i="18"/>
  <c r="H311" i="18"/>
  <c r="H320" i="18"/>
  <c r="H327" i="18"/>
  <c r="H331" i="18"/>
  <c r="H335" i="18"/>
  <c r="H342" i="18"/>
  <c r="G349" i="20"/>
  <c r="D8" i="21"/>
  <c r="F10" i="21" s="1"/>
  <c r="G173" i="21"/>
  <c r="G75" i="22"/>
  <c r="E52" i="23"/>
  <c r="H52" i="23" s="1"/>
  <c r="E30" i="23"/>
  <c r="H30" i="23" s="1"/>
  <c r="E66" i="23"/>
  <c r="H66" i="23" s="1"/>
  <c r="E53" i="23"/>
  <c r="H53" i="23" s="1"/>
  <c r="E50" i="23"/>
  <c r="H50" i="23" s="1"/>
  <c r="E27" i="23"/>
  <c r="H27" i="23" s="1"/>
  <c r="E19" i="23"/>
  <c r="C9" i="23"/>
  <c r="C8" i="23"/>
  <c r="E13" i="23" s="1"/>
  <c r="E64" i="23"/>
  <c r="H64" i="23" s="1"/>
  <c r="E54" i="23"/>
  <c r="H54" i="23" s="1"/>
  <c r="E44" i="23"/>
  <c r="H44" i="23" s="1"/>
  <c r="E28" i="23"/>
  <c r="H28" i="23" s="1"/>
  <c r="F582" i="14"/>
  <c r="F584" i="14"/>
  <c r="F585" i="14"/>
  <c r="F586" i="14"/>
  <c r="F600" i="14"/>
  <c r="D8" i="15"/>
  <c r="D10" i="15"/>
  <c r="D12" i="15"/>
  <c r="F75" i="15"/>
  <c r="F76" i="15"/>
  <c r="F77" i="15"/>
  <c r="F78" i="15"/>
  <c r="F79" i="15"/>
  <c r="F80" i="15"/>
  <c r="F82" i="15"/>
  <c r="F84" i="15"/>
  <c r="F87" i="15"/>
  <c r="F88" i="15"/>
  <c r="F89" i="15"/>
  <c r="F90" i="15"/>
  <c r="F91" i="15"/>
  <c r="F92" i="15"/>
  <c r="F93" i="15"/>
  <c r="F95" i="15"/>
  <c r="F99" i="15"/>
  <c r="F103" i="15"/>
  <c r="F104" i="15"/>
  <c r="F105" i="15"/>
  <c r="F106" i="15"/>
  <c r="F108" i="15"/>
  <c r="F110" i="15"/>
  <c r="F111" i="15"/>
  <c r="F112" i="15"/>
  <c r="F113" i="15"/>
  <c r="F114" i="15"/>
  <c r="F115" i="15"/>
  <c r="F116" i="15"/>
  <c r="F117" i="15"/>
  <c r="F120" i="15"/>
  <c r="F121" i="15"/>
  <c r="F123" i="15"/>
  <c r="F124" i="15"/>
  <c r="F125" i="15"/>
  <c r="F126" i="15"/>
  <c r="F128" i="15"/>
  <c r="F129" i="15"/>
  <c r="F130" i="15"/>
  <c r="F131" i="15"/>
  <c r="F132" i="15"/>
  <c r="F133" i="15"/>
  <c r="F134" i="15"/>
  <c r="F135" i="15"/>
  <c r="F137" i="15"/>
  <c r="F139" i="15"/>
  <c r="F140" i="15"/>
  <c r="F141" i="15"/>
  <c r="F142" i="15"/>
  <c r="F143" i="15"/>
  <c r="F144" i="15"/>
  <c r="F153" i="15"/>
  <c r="F155" i="15"/>
  <c r="F162" i="15"/>
  <c r="F164" i="15"/>
  <c r="F349" i="15"/>
  <c r="F350" i="15"/>
  <c r="F351" i="15"/>
  <c r="F352" i="15"/>
  <c r="F355" i="15"/>
  <c r="F358" i="15"/>
  <c r="F361" i="15"/>
  <c r="F362" i="15"/>
  <c r="F364" i="15"/>
  <c r="F365" i="15"/>
  <c r="F369" i="15"/>
  <c r="F370" i="15"/>
  <c r="F372" i="15"/>
  <c r="F373" i="15"/>
  <c r="F377" i="15"/>
  <c r="F378" i="15"/>
  <c r="F379" i="15"/>
  <c r="F380" i="15"/>
  <c r="F382" i="15"/>
  <c r="F383" i="15"/>
  <c r="F384" i="15"/>
  <c r="F385" i="15"/>
  <c r="F386" i="15"/>
  <c r="F387" i="15"/>
  <c r="F388" i="15"/>
  <c r="F391" i="15"/>
  <c r="F392" i="15"/>
  <c r="F395" i="15"/>
  <c r="F397" i="15"/>
  <c r="F398" i="15"/>
  <c r="F399" i="15"/>
  <c r="F408" i="15"/>
  <c r="F409" i="15"/>
  <c r="F410" i="15"/>
  <c r="F412" i="15"/>
  <c r="F415" i="15"/>
  <c r="F420" i="15"/>
  <c r="F425" i="15"/>
  <c r="F432" i="15"/>
  <c r="F434" i="15"/>
  <c r="F439" i="15"/>
  <c r="F443" i="15"/>
  <c r="F445" i="15"/>
  <c r="F447" i="15"/>
  <c r="F450" i="15"/>
  <c r="F455" i="15"/>
  <c r="F456" i="15"/>
  <c r="F457" i="15"/>
  <c r="F461" i="15"/>
  <c r="F463" i="15"/>
  <c r="F464" i="15"/>
  <c r="F465" i="15"/>
  <c r="F466" i="15"/>
  <c r="F468" i="15"/>
  <c r="F469" i="15"/>
  <c r="F471" i="15"/>
  <c r="F472" i="15"/>
  <c r="F479" i="15"/>
  <c r="F481" i="15"/>
  <c r="F484" i="15"/>
  <c r="F486" i="15"/>
  <c r="F489" i="15"/>
  <c r="F515" i="15"/>
  <c r="F516" i="15"/>
  <c r="F532" i="15"/>
  <c r="F535" i="15"/>
  <c r="F536" i="15"/>
  <c r="F538" i="15"/>
  <c r="F539" i="15"/>
  <c r="F542" i="15"/>
  <c r="F548" i="15"/>
  <c r="F551" i="15"/>
  <c r="F554" i="15"/>
  <c r="F559" i="15"/>
  <c r="F560" i="15"/>
  <c r="F561" i="15"/>
  <c r="F562" i="15"/>
  <c r="F568" i="15"/>
  <c r="F569" i="15"/>
  <c r="F570" i="15"/>
  <c r="D9" i="16"/>
  <c r="F19" i="16"/>
  <c r="F21" i="16"/>
  <c r="F24" i="16"/>
  <c r="F25" i="16"/>
  <c r="F27" i="16"/>
  <c r="F28" i="16"/>
  <c r="F29" i="16"/>
  <c r="H32" i="16"/>
  <c r="F37" i="16"/>
  <c r="H40" i="16"/>
  <c r="F45" i="16"/>
  <c r="F49" i="16"/>
  <c r="F53" i="16"/>
  <c r="H56" i="16"/>
  <c r="E75" i="16"/>
  <c r="E79" i="16"/>
  <c r="H79" i="16" s="1"/>
  <c r="E84" i="16"/>
  <c r="H84" i="16" s="1"/>
  <c r="E90" i="16"/>
  <c r="H90" i="16" s="1"/>
  <c r="E94" i="16"/>
  <c r="H94" i="16" s="1"/>
  <c r="E101" i="16"/>
  <c r="H101" i="16" s="1"/>
  <c r="E102" i="16"/>
  <c r="H102" i="16" s="1"/>
  <c r="E108" i="16"/>
  <c r="H108" i="16" s="1"/>
  <c r="E112" i="16"/>
  <c r="H112" i="16" s="1"/>
  <c r="E116" i="16"/>
  <c r="H116" i="16" s="1"/>
  <c r="E122" i="16"/>
  <c r="H122" i="16" s="1"/>
  <c r="E123" i="16"/>
  <c r="H123" i="16" s="1"/>
  <c r="E128" i="16"/>
  <c r="H128" i="16" s="1"/>
  <c r="E133" i="16"/>
  <c r="H133" i="16" s="1"/>
  <c r="E137" i="16"/>
  <c r="H137" i="16" s="1"/>
  <c r="E144" i="16"/>
  <c r="H144" i="16" s="1"/>
  <c r="E145" i="16"/>
  <c r="H145" i="16" s="1"/>
  <c r="E148" i="16"/>
  <c r="H148" i="16" s="1"/>
  <c r="E174" i="16"/>
  <c r="H174" i="16" s="1"/>
  <c r="E178" i="16"/>
  <c r="H178" i="16" s="1"/>
  <c r="E182" i="16"/>
  <c r="H182" i="16" s="1"/>
  <c r="E186" i="16"/>
  <c r="H186" i="16" s="1"/>
  <c r="E190" i="16"/>
  <c r="H190" i="16" s="1"/>
  <c r="E194" i="16"/>
  <c r="H194" i="16" s="1"/>
  <c r="E198" i="16"/>
  <c r="H198" i="16" s="1"/>
  <c r="E202" i="16"/>
  <c r="H202" i="16" s="1"/>
  <c r="H206" i="16"/>
  <c r="E210" i="16"/>
  <c r="H210" i="16" s="1"/>
  <c r="E214" i="16"/>
  <c r="H214" i="16" s="1"/>
  <c r="H218" i="16"/>
  <c r="H222" i="16"/>
  <c r="H226" i="16"/>
  <c r="E230" i="16"/>
  <c r="H230" i="16" s="1"/>
  <c r="H234" i="16"/>
  <c r="E238" i="16"/>
  <c r="H238" i="16" s="1"/>
  <c r="H242" i="16"/>
  <c r="E246" i="16"/>
  <c r="H246" i="16" s="1"/>
  <c r="E250" i="16"/>
  <c r="H250" i="16" s="1"/>
  <c r="H254" i="16"/>
  <c r="H258" i="16"/>
  <c r="E262" i="16"/>
  <c r="H262" i="16" s="1"/>
  <c r="H266" i="16"/>
  <c r="H270" i="16"/>
  <c r="H274" i="16"/>
  <c r="E278" i="16"/>
  <c r="H278" i="16" s="1"/>
  <c r="E282" i="16"/>
  <c r="H282" i="16" s="1"/>
  <c r="H286" i="16"/>
  <c r="E290" i="16"/>
  <c r="H290" i="16" s="1"/>
  <c r="E294" i="16"/>
  <c r="H294" i="16" s="1"/>
  <c r="E298" i="16"/>
  <c r="H298" i="16" s="1"/>
  <c r="E302" i="16"/>
  <c r="H302" i="16" s="1"/>
  <c r="E306" i="16"/>
  <c r="H306" i="16" s="1"/>
  <c r="E310" i="16"/>
  <c r="H310" i="16" s="1"/>
  <c r="H314" i="16"/>
  <c r="H318" i="16"/>
  <c r="E322" i="16"/>
  <c r="H322" i="16" s="1"/>
  <c r="H326" i="16"/>
  <c r="H330" i="16"/>
  <c r="H334" i="16"/>
  <c r="H342" i="16"/>
  <c r="E349" i="16"/>
  <c r="E354" i="16"/>
  <c r="H354" i="16" s="1"/>
  <c r="E358" i="16"/>
  <c r="H358" i="16" s="1"/>
  <c r="E364" i="16"/>
  <c r="H364" i="16" s="1"/>
  <c r="E369" i="16"/>
  <c r="H369" i="16" s="1"/>
  <c r="E374" i="16"/>
  <c r="H374" i="16" s="1"/>
  <c r="E385" i="16"/>
  <c r="H385" i="16" s="1"/>
  <c r="E391" i="16"/>
  <c r="H391" i="16" s="1"/>
  <c r="E398" i="16"/>
  <c r="H398" i="16" s="1"/>
  <c r="E403" i="16"/>
  <c r="H403" i="16" s="1"/>
  <c r="E409" i="16"/>
  <c r="H409" i="16" s="1"/>
  <c r="E420" i="16"/>
  <c r="H420" i="16" s="1"/>
  <c r="E424" i="16"/>
  <c r="H424" i="16" s="1"/>
  <c r="E431" i="16"/>
  <c r="H431" i="16" s="1"/>
  <c r="E432" i="16"/>
  <c r="H432" i="16" s="1"/>
  <c r="E440" i="16"/>
  <c r="H440" i="16" s="1"/>
  <c r="E441" i="16"/>
  <c r="H441" i="16" s="1"/>
  <c r="E445" i="16"/>
  <c r="H445" i="16" s="1"/>
  <c r="E458" i="16"/>
  <c r="H458" i="16" s="1"/>
  <c r="E463" i="16"/>
  <c r="H463" i="16" s="1"/>
  <c r="E479" i="16"/>
  <c r="H479" i="16" s="1"/>
  <c r="E485" i="16"/>
  <c r="H485" i="16" s="1"/>
  <c r="E489" i="16"/>
  <c r="H489" i="16" s="1"/>
  <c r="E499" i="16"/>
  <c r="H499" i="16" s="1"/>
  <c r="E500" i="16"/>
  <c r="H500" i="16" s="1"/>
  <c r="E516" i="16"/>
  <c r="H516" i="16" s="1"/>
  <c r="E517" i="16"/>
  <c r="H517" i="16" s="1"/>
  <c r="E528" i="16"/>
  <c r="H528" i="16" s="1"/>
  <c r="E530" i="16"/>
  <c r="H530" i="16" s="1"/>
  <c r="E536" i="16"/>
  <c r="H536" i="16" s="1"/>
  <c r="E551" i="16"/>
  <c r="H551" i="16" s="1"/>
  <c r="E559" i="16"/>
  <c r="H559" i="16" s="1"/>
  <c r="E566" i="16"/>
  <c r="H566" i="16" s="1"/>
  <c r="E571" i="16"/>
  <c r="H571" i="16" s="1"/>
  <c r="E572" i="16"/>
  <c r="H572" i="16" s="1"/>
  <c r="E583" i="16"/>
  <c r="H583" i="16" s="1"/>
  <c r="E587" i="16"/>
  <c r="H587" i="16" s="1"/>
  <c r="H591" i="16"/>
  <c r="H595" i="16"/>
  <c r="E599" i="16"/>
  <c r="H599" i="16" s="1"/>
  <c r="E603" i="16"/>
  <c r="H603" i="16" s="1"/>
  <c r="G75" i="17"/>
  <c r="H77" i="17"/>
  <c r="E81" i="17"/>
  <c r="H81" i="17" s="1"/>
  <c r="H85" i="17"/>
  <c r="E89" i="17"/>
  <c r="H89" i="17" s="1"/>
  <c r="H93" i="17"/>
  <c r="H97" i="17"/>
  <c r="H101" i="17"/>
  <c r="H105" i="17"/>
  <c r="H109" i="17"/>
  <c r="H113" i="17"/>
  <c r="H117" i="17"/>
  <c r="H121" i="17"/>
  <c r="E125" i="17"/>
  <c r="H125" i="17" s="1"/>
  <c r="E129" i="17"/>
  <c r="H129" i="17" s="1"/>
  <c r="H133" i="17"/>
  <c r="E137" i="17"/>
  <c r="H137" i="17" s="1"/>
  <c r="H141" i="17"/>
  <c r="E145" i="17"/>
  <c r="H145" i="17" s="1"/>
  <c r="H149" i="17"/>
  <c r="H157" i="17"/>
  <c r="H161" i="17"/>
  <c r="H165" i="17"/>
  <c r="G173" i="17"/>
  <c r="E349" i="17"/>
  <c r="H353" i="17"/>
  <c r="H357" i="17"/>
  <c r="E361" i="17"/>
  <c r="H361" i="17" s="1"/>
  <c r="E365" i="17"/>
  <c r="H365" i="17" s="1"/>
  <c r="E369" i="17"/>
  <c r="H369" i="17" s="1"/>
  <c r="E373" i="17"/>
  <c r="H373" i="17" s="1"/>
  <c r="H377" i="17"/>
  <c r="H381" i="17"/>
  <c r="H385" i="17"/>
  <c r="H389" i="17"/>
  <c r="H393" i="17"/>
  <c r="E397" i="17"/>
  <c r="H397" i="17" s="1"/>
  <c r="H401" i="17"/>
  <c r="E405" i="17"/>
  <c r="H405" i="17" s="1"/>
  <c r="E409" i="17"/>
  <c r="H409" i="17" s="1"/>
  <c r="H413" i="17"/>
  <c r="H417" i="17"/>
  <c r="H421" i="17"/>
  <c r="H425" i="17"/>
  <c r="H429" i="17"/>
  <c r="H433" i="17"/>
  <c r="H437" i="17"/>
  <c r="H441" i="17"/>
  <c r="H445" i="17"/>
  <c r="H449" i="17"/>
  <c r="H453" i="17"/>
  <c r="H457" i="17"/>
  <c r="H461" i="17"/>
  <c r="H465" i="17"/>
  <c r="H469" i="17"/>
  <c r="H473" i="17"/>
  <c r="H477" i="17"/>
  <c r="H481" i="17"/>
  <c r="H485" i="17"/>
  <c r="H489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E561" i="17"/>
  <c r="H561" i="17" s="1"/>
  <c r="H569" i="17"/>
  <c r="H573" i="17"/>
  <c r="E586" i="17"/>
  <c r="H586" i="17" s="1"/>
  <c r="E588" i="17"/>
  <c r="H588" i="17" s="1"/>
  <c r="C8" i="18"/>
  <c r="C9" i="18"/>
  <c r="H20" i="18"/>
  <c r="H24" i="18"/>
  <c r="H28" i="18"/>
  <c r="H32" i="18"/>
  <c r="H36" i="18"/>
  <c r="H40" i="18"/>
  <c r="H44" i="18"/>
  <c r="H48" i="18"/>
  <c r="H52" i="18"/>
  <c r="H56" i="18"/>
  <c r="H60" i="18"/>
  <c r="H64" i="18"/>
  <c r="E75" i="18"/>
  <c r="E92" i="18"/>
  <c r="H92" i="18" s="1"/>
  <c r="E93" i="18"/>
  <c r="H93" i="18" s="1"/>
  <c r="E115" i="18"/>
  <c r="H115" i="18" s="1"/>
  <c r="E137" i="18"/>
  <c r="H137" i="18" s="1"/>
  <c r="H174" i="18"/>
  <c r="E178" i="18"/>
  <c r="H178" i="18" s="1"/>
  <c r="H182" i="18"/>
  <c r="E186" i="18"/>
  <c r="H186" i="18" s="1"/>
  <c r="H190" i="18"/>
  <c r="H194" i="18"/>
  <c r="H198" i="18"/>
  <c r="E202" i="18"/>
  <c r="H202" i="18" s="1"/>
  <c r="E206" i="18"/>
  <c r="H206" i="18" s="1"/>
  <c r="E210" i="18"/>
  <c r="H210" i="18" s="1"/>
  <c r="E214" i="18"/>
  <c r="H214" i="18" s="1"/>
  <c r="H218" i="18"/>
  <c r="H222" i="18"/>
  <c r="H226" i="18"/>
  <c r="H230" i="18"/>
  <c r="H234" i="18"/>
  <c r="E238" i="18"/>
  <c r="H238" i="18" s="1"/>
  <c r="H242" i="18"/>
  <c r="H246" i="18"/>
  <c r="H250" i="18"/>
  <c r="H254" i="18"/>
  <c r="H258" i="18"/>
  <c r="H262" i="18"/>
  <c r="H268" i="18"/>
  <c r="H271" i="18"/>
  <c r="H280" i="18"/>
  <c r="H284" i="18"/>
  <c r="H288" i="18"/>
  <c r="H292" i="18"/>
  <c r="H295" i="18"/>
  <c r="H299" i="18"/>
  <c r="H306" i="18"/>
  <c r="H310" i="18"/>
  <c r="H323" i="18"/>
  <c r="H326" i="18"/>
  <c r="H330" i="18"/>
  <c r="H334" i="18"/>
  <c r="H341" i="18"/>
  <c r="D8" i="19"/>
  <c r="F10" i="19" s="1"/>
  <c r="G19" i="19"/>
  <c r="G173" i="19"/>
  <c r="G582" i="19"/>
  <c r="G75" i="20"/>
  <c r="F572" i="20"/>
  <c r="F570" i="20"/>
  <c r="F569" i="20"/>
  <c r="F568" i="20"/>
  <c r="F566" i="20"/>
  <c r="F561" i="20"/>
  <c r="F560" i="20"/>
  <c r="F559" i="20"/>
  <c r="F555" i="20"/>
  <c r="F554" i="20"/>
  <c r="F552" i="20"/>
  <c r="F551" i="20"/>
  <c r="F549" i="20"/>
  <c r="F539" i="20"/>
  <c r="F538" i="20"/>
  <c r="F536" i="20"/>
  <c r="F535" i="20"/>
  <c r="F534" i="20"/>
  <c r="F532" i="20"/>
  <c r="F524" i="20"/>
  <c r="F517" i="20"/>
  <c r="F516" i="20"/>
  <c r="F515" i="20"/>
  <c r="F510" i="20"/>
  <c r="F501" i="20"/>
  <c r="F500" i="20"/>
  <c r="F497" i="20"/>
  <c r="F495" i="20"/>
  <c r="F492" i="20"/>
  <c r="F490" i="20"/>
  <c r="F489" i="20"/>
  <c r="F486" i="20"/>
  <c r="F485" i="20"/>
  <c r="F484" i="20"/>
  <c r="F483" i="20"/>
  <c r="F479" i="20"/>
  <c r="F471" i="20"/>
  <c r="F469" i="20"/>
  <c r="F468" i="20"/>
  <c r="F466" i="20"/>
  <c r="F465" i="20"/>
  <c r="F464" i="20"/>
  <c r="F461" i="20"/>
  <c r="F460" i="20"/>
  <c r="F459" i="20"/>
  <c r="F458" i="20"/>
  <c r="F457" i="20"/>
  <c r="F456" i="20"/>
  <c r="F455" i="20"/>
  <c r="F450" i="20"/>
  <c r="F448" i="20"/>
  <c r="F445" i="20"/>
  <c r="F443" i="20"/>
  <c r="F442" i="20"/>
  <c r="F441" i="20"/>
  <c r="F439" i="20"/>
  <c r="F438" i="20"/>
  <c r="F437" i="20"/>
  <c r="F436" i="20"/>
  <c r="F434" i="20"/>
  <c r="F432" i="20"/>
  <c r="F429" i="20"/>
  <c r="F428" i="20"/>
  <c r="F425" i="20"/>
  <c r="F423" i="20"/>
  <c r="F420" i="20"/>
  <c r="F417" i="20"/>
  <c r="F416" i="20"/>
  <c r="F413" i="20"/>
  <c r="F412" i="20"/>
  <c r="F410" i="20"/>
  <c r="F409" i="20"/>
  <c r="F408" i="20"/>
  <c r="F405" i="20"/>
  <c r="F399" i="20"/>
  <c r="F398" i="20"/>
  <c r="F397" i="20"/>
  <c r="F395" i="20"/>
  <c r="F391" i="20"/>
  <c r="F388" i="20"/>
  <c r="F387" i="20"/>
  <c r="F386" i="20"/>
  <c r="F385" i="20"/>
  <c r="F384" i="20"/>
  <c r="F383" i="20"/>
  <c r="F382" i="20"/>
  <c r="F380" i="20"/>
  <c r="F379" i="20"/>
  <c r="F375" i="20"/>
  <c r="F374" i="20"/>
  <c r="F373" i="20"/>
  <c r="F372" i="20"/>
  <c r="F369" i="20"/>
  <c r="F365" i="20"/>
  <c r="F364" i="20"/>
  <c r="F362" i="20"/>
  <c r="F361" i="20"/>
  <c r="F359" i="20"/>
  <c r="F358" i="20"/>
  <c r="F357" i="20"/>
  <c r="F356" i="20"/>
  <c r="F355" i="20"/>
  <c r="F354" i="20"/>
  <c r="F352" i="20"/>
  <c r="F351" i="20"/>
  <c r="F350" i="20"/>
  <c r="F349" i="20"/>
  <c r="D12" i="20"/>
  <c r="G19" i="21"/>
  <c r="F335" i="21"/>
  <c r="F329" i="21"/>
  <c r="F328" i="21"/>
  <c r="F324" i="21"/>
  <c r="F322" i="21"/>
  <c r="F321" i="21"/>
  <c r="F319" i="21"/>
  <c r="F317" i="21"/>
  <c r="F313" i="21"/>
  <c r="F310" i="21"/>
  <c r="F308" i="21"/>
  <c r="F305" i="21"/>
  <c r="F302" i="21"/>
  <c r="F300" i="21"/>
  <c r="F298" i="21"/>
  <c r="F291" i="21"/>
  <c r="F290" i="21"/>
  <c r="F289" i="21"/>
  <c r="F288" i="21"/>
  <c r="F286" i="21"/>
  <c r="F283" i="21"/>
  <c r="F282" i="21"/>
  <c r="F280" i="21"/>
  <c r="F278" i="21"/>
  <c r="F276" i="21"/>
  <c r="F264" i="21"/>
  <c r="F262" i="21"/>
  <c r="F244" i="21"/>
  <c r="F241" i="21"/>
  <c r="F239" i="21"/>
  <c r="F238" i="21"/>
  <c r="F236" i="21"/>
  <c r="F230" i="21"/>
  <c r="F227" i="21"/>
  <c r="F225" i="21"/>
  <c r="F222" i="21"/>
  <c r="F221" i="21"/>
  <c r="F218" i="21"/>
  <c r="F216" i="21"/>
  <c r="F213" i="21"/>
  <c r="F208" i="21"/>
  <c r="F206" i="21"/>
  <c r="F205" i="21"/>
  <c r="F204" i="21"/>
  <c r="F203" i="21"/>
  <c r="F202" i="21"/>
  <c r="F201" i="21"/>
  <c r="F200" i="21"/>
  <c r="F199" i="21"/>
  <c r="F194" i="21"/>
  <c r="F193" i="21"/>
  <c r="F189" i="21"/>
  <c r="F188" i="21"/>
  <c r="F187" i="21"/>
  <c r="F181" i="21"/>
  <c r="F180" i="21"/>
  <c r="F179" i="21"/>
  <c r="F178" i="21"/>
  <c r="F174" i="21"/>
  <c r="F173" i="21"/>
  <c r="D11" i="21"/>
  <c r="G582" i="21"/>
  <c r="F156" i="22"/>
  <c r="F155" i="22"/>
  <c r="F153" i="22"/>
  <c r="F148" i="22"/>
  <c r="F142" i="22"/>
  <c r="F139" i="22"/>
  <c r="F137" i="22"/>
  <c r="F134" i="22"/>
  <c r="F133" i="22"/>
  <c r="F132" i="22"/>
  <c r="F131" i="22"/>
  <c r="F129" i="22"/>
  <c r="F128" i="22"/>
  <c r="F126" i="22"/>
  <c r="F125" i="22"/>
  <c r="F124" i="22"/>
  <c r="F123" i="22"/>
  <c r="F122" i="22"/>
  <c r="F121" i="22"/>
  <c r="F120" i="22"/>
  <c r="F117" i="22"/>
  <c r="F115" i="22"/>
  <c r="F114" i="22"/>
  <c r="F113" i="22"/>
  <c r="F111" i="22"/>
  <c r="F109" i="22"/>
  <c r="F108" i="22"/>
  <c r="F106" i="22"/>
  <c r="F104" i="22"/>
  <c r="F103" i="22"/>
  <c r="F102" i="22"/>
  <c r="F100" i="22"/>
  <c r="F99" i="22"/>
  <c r="F97" i="22"/>
  <c r="F96" i="22"/>
  <c r="F94" i="22"/>
  <c r="F93" i="22"/>
  <c r="F92" i="22"/>
  <c r="F91" i="22"/>
  <c r="F90" i="22"/>
  <c r="F89" i="22"/>
  <c r="F88" i="22"/>
  <c r="F87" i="22"/>
  <c r="F82" i="22"/>
  <c r="F81" i="22"/>
  <c r="F80" i="22"/>
  <c r="F79" i="22"/>
  <c r="F78" i="22"/>
  <c r="F77" i="22"/>
  <c r="F76" i="22"/>
  <c r="F75" i="22"/>
  <c r="D10" i="22"/>
  <c r="G10" i="22" s="1"/>
  <c r="D8" i="22"/>
  <c r="E29" i="23"/>
  <c r="H29" i="23" s="1"/>
  <c r="E68" i="23"/>
  <c r="H68" i="23" s="1"/>
  <c r="G582" i="18"/>
  <c r="G75" i="19"/>
  <c r="G349" i="19"/>
  <c r="G19" i="20"/>
  <c r="G173" i="20"/>
  <c r="E572" i="20"/>
  <c r="H572" i="20" s="1"/>
  <c r="G582" i="20"/>
  <c r="G75" i="21"/>
  <c r="G349" i="21"/>
  <c r="G12" i="22"/>
  <c r="G19" i="22"/>
  <c r="G173" i="22"/>
  <c r="G349" i="22"/>
  <c r="E351" i="22"/>
  <c r="H351" i="22" s="1"/>
  <c r="E355" i="22"/>
  <c r="H355" i="22" s="1"/>
  <c r="E359" i="22"/>
  <c r="H359" i="22" s="1"/>
  <c r="E367" i="22"/>
  <c r="H367" i="22" s="1"/>
  <c r="E375" i="22"/>
  <c r="H375" i="22" s="1"/>
  <c r="E379" i="22"/>
  <c r="H379" i="22" s="1"/>
  <c r="E383" i="22"/>
  <c r="H383" i="22" s="1"/>
  <c r="E391" i="22"/>
  <c r="H391" i="22" s="1"/>
  <c r="E395" i="22"/>
  <c r="H395" i="22" s="1"/>
  <c r="E399" i="22"/>
  <c r="H399" i="22" s="1"/>
  <c r="E403" i="22"/>
  <c r="H403" i="22" s="1"/>
  <c r="E411" i="22"/>
  <c r="H411" i="22" s="1"/>
  <c r="E415" i="22"/>
  <c r="H415" i="22" s="1"/>
  <c r="E419" i="22"/>
  <c r="H419" i="22" s="1"/>
  <c r="E443" i="22"/>
  <c r="H443" i="22" s="1"/>
  <c r="E455" i="22"/>
  <c r="H455" i="22" s="1"/>
  <c r="E463" i="22"/>
  <c r="H463" i="22" s="1"/>
  <c r="E467" i="22"/>
  <c r="H467" i="22" s="1"/>
  <c r="E471" i="22"/>
  <c r="H471" i="22" s="1"/>
  <c r="E481" i="22"/>
  <c r="H481" i="22" s="1"/>
  <c r="E488" i="22"/>
  <c r="H488" i="22" s="1"/>
  <c r="E496" i="22"/>
  <c r="H496" i="22" s="1"/>
  <c r="E511" i="22"/>
  <c r="H511" i="22" s="1"/>
  <c r="E515" i="22"/>
  <c r="H515" i="22" s="1"/>
  <c r="E541" i="22"/>
  <c r="H541" i="22" s="1"/>
  <c r="E548" i="22"/>
  <c r="H548" i="22" s="1"/>
  <c r="E556" i="22"/>
  <c r="H556" i="22" s="1"/>
  <c r="E559" i="22"/>
  <c r="H559" i="22" s="1"/>
  <c r="E561" i="22"/>
  <c r="H561" i="22" s="1"/>
  <c r="E569" i="22"/>
  <c r="H569" i="22" s="1"/>
  <c r="E102" i="23"/>
  <c r="H102" i="23" s="1"/>
  <c r="E106" i="23"/>
  <c r="H106" i="23" s="1"/>
  <c r="E114" i="23"/>
  <c r="H114" i="23" s="1"/>
  <c r="E121" i="23"/>
  <c r="H121" i="23" s="1"/>
  <c r="E126" i="23"/>
  <c r="H126" i="23" s="1"/>
  <c r="E137" i="23"/>
  <c r="H137" i="23" s="1"/>
  <c r="E143" i="23"/>
  <c r="H143" i="23" s="1"/>
  <c r="E338" i="23"/>
  <c r="H338" i="23" s="1"/>
  <c r="E328" i="23"/>
  <c r="H328" i="23" s="1"/>
  <c r="E324" i="23"/>
  <c r="H324" i="23" s="1"/>
  <c r="E321" i="23"/>
  <c r="H321" i="23" s="1"/>
  <c r="E319" i="23"/>
  <c r="H319" i="23" s="1"/>
  <c r="E317" i="23"/>
  <c r="H317" i="23" s="1"/>
  <c r="E314" i="23"/>
  <c r="H314" i="23" s="1"/>
  <c r="E313" i="23"/>
  <c r="H313" i="23" s="1"/>
  <c r="E308" i="23"/>
  <c r="H308" i="23" s="1"/>
  <c r="E305" i="23"/>
  <c r="H305" i="23" s="1"/>
  <c r="E302" i="23"/>
  <c r="H302" i="23" s="1"/>
  <c r="E298" i="23"/>
  <c r="H298" i="23" s="1"/>
  <c r="E294" i="23"/>
  <c r="H294" i="23" s="1"/>
  <c r="E290" i="23"/>
  <c r="H290" i="23" s="1"/>
  <c r="E289" i="23"/>
  <c r="H289" i="23" s="1"/>
  <c r="E288" i="23"/>
  <c r="H288" i="23" s="1"/>
  <c r="E282" i="23"/>
  <c r="H282" i="23" s="1"/>
  <c r="E277" i="23"/>
  <c r="H277" i="23" s="1"/>
  <c r="E276" i="23"/>
  <c r="H276" i="23" s="1"/>
  <c r="E275" i="23"/>
  <c r="H275" i="23" s="1"/>
  <c r="E271" i="23"/>
  <c r="H271" i="23" s="1"/>
  <c r="E270" i="23"/>
  <c r="H270" i="23" s="1"/>
  <c r="E264" i="23"/>
  <c r="H264" i="23" s="1"/>
  <c r="E262" i="23"/>
  <c r="H262" i="23" s="1"/>
  <c r="E246" i="23"/>
  <c r="H246" i="23" s="1"/>
  <c r="E241" i="23"/>
  <c r="H241" i="23" s="1"/>
  <c r="E239" i="23"/>
  <c r="H239" i="23" s="1"/>
  <c r="E238" i="23"/>
  <c r="H238" i="23" s="1"/>
  <c r="E236" i="23"/>
  <c r="H236" i="23" s="1"/>
  <c r="E233" i="23"/>
  <c r="H233" i="23" s="1"/>
  <c r="E227" i="23"/>
  <c r="H227" i="23" s="1"/>
  <c r="E225" i="23"/>
  <c r="H225" i="23" s="1"/>
  <c r="E214" i="23"/>
  <c r="H214" i="23" s="1"/>
  <c r="E213" i="23"/>
  <c r="H213" i="23" s="1"/>
  <c r="E210" i="23"/>
  <c r="H210" i="23" s="1"/>
  <c r="E209" i="23"/>
  <c r="H209" i="23" s="1"/>
  <c r="E208" i="23"/>
  <c r="H208" i="23" s="1"/>
  <c r="E206" i="23"/>
  <c r="H206" i="23" s="1"/>
  <c r="E205" i="23"/>
  <c r="H205" i="23" s="1"/>
  <c r="E204" i="23"/>
  <c r="H204" i="23" s="1"/>
  <c r="E203" i="23"/>
  <c r="H203" i="23" s="1"/>
  <c r="E202" i="23"/>
  <c r="H202" i="23" s="1"/>
  <c r="E201" i="23"/>
  <c r="H201" i="23" s="1"/>
  <c r="E200" i="23"/>
  <c r="H200" i="23" s="1"/>
  <c r="E198" i="23"/>
  <c r="H198" i="23" s="1"/>
  <c r="E194" i="23"/>
  <c r="H194" i="23" s="1"/>
  <c r="E192" i="23"/>
  <c r="H192" i="23" s="1"/>
  <c r="E190" i="23"/>
  <c r="H190" i="23" s="1"/>
  <c r="E188" i="23"/>
  <c r="H188" i="23" s="1"/>
  <c r="E187" i="23"/>
  <c r="H187" i="23" s="1"/>
  <c r="E186" i="23"/>
  <c r="H186" i="23" s="1"/>
  <c r="E185" i="23"/>
  <c r="H185" i="23" s="1"/>
  <c r="E181" i="23"/>
  <c r="H181" i="23" s="1"/>
  <c r="G173" i="23"/>
  <c r="E175" i="23"/>
  <c r="H175" i="23" s="1"/>
  <c r="E179" i="23"/>
  <c r="H179" i="23" s="1"/>
  <c r="F337" i="22"/>
  <c r="F335" i="22"/>
  <c r="E350" i="22"/>
  <c r="H350" i="22" s="1"/>
  <c r="H354" i="22"/>
  <c r="E358" i="22"/>
  <c r="H358" i="22" s="1"/>
  <c r="E362" i="22"/>
  <c r="H362" i="22" s="1"/>
  <c r="H366" i="22"/>
  <c r="E370" i="22"/>
  <c r="H370" i="22" s="1"/>
  <c r="E374" i="22"/>
  <c r="H374" i="22" s="1"/>
  <c r="H378" i="22"/>
  <c r="E382" i="22"/>
  <c r="H382" i="22" s="1"/>
  <c r="E386" i="22"/>
  <c r="H386" i="22" s="1"/>
  <c r="H390" i="22"/>
  <c r="H394" i="22"/>
  <c r="E398" i="22"/>
  <c r="H398" i="22" s="1"/>
  <c r="H402" i="22"/>
  <c r="H406" i="22"/>
  <c r="E410" i="22"/>
  <c r="H410" i="22" s="1"/>
  <c r="H414" i="22"/>
  <c r="H418" i="22"/>
  <c r="H422" i="22"/>
  <c r="H426" i="22"/>
  <c r="H430" i="22"/>
  <c r="E434" i="22"/>
  <c r="H434" i="22" s="1"/>
  <c r="H438" i="22"/>
  <c r="E442" i="22"/>
  <c r="H442" i="22" s="1"/>
  <c r="H446" i="22"/>
  <c r="H450" i="22"/>
  <c r="H454" i="22"/>
  <c r="E458" i="22"/>
  <c r="H458" i="22" s="1"/>
  <c r="H462" i="22"/>
  <c r="E466" i="22"/>
  <c r="H466" i="22" s="1"/>
  <c r="H470" i="22"/>
  <c r="H474" i="22"/>
  <c r="H477" i="22"/>
  <c r="E480" i="22"/>
  <c r="H480" i="22" s="1"/>
  <c r="E483" i="22"/>
  <c r="H483" i="22" s="1"/>
  <c r="E485" i="22"/>
  <c r="H485" i="22" s="1"/>
  <c r="E487" i="22"/>
  <c r="H487" i="22" s="1"/>
  <c r="E490" i="22"/>
  <c r="H490" i="22" s="1"/>
  <c r="H498" i="22"/>
  <c r="H502" i="22"/>
  <c r="H506" i="22"/>
  <c r="E510" i="22"/>
  <c r="H510" i="22" s="1"/>
  <c r="H514" i="22"/>
  <c r="H520" i="22"/>
  <c r="H524" i="22"/>
  <c r="H528" i="22"/>
  <c r="E532" i="22"/>
  <c r="H532" i="22" s="1"/>
  <c r="E535" i="22"/>
  <c r="H535" i="22" s="1"/>
  <c r="E538" i="22"/>
  <c r="H538" i="22" s="1"/>
  <c r="H540" i="22"/>
  <c r="E543" i="22"/>
  <c r="H543" i="22" s="1"/>
  <c r="H547" i="22"/>
  <c r="E552" i="22"/>
  <c r="H552" i="22" s="1"/>
  <c r="H555" i="22"/>
  <c r="H558" i="22"/>
  <c r="E566" i="22"/>
  <c r="H566" i="22" s="1"/>
  <c r="E574" i="22"/>
  <c r="H574" i="22" s="1"/>
  <c r="H23" i="23"/>
  <c r="H31" i="23"/>
  <c r="H35" i="23"/>
  <c r="H39" i="23"/>
  <c r="H43" i="23"/>
  <c r="H46" i="23"/>
  <c r="H56" i="23"/>
  <c r="H60" i="23"/>
  <c r="H63" i="23"/>
  <c r="G75" i="23"/>
  <c r="E77" i="23"/>
  <c r="H77" i="23" s="1"/>
  <c r="E81" i="23"/>
  <c r="H81" i="23" s="1"/>
  <c r="E85" i="23"/>
  <c r="H85" i="23" s="1"/>
  <c r="E89" i="23"/>
  <c r="H89" i="23" s="1"/>
  <c r="E93" i="23"/>
  <c r="H93" i="23" s="1"/>
  <c r="H97" i="23"/>
  <c r="H101" i="23"/>
  <c r="H105" i="23"/>
  <c r="H109" i="23"/>
  <c r="E113" i="23"/>
  <c r="H113" i="23" s="1"/>
  <c r="E117" i="23"/>
  <c r="H117" i="23" s="1"/>
  <c r="E128" i="23"/>
  <c r="H128" i="23" s="1"/>
  <c r="E132" i="23"/>
  <c r="H132" i="23" s="1"/>
  <c r="E134" i="23"/>
  <c r="H134" i="23" s="1"/>
  <c r="H136" i="23"/>
  <c r="H142" i="23"/>
  <c r="E145" i="23"/>
  <c r="H145" i="23" s="1"/>
  <c r="H149" i="23"/>
  <c r="E153" i="23"/>
  <c r="H153" i="23" s="1"/>
  <c r="H156" i="23"/>
  <c r="H160" i="23"/>
  <c r="E164" i="23"/>
  <c r="H164" i="23" s="1"/>
  <c r="H167" i="23"/>
  <c r="E174" i="23"/>
  <c r="H174" i="23" s="1"/>
  <c r="E178" i="23"/>
  <c r="H178" i="23" s="1"/>
  <c r="H197" i="23"/>
  <c r="H199" i="23"/>
  <c r="H207" i="23"/>
  <c r="H234" i="23"/>
  <c r="H240" i="23"/>
  <c r="H242" i="23"/>
  <c r="H251" i="23"/>
  <c r="H255" i="23"/>
  <c r="E582" i="18"/>
  <c r="E583" i="18"/>
  <c r="H583" i="18" s="1"/>
  <c r="E584" i="18"/>
  <c r="H584" i="18" s="1"/>
  <c r="E585" i="18"/>
  <c r="H585" i="18" s="1"/>
  <c r="E586" i="18"/>
  <c r="H586" i="18" s="1"/>
  <c r="E587" i="18"/>
  <c r="H587" i="18" s="1"/>
  <c r="E592" i="18"/>
  <c r="H592" i="18" s="1"/>
  <c r="E593" i="18"/>
  <c r="H593" i="18" s="1"/>
  <c r="E597" i="18"/>
  <c r="H597" i="18" s="1"/>
  <c r="E598" i="18"/>
  <c r="H598" i="18" s="1"/>
  <c r="E599" i="18"/>
  <c r="H599" i="18" s="1"/>
  <c r="E600" i="18"/>
  <c r="H600" i="18" s="1"/>
  <c r="E601" i="18"/>
  <c r="H601" i="18" s="1"/>
  <c r="E602" i="18"/>
  <c r="H602" i="18" s="1"/>
  <c r="E603" i="18"/>
  <c r="H603" i="18" s="1"/>
  <c r="E605" i="18"/>
  <c r="H605" i="18" s="1"/>
  <c r="E606" i="18"/>
  <c r="H606" i="18" s="1"/>
  <c r="C8" i="19"/>
  <c r="E11" i="19" s="1"/>
  <c r="C10" i="19"/>
  <c r="C12" i="19"/>
  <c r="E75" i="19"/>
  <c r="E76" i="19"/>
  <c r="H76" i="19" s="1"/>
  <c r="E78" i="19"/>
  <c r="H78" i="19" s="1"/>
  <c r="E80" i="19"/>
  <c r="H80" i="19" s="1"/>
  <c r="E81" i="19"/>
  <c r="H81" i="19" s="1"/>
  <c r="E89" i="19"/>
  <c r="H89" i="19" s="1"/>
  <c r="E90" i="19"/>
  <c r="H90" i="19" s="1"/>
  <c r="E91" i="19"/>
  <c r="H91" i="19" s="1"/>
  <c r="E95" i="19"/>
  <c r="H95" i="19" s="1"/>
  <c r="E99" i="19"/>
  <c r="H99" i="19" s="1"/>
  <c r="E104" i="19"/>
  <c r="H104" i="19" s="1"/>
  <c r="E106" i="19"/>
  <c r="H106" i="19" s="1"/>
  <c r="E111" i="19"/>
  <c r="H111" i="19" s="1"/>
  <c r="E115" i="19"/>
  <c r="H115" i="19" s="1"/>
  <c r="E117" i="19"/>
  <c r="H117" i="19" s="1"/>
  <c r="E120" i="19"/>
  <c r="H120" i="19" s="1"/>
  <c r="E121" i="19"/>
  <c r="H121" i="19" s="1"/>
  <c r="E125" i="19"/>
  <c r="H125" i="19" s="1"/>
  <c r="E126" i="19"/>
  <c r="H126" i="19" s="1"/>
  <c r="E128" i="19"/>
  <c r="H128" i="19" s="1"/>
  <c r="E129" i="19"/>
  <c r="H129" i="19" s="1"/>
  <c r="E131" i="19"/>
  <c r="H131" i="19" s="1"/>
  <c r="E134" i="19"/>
  <c r="H134" i="19" s="1"/>
  <c r="E135" i="19"/>
  <c r="H135" i="19" s="1"/>
  <c r="E137" i="19"/>
  <c r="H137" i="19" s="1"/>
  <c r="E143" i="19"/>
  <c r="H143" i="19" s="1"/>
  <c r="E153" i="19"/>
  <c r="H153" i="19" s="1"/>
  <c r="E349" i="19"/>
  <c r="E350" i="19"/>
  <c r="H350" i="19" s="1"/>
  <c r="E351" i="19"/>
  <c r="H351" i="19" s="1"/>
  <c r="E352" i="19"/>
  <c r="H352" i="19" s="1"/>
  <c r="E355" i="19"/>
  <c r="H355" i="19" s="1"/>
  <c r="E358" i="19"/>
  <c r="H358" i="19" s="1"/>
  <c r="E361" i="19"/>
  <c r="H361" i="19" s="1"/>
  <c r="E362" i="19"/>
  <c r="H362" i="19" s="1"/>
  <c r="E364" i="19"/>
  <c r="H364" i="19" s="1"/>
  <c r="E365" i="19"/>
  <c r="H365" i="19" s="1"/>
  <c r="E367" i="19"/>
  <c r="H367" i="19" s="1"/>
  <c r="E369" i="19"/>
  <c r="H369" i="19" s="1"/>
  <c r="E372" i="19"/>
  <c r="H372" i="19" s="1"/>
  <c r="E373" i="19"/>
  <c r="H373" i="19" s="1"/>
  <c r="E384" i="19"/>
  <c r="H384" i="19" s="1"/>
  <c r="E386" i="19"/>
  <c r="H386" i="19" s="1"/>
  <c r="E388" i="19"/>
  <c r="H388" i="19" s="1"/>
  <c r="E391" i="19"/>
  <c r="H391" i="19" s="1"/>
  <c r="E395" i="19"/>
  <c r="H395" i="19" s="1"/>
  <c r="E398" i="19"/>
  <c r="H398" i="19" s="1"/>
  <c r="E399" i="19"/>
  <c r="H399" i="19" s="1"/>
  <c r="E409" i="19"/>
  <c r="H409" i="19" s="1"/>
  <c r="E410" i="19"/>
  <c r="H410" i="19" s="1"/>
  <c r="E416" i="19"/>
  <c r="H416" i="19" s="1"/>
  <c r="E445" i="19"/>
  <c r="H445" i="19" s="1"/>
  <c r="E471" i="19"/>
  <c r="H471" i="19" s="1"/>
  <c r="E476" i="19"/>
  <c r="H476" i="19" s="1"/>
  <c r="E535" i="19"/>
  <c r="H535" i="19" s="1"/>
  <c r="E536" i="19"/>
  <c r="H536" i="19" s="1"/>
  <c r="E538" i="19"/>
  <c r="H538" i="19" s="1"/>
  <c r="E560" i="19"/>
  <c r="H560" i="19" s="1"/>
  <c r="C9" i="20"/>
  <c r="C11" i="20"/>
  <c r="E19" i="20"/>
  <c r="E25" i="20"/>
  <c r="H25" i="20" s="1"/>
  <c r="E27" i="20"/>
  <c r="H27" i="20" s="1"/>
  <c r="E28" i="20"/>
  <c r="H28" i="20" s="1"/>
  <c r="E29" i="20"/>
  <c r="H29" i="20" s="1"/>
  <c r="E30" i="20"/>
  <c r="H30" i="20" s="1"/>
  <c r="E36" i="20"/>
  <c r="H36" i="20" s="1"/>
  <c r="E50" i="20"/>
  <c r="H50" i="20" s="1"/>
  <c r="E52" i="20"/>
  <c r="H52" i="20" s="1"/>
  <c r="E54" i="20"/>
  <c r="H54" i="20" s="1"/>
  <c r="E61" i="20"/>
  <c r="H61" i="20" s="1"/>
  <c r="E62" i="20"/>
  <c r="H62" i="20" s="1"/>
  <c r="E64" i="20"/>
  <c r="H64" i="20" s="1"/>
  <c r="E67" i="20"/>
  <c r="H67" i="20" s="1"/>
  <c r="E173" i="20"/>
  <c r="E174" i="20"/>
  <c r="H174" i="20" s="1"/>
  <c r="E175" i="20"/>
  <c r="H175" i="20" s="1"/>
  <c r="E176" i="20"/>
  <c r="H176" i="20" s="1"/>
  <c r="E178" i="20"/>
  <c r="H178" i="20" s="1"/>
  <c r="E179" i="20"/>
  <c r="H179" i="20" s="1"/>
  <c r="E180" i="20"/>
  <c r="H180" i="20" s="1"/>
  <c r="E181" i="20"/>
  <c r="H181" i="20" s="1"/>
  <c r="E182" i="20"/>
  <c r="H182" i="20" s="1"/>
  <c r="E186" i="20"/>
  <c r="H186" i="20" s="1"/>
  <c r="E187" i="20"/>
  <c r="H187" i="20" s="1"/>
  <c r="E188" i="20"/>
  <c r="H188" i="20" s="1"/>
  <c r="E189" i="20"/>
  <c r="H189" i="20" s="1"/>
  <c r="E191" i="20"/>
  <c r="H191" i="20" s="1"/>
  <c r="E194" i="20"/>
  <c r="H194" i="20" s="1"/>
  <c r="E197" i="20"/>
  <c r="H197" i="20" s="1"/>
  <c r="E198" i="20"/>
  <c r="H198" i="20" s="1"/>
  <c r="E199" i="20"/>
  <c r="H199" i="20" s="1"/>
  <c r="E200" i="20"/>
  <c r="H200" i="20" s="1"/>
  <c r="E201" i="20"/>
  <c r="H201" i="20" s="1"/>
  <c r="E202" i="20"/>
  <c r="H202" i="20" s="1"/>
  <c r="E203" i="20"/>
  <c r="H203" i="20" s="1"/>
  <c r="E204" i="20"/>
  <c r="H204" i="20" s="1"/>
  <c r="E205" i="20"/>
  <c r="H205" i="20" s="1"/>
  <c r="E206" i="20"/>
  <c r="H206" i="20" s="1"/>
  <c r="E208" i="20"/>
  <c r="H208" i="20" s="1"/>
  <c r="E209" i="20"/>
  <c r="H209" i="20" s="1"/>
  <c r="E210" i="20"/>
  <c r="H210" i="20" s="1"/>
  <c r="E213" i="20"/>
  <c r="H213" i="20" s="1"/>
  <c r="E214" i="20"/>
  <c r="H214" i="20" s="1"/>
  <c r="E225" i="20"/>
  <c r="H225" i="20" s="1"/>
  <c r="E233" i="20"/>
  <c r="H233" i="20" s="1"/>
  <c r="E236" i="20"/>
  <c r="H236" i="20" s="1"/>
  <c r="E238" i="20"/>
  <c r="H238" i="20" s="1"/>
  <c r="E240" i="20"/>
  <c r="H240" i="20" s="1"/>
  <c r="E241" i="20"/>
  <c r="H241" i="20" s="1"/>
  <c r="E243" i="20"/>
  <c r="H243" i="20" s="1"/>
  <c r="E244" i="20"/>
  <c r="H244" i="20" s="1"/>
  <c r="E259" i="20"/>
  <c r="H259" i="20" s="1"/>
  <c r="E264" i="20"/>
  <c r="H264" i="20" s="1"/>
  <c r="E266" i="20"/>
  <c r="H266" i="20" s="1"/>
  <c r="E275" i="20"/>
  <c r="H275" i="20" s="1"/>
  <c r="E276" i="20"/>
  <c r="H276" i="20" s="1"/>
  <c r="E277" i="20"/>
  <c r="H277" i="20" s="1"/>
  <c r="E278" i="20"/>
  <c r="H278" i="20" s="1"/>
  <c r="E282" i="20"/>
  <c r="H282" i="20" s="1"/>
  <c r="E283" i="20"/>
  <c r="H283" i="20" s="1"/>
  <c r="E286" i="20"/>
  <c r="H286" i="20" s="1"/>
  <c r="E288" i="20"/>
  <c r="H288" i="20" s="1"/>
  <c r="E289" i="20"/>
  <c r="H289" i="20" s="1"/>
  <c r="E291" i="20"/>
  <c r="H291" i="20" s="1"/>
  <c r="E293" i="20"/>
  <c r="H293" i="20" s="1"/>
  <c r="E294" i="20"/>
  <c r="H294" i="20" s="1"/>
  <c r="E298" i="20"/>
  <c r="H298" i="20" s="1"/>
  <c r="E302" i="20"/>
  <c r="H302" i="20" s="1"/>
  <c r="E303" i="20"/>
  <c r="H303" i="20" s="1"/>
  <c r="E305" i="20"/>
  <c r="H305" i="20" s="1"/>
  <c r="E308" i="20"/>
  <c r="H308" i="20" s="1"/>
  <c r="E313" i="20"/>
  <c r="H313" i="20" s="1"/>
  <c r="E314" i="20"/>
  <c r="H314" i="20" s="1"/>
  <c r="E317" i="20"/>
  <c r="H317" i="20" s="1"/>
  <c r="E319" i="20"/>
  <c r="H319" i="20" s="1"/>
  <c r="E321" i="20"/>
  <c r="H321" i="20" s="1"/>
  <c r="E323" i="20"/>
  <c r="H323" i="20" s="1"/>
  <c r="E324" i="20"/>
  <c r="H324" i="20" s="1"/>
  <c r="E326" i="20"/>
  <c r="H326" i="20" s="1"/>
  <c r="E582" i="20"/>
  <c r="E583" i="20"/>
  <c r="H583" i="20" s="1"/>
  <c r="E584" i="20"/>
  <c r="H584" i="20" s="1"/>
  <c r="E585" i="20"/>
  <c r="H585" i="20" s="1"/>
  <c r="E586" i="20"/>
  <c r="H586" i="20" s="1"/>
  <c r="E587" i="20"/>
  <c r="H587" i="20" s="1"/>
  <c r="E589" i="20"/>
  <c r="H589" i="20" s="1"/>
  <c r="E590" i="20"/>
  <c r="H590" i="20" s="1"/>
  <c r="E591" i="20"/>
  <c r="H591" i="20" s="1"/>
  <c r="E592" i="20"/>
  <c r="H592" i="20" s="1"/>
  <c r="E593" i="20"/>
  <c r="H593" i="20" s="1"/>
  <c r="E597" i="20"/>
  <c r="H597" i="20" s="1"/>
  <c r="E598" i="20"/>
  <c r="H598" i="20" s="1"/>
  <c r="E599" i="20"/>
  <c r="H599" i="20" s="1"/>
  <c r="E600" i="20"/>
  <c r="H600" i="20" s="1"/>
  <c r="E601" i="20"/>
  <c r="H601" i="20" s="1"/>
  <c r="E602" i="20"/>
  <c r="H602" i="20" s="1"/>
  <c r="E603" i="20"/>
  <c r="H603" i="20" s="1"/>
  <c r="E605" i="20"/>
  <c r="H605" i="20" s="1"/>
  <c r="E606" i="20"/>
  <c r="H606" i="20" s="1"/>
  <c r="E608" i="20"/>
  <c r="H608" i="20" s="1"/>
  <c r="C8" i="21"/>
  <c r="E13" i="21" s="1"/>
  <c r="C10" i="21"/>
  <c r="E75" i="21"/>
  <c r="H75" i="21" s="1"/>
  <c r="E76" i="21"/>
  <c r="H76" i="21" s="1"/>
  <c r="E77" i="21"/>
  <c r="H77" i="21" s="1"/>
  <c r="E78" i="21"/>
  <c r="H78" i="21" s="1"/>
  <c r="E79" i="21"/>
  <c r="H79" i="21" s="1"/>
  <c r="E80" i="21"/>
  <c r="H80" i="21" s="1"/>
  <c r="E81" i="21"/>
  <c r="H81" i="21" s="1"/>
  <c r="E87" i="21"/>
  <c r="H87" i="21" s="1"/>
  <c r="E89" i="21"/>
  <c r="H89" i="21" s="1"/>
  <c r="E90" i="21"/>
  <c r="H90" i="21" s="1"/>
  <c r="E91" i="21"/>
  <c r="H91" i="21" s="1"/>
  <c r="E92" i="21"/>
  <c r="H92" i="21" s="1"/>
  <c r="E95" i="21"/>
  <c r="H95" i="21" s="1"/>
  <c r="E99" i="21"/>
  <c r="H99" i="21" s="1"/>
  <c r="E103" i="21"/>
  <c r="H103" i="21" s="1"/>
  <c r="E104" i="21"/>
  <c r="H104" i="21" s="1"/>
  <c r="E106" i="21"/>
  <c r="H106" i="21" s="1"/>
  <c r="E111" i="21"/>
  <c r="H111" i="21" s="1"/>
  <c r="E112" i="21"/>
  <c r="H112" i="21" s="1"/>
  <c r="E114" i="21"/>
  <c r="H114" i="21" s="1"/>
  <c r="E115" i="21"/>
  <c r="H115" i="21" s="1"/>
  <c r="E116" i="21"/>
  <c r="H116" i="21" s="1"/>
  <c r="E121" i="21"/>
  <c r="H121" i="21" s="1"/>
  <c r="E123" i="21"/>
  <c r="H123" i="21" s="1"/>
  <c r="E125" i="21"/>
  <c r="H125" i="21" s="1"/>
  <c r="E126" i="21"/>
  <c r="H126" i="21" s="1"/>
  <c r="E128" i="21"/>
  <c r="H128" i="21" s="1"/>
  <c r="E129" i="21"/>
  <c r="H129" i="21" s="1"/>
  <c r="E131" i="21"/>
  <c r="H131" i="21" s="1"/>
  <c r="E133" i="21"/>
  <c r="H133" i="21" s="1"/>
  <c r="E134" i="21"/>
  <c r="H134" i="21" s="1"/>
  <c r="E135" i="21"/>
  <c r="H135" i="21" s="1"/>
  <c r="E136" i="21"/>
  <c r="H136" i="21" s="1"/>
  <c r="E137" i="21"/>
  <c r="H137" i="21" s="1"/>
  <c r="E143" i="21"/>
  <c r="H143" i="21" s="1"/>
  <c r="E148" i="21"/>
  <c r="H148" i="21" s="1"/>
  <c r="E349" i="21"/>
  <c r="E350" i="21"/>
  <c r="H350" i="21" s="1"/>
  <c r="E351" i="21"/>
  <c r="H351" i="21" s="1"/>
  <c r="E355" i="21"/>
  <c r="H355" i="21" s="1"/>
  <c r="E356" i="21"/>
  <c r="H356" i="21" s="1"/>
  <c r="E358" i="21"/>
  <c r="H358" i="21" s="1"/>
  <c r="E359" i="21"/>
  <c r="H359" i="21" s="1"/>
  <c r="E361" i="21"/>
  <c r="H361" i="21" s="1"/>
  <c r="E362" i="21"/>
  <c r="H362" i="21" s="1"/>
  <c r="E364" i="21"/>
  <c r="H364" i="21" s="1"/>
  <c r="E369" i="21"/>
  <c r="H369" i="21" s="1"/>
  <c r="E372" i="21"/>
  <c r="H372" i="21" s="1"/>
  <c r="E373" i="21"/>
  <c r="H373" i="21" s="1"/>
  <c r="E374" i="21"/>
  <c r="H374" i="21" s="1"/>
  <c r="E379" i="21"/>
  <c r="H379" i="21" s="1"/>
  <c r="E382" i="21"/>
  <c r="H382" i="21" s="1"/>
  <c r="E383" i="21"/>
  <c r="H383" i="21" s="1"/>
  <c r="E384" i="21"/>
  <c r="H384" i="21" s="1"/>
  <c r="E385" i="21"/>
  <c r="H385" i="21" s="1"/>
  <c r="E388" i="21"/>
  <c r="H388" i="21" s="1"/>
  <c r="E391" i="21"/>
  <c r="H391" i="21" s="1"/>
  <c r="E395" i="21"/>
  <c r="H395" i="21" s="1"/>
  <c r="E397" i="21"/>
  <c r="H397" i="21" s="1"/>
  <c r="E398" i="21"/>
  <c r="H398" i="21" s="1"/>
  <c r="E399" i="21"/>
  <c r="H399" i="21" s="1"/>
  <c r="E402" i="21"/>
  <c r="H402" i="21" s="1"/>
  <c r="E403" i="21"/>
  <c r="H403" i="21" s="1"/>
  <c r="E408" i="21"/>
  <c r="H408" i="21" s="1"/>
  <c r="E409" i="21"/>
  <c r="H409" i="21" s="1"/>
  <c r="E410" i="21"/>
  <c r="H410" i="21" s="1"/>
  <c r="E411" i="21"/>
  <c r="H411" i="21" s="1"/>
  <c r="E412" i="21"/>
  <c r="H412" i="21" s="1"/>
  <c r="E420" i="21"/>
  <c r="H420" i="21" s="1"/>
  <c r="E423" i="21"/>
  <c r="H423" i="21" s="1"/>
  <c r="E432" i="21"/>
  <c r="H432" i="21" s="1"/>
  <c r="E434" i="21"/>
  <c r="H434" i="21" s="1"/>
  <c r="E440" i="21"/>
  <c r="H440" i="21" s="1"/>
  <c r="E441" i="21"/>
  <c r="H441" i="21" s="1"/>
  <c r="E442" i="21"/>
  <c r="H442" i="21" s="1"/>
  <c r="E445" i="21"/>
  <c r="H445" i="21" s="1"/>
  <c r="E455" i="21"/>
  <c r="H455" i="21" s="1"/>
  <c r="E456" i="21"/>
  <c r="H456" i="21" s="1"/>
  <c r="E465" i="21"/>
  <c r="H465" i="21" s="1"/>
  <c r="E466" i="21"/>
  <c r="H466" i="21" s="1"/>
  <c r="E468" i="21"/>
  <c r="H468" i="21" s="1"/>
  <c r="E471" i="21"/>
  <c r="H471" i="21" s="1"/>
  <c r="E476" i="21"/>
  <c r="H476" i="21" s="1"/>
  <c r="E479" i="21"/>
  <c r="H479" i="21" s="1"/>
  <c r="E490" i="21"/>
  <c r="H490" i="21" s="1"/>
  <c r="E491" i="21"/>
  <c r="H491" i="21" s="1"/>
  <c r="E510" i="21"/>
  <c r="H510" i="21" s="1"/>
  <c r="E511" i="21"/>
  <c r="H511" i="21" s="1"/>
  <c r="E515" i="21"/>
  <c r="H515" i="21" s="1"/>
  <c r="E532" i="21"/>
  <c r="H532" i="21" s="1"/>
  <c r="E535" i="21"/>
  <c r="H535" i="21" s="1"/>
  <c r="E538" i="21"/>
  <c r="H538" i="21" s="1"/>
  <c r="E539" i="21"/>
  <c r="H539" i="21" s="1"/>
  <c r="E547" i="21"/>
  <c r="H547" i="21" s="1"/>
  <c r="E551" i="21"/>
  <c r="H551" i="21" s="1"/>
  <c r="E552" i="21"/>
  <c r="H552" i="21" s="1"/>
  <c r="E554" i="21"/>
  <c r="H554" i="21" s="1"/>
  <c r="E556" i="21"/>
  <c r="H556" i="21" s="1"/>
  <c r="E559" i="21"/>
  <c r="H559" i="21" s="1"/>
  <c r="E561" i="21"/>
  <c r="H561" i="21" s="1"/>
  <c r="E563" i="21"/>
  <c r="H563" i="21" s="1"/>
  <c r="E567" i="21"/>
  <c r="H567" i="21" s="1"/>
  <c r="E568" i="21"/>
  <c r="H568" i="21" s="1"/>
  <c r="E570" i="21"/>
  <c r="H570" i="21" s="1"/>
  <c r="C9" i="22"/>
  <c r="C11" i="22"/>
  <c r="E19" i="22"/>
  <c r="E23" i="22"/>
  <c r="H23" i="22" s="1"/>
  <c r="E25" i="22"/>
  <c r="H25" i="22" s="1"/>
  <c r="E27" i="22"/>
  <c r="H27" i="22" s="1"/>
  <c r="E29" i="22"/>
  <c r="H29" i="22" s="1"/>
  <c r="E30" i="22"/>
  <c r="H30" i="22" s="1"/>
  <c r="E36" i="22"/>
  <c r="H36" i="22" s="1"/>
  <c r="E38" i="22"/>
  <c r="H38" i="22" s="1"/>
  <c r="E39" i="22"/>
  <c r="H39" i="22" s="1"/>
  <c r="E44" i="22"/>
  <c r="H44" i="22" s="1"/>
  <c r="E45" i="22"/>
  <c r="H45" i="22" s="1"/>
  <c r="E50" i="22"/>
  <c r="H50" i="22" s="1"/>
  <c r="E53" i="22"/>
  <c r="H53" i="22" s="1"/>
  <c r="E54" i="22"/>
  <c r="H54" i="22" s="1"/>
  <c r="E61" i="22"/>
  <c r="H61" i="22" s="1"/>
  <c r="E64" i="22"/>
  <c r="H64" i="22" s="1"/>
  <c r="E65" i="22"/>
  <c r="H65" i="22" s="1"/>
  <c r="E173" i="22"/>
  <c r="E174" i="22"/>
  <c r="H174" i="22" s="1"/>
  <c r="E175" i="22"/>
  <c r="H175" i="22" s="1"/>
  <c r="E176" i="22"/>
  <c r="H176" i="22" s="1"/>
  <c r="E178" i="22"/>
  <c r="H178" i="22" s="1"/>
  <c r="E179" i="22"/>
  <c r="H179" i="22" s="1"/>
  <c r="E180" i="22"/>
  <c r="H180" i="22" s="1"/>
  <c r="E181" i="22"/>
  <c r="H181" i="22" s="1"/>
  <c r="E182" i="22"/>
  <c r="H182" i="22" s="1"/>
  <c r="E186" i="22"/>
  <c r="H186" i="22" s="1"/>
  <c r="E187" i="22"/>
  <c r="H187" i="22" s="1"/>
  <c r="E188" i="22"/>
  <c r="H188" i="22" s="1"/>
  <c r="E191" i="22"/>
  <c r="H191" i="22" s="1"/>
  <c r="E192" i="22"/>
  <c r="H192" i="22" s="1"/>
  <c r="E194" i="22"/>
  <c r="H194" i="22" s="1"/>
  <c r="E195" i="22"/>
  <c r="H195" i="22" s="1"/>
  <c r="E199" i="22"/>
  <c r="H199" i="22" s="1"/>
  <c r="E200" i="22"/>
  <c r="H200" i="22" s="1"/>
  <c r="E201" i="22"/>
  <c r="H201" i="22" s="1"/>
  <c r="E202" i="22"/>
  <c r="H202" i="22" s="1"/>
  <c r="E203" i="22"/>
  <c r="H203" i="22" s="1"/>
  <c r="E204" i="22"/>
  <c r="H204" i="22" s="1"/>
  <c r="E205" i="22"/>
  <c r="H205" i="22" s="1"/>
  <c r="E206" i="22"/>
  <c r="H206" i="22" s="1"/>
  <c r="E208" i="22"/>
  <c r="H208" i="22" s="1"/>
  <c r="E209" i="22"/>
  <c r="H209" i="22" s="1"/>
  <c r="E210" i="22"/>
  <c r="H210" i="22" s="1"/>
  <c r="E213" i="22"/>
  <c r="H213" i="22" s="1"/>
  <c r="E214" i="22"/>
  <c r="H214" i="22" s="1"/>
  <c r="E215" i="22"/>
  <c r="H215" i="22" s="1"/>
  <c r="E225" i="22"/>
  <c r="H225" i="22" s="1"/>
  <c r="E228" i="22"/>
  <c r="H228" i="22" s="1"/>
  <c r="E230" i="22"/>
  <c r="H230" i="22" s="1"/>
  <c r="E236" i="22"/>
  <c r="H236" i="22" s="1"/>
  <c r="E238" i="22"/>
  <c r="H238" i="22" s="1"/>
  <c r="E239" i="22"/>
  <c r="H239" i="22" s="1"/>
  <c r="E240" i="22"/>
  <c r="H240" i="22" s="1"/>
  <c r="E241" i="22"/>
  <c r="H241" i="22" s="1"/>
  <c r="E244" i="22"/>
  <c r="H244" i="22" s="1"/>
  <c r="E246" i="22"/>
  <c r="H246" i="22" s="1"/>
  <c r="E248" i="22"/>
  <c r="H248" i="22" s="1"/>
  <c r="E253" i="22"/>
  <c r="H253" i="22" s="1"/>
  <c r="E264" i="22"/>
  <c r="H264" i="22" s="1"/>
  <c r="E266" i="22"/>
  <c r="H266" i="22" s="1"/>
  <c r="E275" i="22"/>
  <c r="H275" i="22" s="1"/>
  <c r="E276" i="22"/>
  <c r="H276" i="22" s="1"/>
  <c r="E277" i="22"/>
  <c r="H277" i="22" s="1"/>
  <c r="E278" i="22"/>
  <c r="H278" i="22" s="1"/>
  <c r="E280" i="22"/>
  <c r="H280" i="22" s="1"/>
  <c r="E282" i="22"/>
  <c r="H282" i="22" s="1"/>
  <c r="E283" i="22"/>
  <c r="H283" i="22" s="1"/>
  <c r="E287" i="22"/>
  <c r="H287" i="22" s="1"/>
  <c r="E288" i="22"/>
  <c r="H288" i="22" s="1"/>
  <c r="E289" i="22"/>
  <c r="H289" i="22" s="1"/>
  <c r="E290" i="22"/>
  <c r="H290" i="22" s="1"/>
  <c r="E291" i="22"/>
  <c r="H291" i="22" s="1"/>
  <c r="E293" i="22"/>
  <c r="H293" i="22" s="1"/>
  <c r="E294" i="22"/>
  <c r="H294" i="22" s="1"/>
  <c r="E300" i="22"/>
  <c r="H300" i="22" s="1"/>
  <c r="E301" i="22"/>
  <c r="H301" i="22" s="1"/>
  <c r="E302" i="22"/>
  <c r="H302" i="22" s="1"/>
  <c r="E305" i="22"/>
  <c r="H305" i="22" s="1"/>
  <c r="E308" i="22"/>
  <c r="H308" i="22" s="1"/>
  <c r="E313" i="22"/>
  <c r="H313" i="22" s="1"/>
  <c r="E317" i="22"/>
  <c r="H317" i="22" s="1"/>
  <c r="E319" i="22"/>
  <c r="H319" i="22" s="1"/>
  <c r="E321" i="22"/>
  <c r="H321" i="22" s="1"/>
  <c r="E324" i="22"/>
  <c r="H324" i="22" s="1"/>
  <c r="E328" i="22"/>
  <c r="H328" i="22" s="1"/>
  <c r="E329" i="22"/>
  <c r="H329" i="22" s="1"/>
  <c r="E349" i="22"/>
  <c r="H349" i="22" s="1"/>
  <c r="H353" i="22"/>
  <c r="E357" i="22"/>
  <c r="H357" i="22" s="1"/>
  <c r="E361" i="22"/>
  <c r="H361" i="22" s="1"/>
  <c r="E365" i="22"/>
  <c r="H365" i="22" s="1"/>
  <c r="E369" i="22"/>
  <c r="H369" i="22" s="1"/>
  <c r="E373" i="22"/>
  <c r="H373" i="22" s="1"/>
  <c r="E377" i="22"/>
  <c r="H377" i="22" s="1"/>
  <c r="H381" i="22"/>
  <c r="E385" i="22"/>
  <c r="H385" i="22" s="1"/>
  <c r="H389" i="22"/>
  <c r="H393" i="22"/>
  <c r="E397" i="22"/>
  <c r="H397" i="22" s="1"/>
  <c r="E401" i="22"/>
  <c r="H401" i="22" s="1"/>
  <c r="E405" i="22"/>
  <c r="H405" i="22" s="1"/>
  <c r="E409" i="22"/>
  <c r="H409" i="22" s="1"/>
  <c r="E413" i="22"/>
  <c r="H413" i="22" s="1"/>
  <c r="E417" i="22"/>
  <c r="H417" i="22" s="1"/>
  <c r="H421" i="22"/>
  <c r="H425" i="22"/>
  <c r="E429" i="22"/>
  <c r="H429" i="22" s="1"/>
  <c r="H433" i="22"/>
  <c r="H437" i="22"/>
  <c r="E441" i="22"/>
  <c r="H441" i="22" s="1"/>
  <c r="E445" i="22"/>
  <c r="H445" i="22" s="1"/>
  <c r="H449" i="22"/>
  <c r="E453" i="22"/>
  <c r="H453" i="22" s="1"/>
  <c r="E457" i="22"/>
  <c r="H457" i="22" s="1"/>
  <c r="E461" i="22"/>
  <c r="H461" i="22" s="1"/>
  <c r="E465" i="22"/>
  <c r="H465" i="22" s="1"/>
  <c r="E469" i="22"/>
  <c r="H469" i="22" s="1"/>
  <c r="H473" i="22"/>
  <c r="H482" i="22"/>
  <c r="H492" i="22"/>
  <c r="E495" i="22"/>
  <c r="H495" i="22" s="1"/>
  <c r="H501" i="22"/>
  <c r="H505" i="22"/>
  <c r="H509" i="22"/>
  <c r="H513" i="22"/>
  <c r="H519" i="22"/>
  <c r="H523" i="22"/>
  <c r="H527" i="22"/>
  <c r="H531" i="22"/>
  <c r="H534" i="22"/>
  <c r="H537" i="22"/>
  <c r="H546" i="22"/>
  <c r="H549" i="22"/>
  <c r="H557" i="22"/>
  <c r="E560" i="22"/>
  <c r="H560" i="22" s="1"/>
  <c r="E562" i="22"/>
  <c r="H562" i="22" s="1"/>
  <c r="H565" i="22"/>
  <c r="E568" i="22"/>
  <c r="H568" i="22" s="1"/>
  <c r="H573" i="22"/>
  <c r="E583" i="22"/>
  <c r="H583" i="22" s="1"/>
  <c r="E585" i="22"/>
  <c r="H585" i="22" s="1"/>
  <c r="E587" i="22"/>
  <c r="H587" i="22" s="1"/>
  <c r="H590" i="22"/>
  <c r="H595" i="22"/>
  <c r="E598" i="22"/>
  <c r="H598" i="22" s="1"/>
  <c r="E600" i="22"/>
  <c r="H600" i="22" s="1"/>
  <c r="E602" i="22"/>
  <c r="H602" i="22" s="1"/>
  <c r="H22" i="23"/>
  <c r="H26" i="23"/>
  <c r="H34" i="23"/>
  <c r="H38" i="23"/>
  <c r="H42" i="23"/>
  <c r="H49" i="23"/>
  <c r="H55" i="23"/>
  <c r="H59" i="23"/>
  <c r="H65" i="23"/>
  <c r="H69" i="23"/>
  <c r="E76" i="23"/>
  <c r="H76" i="23" s="1"/>
  <c r="E80" i="23"/>
  <c r="H80" i="23" s="1"/>
  <c r="E84" i="23"/>
  <c r="H84" i="23" s="1"/>
  <c r="H88" i="23"/>
  <c r="E92" i="23"/>
  <c r="H92" i="23" s="1"/>
  <c r="E96" i="23"/>
  <c r="H96" i="23" s="1"/>
  <c r="H100" i="23"/>
  <c r="E104" i="23"/>
  <c r="H104" i="23" s="1"/>
  <c r="E108" i="23"/>
  <c r="H108" i="23" s="1"/>
  <c r="H112" i="23"/>
  <c r="E116" i="23"/>
  <c r="H116" i="23" s="1"/>
  <c r="E120" i="23"/>
  <c r="H120" i="23" s="1"/>
  <c r="H122" i="23"/>
  <c r="E125" i="23"/>
  <c r="H125" i="23" s="1"/>
  <c r="H127" i="23"/>
  <c r="E139" i="23"/>
  <c r="H139" i="23" s="1"/>
  <c r="H144" i="23"/>
  <c r="H148" i="23"/>
  <c r="H152" i="23"/>
  <c r="H155" i="23"/>
  <c r="H159" i="23"/>
  <c r="H163" i="23"/>
  <c r="E173" i="23"/>
  <c r="H177" i="23"/>
  <c r="H180" i="23"/>
  <c r="H182" i="23"/>
  <c r="H196" i="23"/>
  <c r="H212" i="23"/>
  <c r="H218" i="23"/>
  <c r="H221" i="23"/>
  <c r="H224" i="23"/>
  <c r="H226" i="23"/>
  <c r="H228" i="23"/>
  <c r="H231" i="23"/>
  <c r="H245" i="23"/>
  <c r="H247" i="23"/>
  <c r="H250" i="23"/>
  <c r="H254" i="23"/>
  <c r="G349" i="23"/>
  <c r="G10" i="24"/>
  <c r="G12" i="24"/>
  <c r="G19" i="24"/>
  <c r="E28" i="24"/>
  <c r="H28" i="24" s="1"/>
  <c r="E32" i="24"/>
  <c r="H32" i="24" s="1"/>
  <c r="E50" i="24"/>
  <c r="H50" i="24" s="1"/>
  <c r="E68" i="24"/>
  <c r="H68" i="24" s="1"/>
  <c r="F476" i="22"/>
  <c r="F479" i="22"/>
  <c r="F481" i="22"/>
  <c r="F483" i="22"/>
  <c r="F484" i="22"/>
  <c r="F485" i="22"/>
  <c r="F486" i="22"/>
  <c r="F489" i="22"/>
  <c r="F490" i="22"/>
  <c r="F492" i="22"/>
  <c r="F495" i="22"/>
  <c r="F497" i="22"/>
  <c r="F516" i="22"/>
  <c r="F517" i="22"/>
  <c r="F532" i="22"/>
  <c r="F535" i="22"/>
  <c r="F538" i="22"/>
  <c r="F539" i="22"/>
  <c r="F542" i="22"/>
  <c r="F548" i="22"/>
  <c r="F550" i="22"/>
  <c r="F551" i="22"/>
  <c r="F554" i="22"/>
  <c r="F556" i="22"/>
  <c r="F559" i="22"/>
  <c r="F560" i="22"/>
  <c r="F561" i="22"/>
  <c r="F562" i="22"/>
  <c r="F566" i="22"/>
  <c r="F568" i="22"/>
  <c r="F569" i="22"/>
  <c r="F45" i="23"/>
  <c r="F50" i="23"/>
  <c r="F54" i="23"/>
  <c r="F62" i="23"/>
  <c r="F179" i="23"/>
  <c r="F181" i="23"/>
  <c r="F182" i="23"/>
  <c r="F186" i="23"/>
  <c r="F187" i="23"/>
  <c r="F188" i="23"/>
  <c r="F191" i="23"/>
  <c r="F192" i="23"/>
  <c r="F193" i="23"/>
  <c r="F198" i="23"/>
  <c r="F200" i="23"/>
  <c r="F201" i="23"/>
  <c r="F202" i="23"/>
  <c r="F203" i="23"/>
  <c r="F204" i="23"/>
  <c r="F208" i="23"/>
  <c r="F209" i="23"/>
  <c r="F210" i="23"/>
  <c r="F213" i="23"/>
  <c r="F214" i="23"/>
  <c r="F215" i="23"/>
  <c r="F216" i="23"/>
  <c r="F218" i="23"/>
  <c r="F221" i="23"/>
  <c r="F225" i="23"/>
  <c r="F227" i="23"/>
  <c r="F228" i="23"/>
  <c r="F232" i="23"/>
  <c r="F236" i="23"/>
  <c r="F238" i="23"/>
  <c r="F239" i="23"/>
  <c r="F241" i="23"/>
  <c r="F246" i="23"/>
  <c r="F248" i="23"/>
  <c r="F264" i="23"/>
  <c r="F271" i="23"/>
  <c r="F275" i="23"/>
  <c r="F276" i="23"/>
  <c r="F282" i="23"/>
  <c r="F288" i="23"/>
  <c r="F292" i="23"/>
  <c r="F294" i="23"/>
  <c r="F302" i="23"/>
  <c r="F305" i="23"/>
  <c r="F306" i="23"/>
  <c r="F308" i="23"/>
  <c r="F309" i="23"/>
  <c r="F310" i="23"/>
  <c r="F317" i="23"/>
  <c r="F319" i="23"/>
  <c r="F321" i="23"/>
  <c r="F324" i="23"/>
  <c r="F328" i="23"/>
  <c r="F591" i="23"/>
  <c r="F597" i="23"/>
  <c r="F598" i="23"/>
  <c r="F600" i="23"/>
  <c r="F601" i="23"/>
  <c r="F602" i="23"/>
  <c r="F605" i="23"/>
  <c r="F608" i="23"/>
  <c r="F67" i="24"/>
  <c r="F64" i="24"/>
  <c r="F63" i="24"/>
  <c r="F62" i="24"/>
  <c r="F59" i="24"/>
  <c r="F50" i="24"/>
  <c r="F37" i="24"/>
  <c r="F36" i="24"/>
  <c r="H23" i="24"/>
  <c r="E27" i="24"/>
  <c r="H27" i="24" s="1"/>
  <c r="F28" i="24"/>
  <c r="H31" i="24"/>
  <c r="F32" i="24"/>
  <c r="H35" i="24"/>
  <c r="H41" i="24"/>
  <c r="E45" i="24"/>
  <c r="H45" i="24" s="1"/>
  <c r="H49" i="24"/>
  <c r="H52" i="24"/>
  <c r="H56" i="24"/>
  <c r="E78" i="24"/>
  <c r="H78" i="24" s="1"/>
  <c r="E82" i="24"/>
  <c r="H82" i="24" s="1"/>
  <c r="H86" i="24"/>
  <c r="E99" i="24"/>
  <c r="H99" i="24" s="1"/>
  <c r="E108" i="24"/>
  <c r="H108" i="24" s="1"/>
  <c r="E113" i="24"/>
  <c r="H113" i="24" s="1"/>
  <c r="E115" i="24"/>
  <c r="H115" i="24" s="1"/>
  <c r="H140" i="24"/>
  <c r="H145" i="24"/>
  <c r="H180" i="24"/>
  <c r="H190" i="24"/>
  <c r="H232" i="24"/>
  <c r="H252" i="24"/>
  <c r="H272" i="24"/>
  <c r="H278" i="24"/>
  <c r="E349" i="23"/>
  <c r="E350" i="23"/>
  <c r="H350" i="23" s="1"/>
  <c r="E351" i="23"/>
  <c r="H351" i="23" s="1"/>
  <c r="E352" i="23"/>
  <c r="H352" i="23" s="1"/>
  <c r="E355" i="23"/>
  <c r="H355" i="23" s="1"/>
  <c r="E356" i="23"/>
  <c r="H356" i="23" s="1"/>
  <c r="E357" i="23"/>
  <c r="H357" i="23" s="1"/>
  <c r="E358" i="23"/>
  <c r="H358" i="23" s="1"/>
  <c r="E359" i="23"/>
  <c r="H359" i="23" s="1"/>
  <c r="E361" i="23"/>
  <c r="H361" i="23" s="1"/>
  <c r="E362" i="23"/>
  <c r="H362" i="23" s="1"/>
  <c r="E364" i="23"/>
  <c r="H364" i="23" s="1"/>
  <c r="E365" i="23"/>
  <c r="H365" i="23" s="1"/>
  <c r="E366" i="23"/>
  <c r="H366" i="23" s="1"/>
  <c r="E367" i="23"/>
  <c r="H367" i="23" s="1"/>
  <c r="E369" i="23"/>
  <c r="H369" i="23" s="1"/>
  <c r="E370" i="23"/>
  <c r="H370" i="23" s="1"/>
  <c r="E372" i="23"/>
  <c r="H372" i="23" s="1"/>
  <c r="E373" i="23"/>
  <c r="H373" i="23" s="1"/>
  <c r="E374" i="23"/>
  <c r="H374" i="23" s="1"/>
  <c r="E379" i="23"/>
  <c r="H379" i="23" s="1"/>
  <c r="E382" i="23"/>
  <c r="H382" i="23" s="1"/>
  <c r="E383" i="23"/>
  <c r="H383" i="23" s="1"/>
  <c r="E384" i="23"/>
  <c r="H384" i="23" s="1"/>
  <c r="E385" i="23"/>
  <c r="H385" i="23" s="1"/>
  <c r="E386" i="23"/>
  <c r="H386" i="23" s="1"/>
  <c r="E388" i="23"/>
  <c r="H388" i="23" s="1"/>
  <c r="E391" i="23"/>
  <c r="H391" i="23" s="1"/>
  <c r="E395" i="23"/>
  <c r="H395" i="23" s="1"/>
  <c r="E397" i="23"/>
  <c r="H397" i="23" s="1"/>
  <c r="E398" i="23"/>
  <c r="H398" i="23" s="1"/>
  <c r="E399" i="23"/>
  <c r="H399" i="23" s="1"/>
  <c r="E403" i="23"/>
  <c r="H403" i="23" s="1"/>
  <c r="E405" i="23"/>
  <c r="H405" i="23" s="1"/>
  <c r="E406" i="23"/>
  <c r="H406" i="23" s="1"/>
  <c r="E409" i="23"/>
  <c r="H409" i="23" s="1"/>
  <c r="E410" i="23"/>
  <c r="H410" i="23" s="1"/>
  <c r="E411" i="23"/>
  <c r="H411" i="23" s="1"/>
  <c r="E412" i="23"/>
  <c r="H412" i="23" s="1"/>
  <c r="E413" i="23"/>
  <c r="H413" i="23" s="1"/>
  <c r="E417" i="23"/>
  <c r="H417" i="23" s="1"/>
  <c r="E418" i="23"/>
  <c r="H418" i="23" s="1"/>
  <c r="E420" i="23"/>
  <c r="H420" i="23" s="1"/>
  <c r="E423" i="23"/>
  <c r="H423" i="23" s="1"/>
  <c r="E424" i="23"/>
  <c r="H424" i="23" s="1"/>
  <c r="E428" i="23"/>
  <c r="H428" i="23" s="1"/>
  <c r="E442" i="23"/>
  <c r="H442" i="23" s="1"/>
  <c r="E443" i="23"/>
  <c r="H443" i="23" s="1"/>
  <c r="E445" i="23"/>
  <c r="H445" i="23" s="1"/>
  <c r="E455" i="23"/>
  <c r="H455" i="23" s="1"/>
  <c r="E456" i="23"/>
  <c r="H456" i="23" s="1"/>
  <c r="E457" i="23"/>
  <c r="H457" i="23" s="1"/>
  <c r="E458" i="23"/>
  <c r="H458" i="23" s="1"/>
  <c r="E463" i="23"/>
  <c r="H463" i="23" s="1"/>
  <c r="E464" i="23"/>
  <c r="H464" i="23" s="1"/>
  <c r="E465" i="23"/>
  <c r="H465" i="23" s="1"/>
  <c r="E466" i="23"/>
  <c r="H466" i="23" s="1"/>
  <c r="E468" i="23"/>
  <c r="H468" i="23" s="1"/>
  <c r="E469" i="23"/>
  <c r="H469" i="23" s="1"/>
  <c r="E471" i="23"/>
  <c r="H471" i="23" s="1"/>
  <c r="E476" i="23"/>
  <c r="H476" i="23" s="1"/>
  <c r="E479" i="23"/>
  <c r="H479" i="23" s="1"/>
  <c r="E481" i="23"/>
  <c r="H481" i="23" s="1"/>
  <c r="E484" i="23"/>
  <c r="H484" i="23" s="1"/>
  <c r="E486" i="23"/>
  <c r="H486" i="23" s="1"/>
  <c r="E489" i="23"/>
  <c r="H489" i="23" s="1"/>
  <c r="E490" i="23"/>
  <c r="H490" i="23" s="1"/>
  <c r="E497" i="23"/>
  <c r="H497" i="23" s="1"/>
  <c r="E510" i="23"/>
  <c r="H510" i="23" s="1"/>
  <c r="E511" i="23"/>
  <c r="H511" i="23" s="1"/>
  <c r="E515" i="23"/>
  <c r="H515" i="23" s="1"/>
  <c r="E516" i="23"/>
  <c r="H516" i="23" s="1"/>
  <c r="E517" i="23"/>
  <c r="H517" i="23" s="1"/>
  <c r="E529" i="23"/>
  <c r="H529" i="23" s="1"/>
  <c r="E532" i="23"/>
  <c r="H532" i="23" s="1"/>
  <c r="E535" i="23"/>
  <c r="H535" i="23" s="1"/>
  <c r="E538" i="23"/>
  <c r="H538" i="23" s="1"/>
  <c r="E539" i="23"/>
  <c r="H539" i="23" s="1"/>
  <c r="E542" i="23"/>
  <c r="H542" i="23" s="1"/>
  <c r="E547" i="23"/>
  <c r="H547" i="23" s="1"/>
  <c r="E549" i="23"/>
  <c r="H549" i="23" s="1"/>
  <c r="E551" i="23"/>
  <c r="H551" i="23" s="1"/>
  <c r="E552" i="23"/>
  <c r="H552" i="23" s="1"/>
  <c r="E554" i="23"/>
  <c r="H554" i="23" s="1"/>
  <c r="E559" i="23"/>
  <c r="H559" i="23" s="1"/>
  <c r="E560" i="23"/>
  <c r="H560" i="23" s="1"/>
  <c r="E561" i="23"/>
  <c r="H561" i="23" s="1"/>
  <c r="E562" i="23"/>
  <c r="H562" i="23" s="1"/>
  <c r="E563" i="23"/>
  <c r="H563" i="23" s="1"/>
  <c r="E566" i="23"/>
  <c r="H566" i="23" s="1"/>
  <c r="E568" i="23"/>
  <c r="H568" i="23" s="1"/>
  <c r="E569" i="23"/>
  <c r="H569" i="23" s="1"/>
  <c r="C9" i="24"/>
  <c r="E19" i="24"/>
  <c r="H22" i="24"/>
  <c r="F23" i="24"/>
  <c r="H26" i="24"/>
  <c r="F27" i="24"/>
  <c r="E30" i="24"/>
  <c r="H30" i="24" s="1"/>
  <c r="H34" i="24"/>
  <c r="H37" i="24"/>
  <c r="H40" i="24"/>
  <c r="H44" i="24"/>
  <c r="H48" i="24"/>
  <c r="H51" i="24"/>
  <c r="E55" i="24"/>
  <c r="H55" i="24" s="1"/>
  <c r="H59" i="24"/>
  <c r="H62" i="24"/>
  <c r="E64" i="24"/>
  <c r="H64" i="24" s="1"/>
  <c r="E67" i="24"/>
  <c r="H67" i="24" s="1"/>
  <c r="E153" i="24"/>
  <c r="H153" i="24" s="1"/>
  <c r="E137" i="24"/>
  <c r="H137" i="24" s="1"/>
  <c r="E132" i="24"/>
  <c r="H132" i="24" s="1"/>
  <c r="E126" i="24"/>
  <c r="H126" i="24" s="1"/>
  <c r="E122" i="24"/>
  <c r="H122" i="24" s="1"/>
  <c r="E116" i="24"/>
  <c r="H116" i="24" s="1"/>
  <c r="E111" i="24"/>
  <c r="H111" i="24" s="1"/>
  <c r="E106" i="24"/>
  <c r="H106" i="24" s="1"/>
  <c r="E95" i="24"/>
  <c r="H95" i="24" s="1"/>
  <c r="E91" i="24"/>
  <c r="H91" i="24" s="1"/>
  <c r="E144" i="24"/>
  <c r="H144" i="24" s="1"/>
  <c r="E139" i="24"/>
  <c r="H139" i="24" s="1"/>
  <c r="E134" i="24"/>
  <c r="H134" i="24" s="1"/>
  <c r="E129" i="24"/>
  <c r="H129" i="24" s="1"/>
  <c r="E124" i="24"/>
  <c r="H124" i="24" s="1"/>
  <c r="E120" i="24"/>
  <c r="H120" i="24" s="1"/>
  <c r="E114" i="24"/>
  <c r="H114" i="24" s="1"/>
  <c r="E103" i="24"/>
  <c r="H103" i="24" s="1"/>
  <c r="E97" i="24"/>
  <c r="H97" i="24" s="1"/>
  <c r="E93" i="24"/>
  <c r="H93" i="24" s="1"/>
  <c r="G75" i="24"/>
  <c r="E77" i="24"/>
  <c r="H77" i="24" s="1"/>
  <c r="H81" i="24"/>
  <c r="H85" i="24"/>
  <c r="E88" i="24"/>
  <c r="H88" i="24" s="1"/>
  <c r="E90" i="24"/>
  <c r="H90" i="24" s="1"/>
  <c r="E92" i="24"/>
  <c r="H92" i="24" s="1"/>
  <c r="E94" i="24"/>
  <c r="H94" i="24" s="1"/>
  <c r="E96" i="24"/>
  <c r="H96" i="24" s="1"/>
  <c r="H98" i="24"/>
  <c r="E101" i="24"/>
  <c r="H101" i="24" s="1"/>
  <c r="E104" i="24"/>
  <c r="H104" i="24" s="1"/>
  <c r="H107" i="24"/>
  <c r="E110" i="24"/>
  <c r="H110" i="24" s="1"/>
  <c r="H112" i="24"/>
  <c r="E131" i="24"/>
  <c r="H131" i="24" s="1"/>
  <c r="E133" i="24"/>
  <c r="H133" i="24" s="1"/>
  <c r="H135" i="24"/>
  <c r="H196" i="24"/>
  <c r="H216" i="24"/>
  <c r="H220" i="24"/>
  <c r="H224" i="24"/>
  <c r="H234" i="24"/>
  <c r="H254" i="24"/>
  <c r="H260" i="24"/>
  <c r="H407" i="24"/>
  <c r="H462" i="24"/>
  <c r="H492" i="24"/>
  <c r="H531" i="24"/>
  <c r="H558" i="24"/>
  <c r="H564" i="24"/>
  <c r="H575" i="24"/>
  <c r="F582" i="22"/>
  <c r="F583" i="22"/>
  <c r="F584" i="22"/>
  <c r="F585" i="22"/>
  <c r="F586" i="22"/>
  <c r="F587" i="22"/>
  <c r="F591" i="22"/>
  <c r="F592" i="22"/>
  <c r="F593" i="22"/>
  <c r="F597" i="22"/>
  <c r="F598" i="22"/>
  <c r="F599" i="22"/>
  <c r="F600" i="22"/>
  <c r="F601" i="22"/>
  <c r="F602" i="22"/>
  <c r="F605" i="22"/>
  <c r="F607" i="22"/>
  <c r="F608" i="22"/>
  <c r="F120" i="23"/>
  <c r="F121" i="23"/>
  <c r="F123" i="23"/>
  <c r="F125" i="23"/>
  <c r="F126" i="23"/>
  <c r="F128" i="23"/>
  <c r="F129" i="23"/>
  <c r="F130" i="23"/>
  <c r="F131" i="23"/>
  <c r="F132" i="23"/>
  <c r="F133" i="23"/>
  <c r="F134" i="23"/>
  <c r="F135" i="23"/>
  <c r="F139" i="23"/>
  <c r="F141" i="23"/>
  <c r="F143" i="23"/>
  <c r="F153" i="23"/>
  <c r="F465" i="23"/>
  <c r="F467" i="23"/>
  <c r="F468" i="23"/>
  <c r="F471" i="23"/>
  <c r="F481" i="23"/>
  <c r="F484" i="23"/>
  <c r="F486" i="23"/>
  <c r="F487" i="23"/>
  <c r="F489" i="23"/>
  <c r="F490" i="23"/>
  <c r="F495" i="23"/>
  <c r="F498" i="23"/>
  <c r="F499" i="23"/>
  <c r="F515" i="23"/>
  <c r="F516" i="23"/>
  <c r="F517" i="23"/>
  <c r="F532" i="23"/>
  <c r="F535" i="23"/>
  <c r="F538" i="23"/>
  <c r="F539" i="23"/>
  <c r="F542" i="23"/>
  <c r="F547" i="23"/>
  <c r="F551" i="23"/>
  <c r="F552" i="23"/>
  <c r="F554" i="23"/>
  <c r="F556" i="23"/>
  <c r="F559" i="23"/>
  <c r="F560" i="23"/>
  <c r="F561" i="23"/>
  <c r="F562" i="23"/>
  <c r="F563" i="23"/>
  <c r="F564" i="23"/>
  <c r="F568" i="23"/>
  <c r="F569" i="23"/>
  <c r="E29" i="24"/>
  <c r="H29" i="24" s="1"/>
  <c r="E54" i="24"/>
  <c r="H54" i="24" s="1"/>
  <c r="E80" i="24"/>
  <c r="H80" i="24" s="1"/>
  <c r="E128" i="24"/>
  <c r="H128" i="24" s="1"/>
  <c r="E130" i="24"/>
  <c r="H130" i="24" s="1"/>
  <c r="H142" i="24"/>
  <c r="E155" i="24"/>
  <c r="H155" i="24" s="1"/>
  <c r="E164" i="24"/>
  <c r="H164" i="24" s="1"/>
  <c r="H406" i="24"/>
  <c r="H442" i="24"/>
  <c r="H530" i="24"/>
  <c r="H557" i="24"/>
  <c r="H563" i="24"/>
  <c r="H567" i="24"/>
  <c r="F69" i="25"/>
  <c r="F66" i="25"/>
  <c r="F62" i="25"/>
  <c r="F61" i="25"/>
  <c r="F49" i="25"/>
  <c r="F44" i="25"/>
  <c r="F43" i="25"/>
  <c r="F39" i="25"/>
  <c r="F36" i="25"/>
  <c r="F30" i="25"/>
  <c r="F27" i="25"/>
  <c r="F19" i="25"/>
  <c r="D9" i="25"/>
  <c r="G19" i="25"/>
  <c r="D8" i="25"/>
  <c r="F605" i="25"/>
  <c r="F602" i="25"/>
  <c r="F601" i="25"/>
  <c r="F600" i="25"/>
  <c r="F598" i="25"/>
  <c r="F597" i="25"/>
  <c r="F590" i="25"/>
  <c r="F589" i="25"/>
  <c r="F587" i="25"/>
  <c r="F586" i="25"/>
  <c r="F585" i="25"/>
  <c r="F582" i="25"/>
  <c r="D13" i="25"/>
  <c r="F570" i="26"/>
  <c r="F529" i="26"/>
  <c r="F501" i="26"/>
  <c r="F484" i="26"/>
  <c r="F479" i="26"/>
  <c r="F470" i="26"/>
  <c r="F465" i="26"/>
  <c r="F349" i="26"/>
  <c r="D12" i="26"/>
  <c r="F68" i="27"/>
  <c r="F67" i="27"/>
  <c r="F64" i="27"/>
  <c r="F50" i="27"/>
  <c r="F36" i="27"/>
  <c r="F30" i="27"/>
  <c r="F29" i="27"/>
  <c r="F28" i="27"/>
  <c r="F27" i="27"/>
  <c r="F21" i="27"/>
  <c r="F19" i="27"/>
  <c r="D9" i="27"/>
  <c r="F560" i="28"/>
  <c r="F538" i="28"/>
  <c r="F514" i="28"/>
  <c r="F500" i="28"/>
  <c r="F483" i="28"/>
  <c r="F471" i="28"/>
  <c r="F459" i="28"/>
  <c r="F456" i="28"/>
  <c r="F429" i="28"/>
  <c r="F420" i="28"/>
  <c r="F398" i="28"/>
  <c r="F388" i="28"/>
  <c r="F380" i="28"/>
  <c r="F372" i="28"/>
  <c r="F366" i="28"/>
  <c r="F361" i="28"/>
  <c r="F351" i="28"/>
  <c r="F562" i="28"/>
  <c r="F561" i="28"/>
  <c r="F548" i="28"/>
  <c r="F539" i="28"/>
  <c r="F515" i="28"/>
  <c r="F491" i="28"/>
  <c r="F484" i="28"/>
  <c r="F479" i="28"/>
  <c r="F412" i="28"/>
  <c r="F408" i="28"/>
  <c r="F399" i="28"/>
  <c r="F392" i="28"/>
  <c r="F382" i="28"/>
  <c r="F373" i="28"/>
  <c r="F362" i="28"/>
  <c r="F357" i="28"/>
  <c r="D12" i="28"/>
  <c r="F568" i="28"/>
  <c r="F534" i="28"/>
  <c r="F516" i="28"/>
  <c r="F510" i="28"/>
  <c r="F495" i="28"/>
  <c r="F465" i="28"/>
  <c r="F443" i="28"/>
  <c r="F402" i="28"/>
  <c r="F401" i="28"/>
  <c r="F395" i="28"/>
  <c r="F383" i="28"/>
  <c r="F374" i="28"/>
  <c r="F369" i="28"/>
  <c r="F364" i="28"/>
  <c r="F358" i="28"/>
  <c r="F354" i="28"/>
  <c r="F349" i="28"/>
  <c r="F570" i="28"/>
  <c r="F397" i="28"/>
  <c r="F377" i="28"/>
  <c r="F359" i="28"/>
  <c r="F559" i="28"/>
  <c r="F498" i="28"/>
  <c r="F384" i="28"/>
  <c r="F520" i="28"/>
  <c r="F511" i="28"/>
  <c r="F410" i="28"/>
  <c r="F350" i="28"/>
  <c r="F87" i="24"/>
  <c r="F88" i="24"/>
  <c r="E173" i="24"/>
  <c r="H177" i="24"/>
  <c r="E181" i="24"/>
  <c r="H181" i="24" s="1"/>
  <c r="H185" i="24"/>
  <c r="H189" i="24"/>
  <c r="H193" i="24"/>
  <c r="H197" i="24"/>
  <c r="E201" i="24"/>
  <c r="H201" i="24" s="1"/>
  <c r="E205" i="24"/>
  <c r="H205" i="24" s="1"/>
  <c r="E209" i="24"/>
  <c r="H209" i="24" s="1"/>
  <c r="E213" i="24"/>
  <c r="H213" i="24" s="1"/>
  <c r="H217" i="24"/>
  <c r="H221" i="24"/>
  <c r="E225" i="24"/>
  <c r="H225" i="24" s="1"/>
  <c r="H229" i="24"/>
  <c r="E233" i="24"/>
  <c r="H233" i="24" s="1"/>
  <c r="H237" i="24"/>
  <c r="E241" i="24"/>
  <c r="H241" i="24" s="1"/>
  <c r="H245" i="24"/>
  <c r="H249" i="24"/>
  <c r="E253" i="24"/>
  <c r="H253" i="24" s="1"/>
  <c r="H257" i="24"/>
  <c r="H261" i="24"/>
  <c r="H265" i="24"/>
  <c r="H269" i="24"/>
  <c r="H273" i="24"/>
  <c r="E277" i="24"/>
  <c r="H277" i="24" s="1"/>
  <c r="H281" i="24"/>
  <c r="H285" i="24"/>
  <c r="E289" i="24"/>
  <c r="H289" i="24" s="1"/>
  <c r="E293" i="24"/>
  <c r="H293" i="24" s="1"/>
  <c r="E297" i="24"/>
  <c r="H297" i="24" s="1"/>
  <c r="H301" i="24"/>
  <c r="E305" i="24"/>
  <c r="H305" i="24" s="1"/>
  <c r="H309" i="24"/>
  <c r="E313" i="24"/>
  <c r="H313" i="24" s="1"/>
  <c r="E317" i="24"/>
  <c r="H317" i="24" s="1"/>
  <c r="E321" i="24"/>
  <c r="H321" i="24" s="1"/>
  <c r="H325" i="24"/>
  <c r="H329" i="24"/>
  <c r="H333" i="24"/>
  <c r="H337" i="24"/>
  <c r="H341" i="24"/>
  <c r="G349" i="24"/>
  <c r="E352" i="24"/>
  <c r="H352" i="24" s="1"/>
  <c r="E359" i="24"/>
  <c r="H359" i="24" s="1"/>
  <c r="E364" i="24"/>
  <c r="H364" i="24" s="1"/>
  <c r="E370" i="24"/>
  <c r="H370" i="24" s="1"/>
  <c r="E376" i="24"/>
  <c r="H376" i="24" s="1"/>
  <c r="E379" i="24"/>
  <c r="H379" i="24" s="1"/>
  <c r="E385" i="24"/>
  <c r="H385" i="24" s="1"/>
  <c r="E386" i="24"/>
  <c r="H386" i="24" s="1"/>
  <c r="E387" i="24"/>
  <c r="H387" i="24" s="1"/>
  <c r="E388" i="24"/>
  <c r="H388" i="24" s="1"/>
  <c r="E398" i="24"/>
  <c r="H398" i="24" s="1"/>
  <c r="E409" i="24"/>
  <c r="H409" i="24" s="1"/>
  <c r="E413" i="24"/>
  <c r="H413" i="24" s="1"/>
  <c r="E424" i="24"/>
  <c r="H424" i="24" s="1"/>
  <c r="E444" i="24"/>
  <c r="H444" i="24" s="1"/>
  <c r="E457" i="24"/>
  <c r="H457" i="24" s="1"/>
  <c r="E465" i="24"/>
  <c r="H465" i="24" s="1"/>
  <c r="E470" i="24"/>
  <c r="H470" i="24" s="1"/>
  <c r="E471" i="24"/>
  <c r="H471" i="24" s="1"/>
  <c r="E483" i="24"/>
  <c r="H483" i="24" s="1"/>
  <c r="E489" i="24"/>
  <c r="H489" i="24" s="1"/>
  <c r="E495" i="24"/>
  <c r="H495" i="24" s="1"/>
  <c r="E500" i="24"/>
  <c r="H500" i="24" s="1"/>
  <c r="E504" i="24"/>
  <c r="H504" i="24" s="1"/>
  <c r="E508" i="24"/>
  <c r="H508" i="24" s="1"/>
  <c r="E515" i="24"/>
  <c r="H515" i="24" s="1"/>
  <c r="E534" i="24"/>
  <c r="H534" i="24" s="1"/>
  <c r="E548" i="24"/>
  <c r="H548" i="24" s="1"/>
  <c r="E560" i="24"/>
  <c r="H560" i="24" s="1"/>
  <c r="E569" i="24"/>
  <c r="H569" i="24" s="1"/>
  <c r="E585" i="24"/>
  <c r="H585" i="24" s="1"/>
  <c r="E589" i="24"/>
  <c r="H589" i="24" s="1"/>
  <c r="E593" i="24"/>
  <c r="H593" i="24" s="1"/>
  <c r="E597" i="24"/>
  <c r="H597" i="24" s="1"/>
  <c r="E601" i="24"/>
  <c r="H601" i="24" s="1"/>
  <c r="E605" i="24"/>
  <c r="H605" i="24" s="1"/>
  <c r="E609" i="24"/>
  <c r="H609" i="24" s="1"/>
  <c r="G75" i="25"/>
  <c r="E77" i="25"/>
  <c r="H77" i="25" s="1"/>
  <c r="E81" i="25"/>
  <c r="H81" i="25" s="1"/>
  <c r="E89" i="25"/>
  <c r="H89" i="25" s="1"/>
  <c r="E93" i="25"/>
  <c r="H93" i="25" s="1"/>
  <c r="E113" i="25"/>
  <c r="H113" i="25" s="1"/>
  <c r="E125" i="25"/>
  <c r="H125" i="25" s="1"/>
  <c r="E137" i="25"/>
  <c r="H137" i="25" s="1"/>
  <c r="G173" i="25"/>
  <c r="E75" i="26"/>
  <c r="C10" i="26"/>
  <c r="C8" i="26"/>
  <c r="E9" i="26" s="1"/>
  <c r="G349" i="26"/>
  <c r="G10" i="27"/>
  <c r="G12" i="27"/>
  <c r="G75" i="28"/>
  <c r="F376" i="28"/>
  <c r="H284" i="24"/>
  <c r="H288" i="24"/>
  <c r="H292" i="24"/>
  <c r="H296" i="24"/>
  <c r="H304" i="24"/>
  <c r="H312" i="24"/>
  <c r="H316" i="24"/>
  <c r="H320" i="24"/>
  <c r="H332" i="24"/>
  <c r="H336" i="24"/>
  <c r="H340" i="24"/>
  <c r="E351" i="24"/>
  <c r="H351" i="24" s="1"/>
  <c r="E358" i="24"/>
  <c r="H358" i="24" s="1"/>
  <c r="E362" i="24"/>
  <c r="H362" i="24" s="1"/>
  <c r="E369" i="24"/>
  <c r="H369" i="24" s="1"/>
  <c r="E374" i="24"/>
  <c r="H374" i="24" s="1"/>
  <c r="E384" i="24"/>
  <c r="H384" i="24" s="1"/>
  <c r="E397" i="24"/>
  <c r="H397" i="24" s="1"/>
  <c r="E408" i="24"/>
  <c r="H408" i="24" s="1"/>
  <c r="E412" i="24"/>
  <c r="H412" i="24" s="1"/>
  <c r="E433" i="24"/>
  <c r="H433" i="24" s="1"/>
  <c r="E456" i="24"/>
  <c r="H456" i="24" s="1"/>
  <c r="E463" i="24"/>
  <c r="H463" i="24" s="1"/>
  <c r="E480" i="24"/>
  <c r="H480" i="24" s="1"/>
  <c r="E487" i="24"/>
  <c r="H487" i="24" s="1"/>
  <c r="E498" i="24"/>
  <c r="H498" i="24" s="1"/>
  <c r="E512" i="24"/>
  <c r="H512" i="24" s="1"/>
  <c r="E532" i="24"/>
  <c r="H532" i="24" s="1"/>
  <c r="E539" i="24"/>
  <c r="H539" i="24" s="1"/>
  <c r="E555" i="24"/>
  <c r="H555" i="24" s="1"/>
  <c r="E556" i="24"/>
  <c r="H556" i="24" s="1"/>
  <c r="E559" i="24"/>
  <c r="H559" i="24" s="1"/>
  <c r="E568" i="24"/>
  <c r="H568" i="24" s="1"/>
  <c r="E574" i="24"/>
  <c r="H574" i="24" s="1"/>
  <c r="G582" i="24"/>
  <c r="E584" i="24"/>
  <c r="H584" i="24" s="1"/>
  <c r="H588" i="24"/>
  <c r="E592" i="24"/>
  <c r="H592" i="24" s="1"/>
  <c r="E596" i="24"/>
  <c r="H596" i="24" s="1"/>
  <c r="E600" i="24"/>
  <c r="H600" i="24" s="1"/>
  <c r="H604" i="24"/>
  <c r="E608" i="24"/>
  <c r="H608" i="24" s="1"/>
  <c r="H76" i="25"/>
  <c r="H84" i="25"/>
  <c r="H96" i="25"/>
  <c r="H100" i="25"/>
  <c r="H108" i="25"/>
  <c r="H112" i="25"/>
  <c r="H116" i="25"/>
  <c r="H124" i="25"/>
  <c r="H140" i="25"/>
  <c r="H144" i="25"/>
  <c r="H148" i="25"/>
  <c r="H152" i="25"/>
  <c r="H156" i="25"/>
  <c r="H160" i="25"/>
  <c r="E321" i="25"/>
  <c r="H321" i="25" s="1"/>
  <c r="E319" i="25"/>
  <c r="H319" i="25" s="1"/>
  <c r="E308" i="25"/>
  <c r="H308" i="25" s="1"/>
  <c r="E306" i="25"/>
  <c r="H306" i="25" s="1"/>
  <c r="E305" i="25"/>
  <c r="H305" i="25" s="1"/>
  <c r="E302" i="25"/>
  <c r="H302" i="25" s="1"/>
  <c r="E294" i="25"/>
  <c r="H294" i="25" s="1"/>
  <c r="E289" i="25"/>
  <c r="H289" i="25" s="1"/>
  <c r="E287" i="25"/>
  <c r="H287" i="25" s="1"/>
  <c r="E283" i="25"/>
  <c r="H283" i="25" s="1"/>
  <c r="E280" i="25"/>
  <c r="H280" i="25" s="1"/>
  <c r="E276" i="25"/>
  <c r="H276" i="25" s="1"/>
  <c r="E275" i="25"/>
  <c r="H275" i="25" s="1"/>
  <c r="E264" i="25"/>
  <c r="H264" i="25" s="1"/>
  <c r="E250" i="25"/>
  <c r="H250" i="25" s="1"/>
  <c r="E241" i="25"/>
  <c r="H241" i="25" s="1"/>
  <c r="E240" i="25"/>
  <c r="H240" i="25" s="1"/>
  <c r="E238" i="25"/>
  <c r="H238" i="25" s="1"/>
  <c r="E230" i="25"/>
  <c r="H230" i="25" s="1"/>
  <c r="E228" i="25"/>
  <c r="H228" i="25" s="1"/>
  <c r="E225" i="25"/>
  <c r="H225" i="25" s="1"/>
  <c r="E215" i="25"/>
  <c r="H215" i="25" s="1"/>
  <c r="E213" i="25"/>
  <c r="H213" i="25" s="1"/>
  <c r="E210" i="25"/>
  <c r="H210" i="25" s="1"/>
  <c r="E209" i="25"/>
  <c r="H209" i="25" s="1"/>
  <c r="E206" i="25"/>
  <c r="H206" i="25" s="1"/>
  <c r="E205" i="25"/>
  <c r="H205" i="25" s="1"/>
  <c r="E204" i="25"/>
  <c r="H204" i="25" s="1"/>
  <c r="E203" i="25"/>
  <c r="H203" i="25" s="1"/>
  <c r="E202" i="25"/>
  <c r="H202" i="25" s="1"/>
  <c r="E201" i="25"/>
  <c r="H201" i="25" s="1"/>
  <c r="E200" i="25"/>
  <c r="H200" i="25" s="1"/>
  <c r="E199" i="25"/>
  <c r="H199" i="25" s="1"/>
  <c r="E198" i="25"/>
  <c r="H198" i="25" s="1"/>
  <c r="E175" i="25"/>
  <c r="H175" i="25" s="1"/>
  <c r="F75" i="26"/>
  <c r="D10" i="26"/>
  <c r="D8" i="26"/>
  <c r="F9" i="26" s="1"/>
  <c r="H582" i="26"/>
  <c r="D8" i="27"/>
  <c r="F13" i="27" s="1"/>
  <c r="F144" i="28"/>
  <c r="F143" i="28"/>
  <c r="F129" i="28"/>
  <c r="F128" i="28"/>
  <c r="F125" i="28"/>
  <c r="F124" i="28"/>
  <c r="F122" i="28"/>
  <c r="F121" i="28"/>
  <c r="F115" i="28"/>
  <c r="F114" i="28"/>
  <c r="F113" i="28"/>
  <c r="F112" i="28"/>
  <c r="F111" i="28"/>
  <c r="F108" i="28"/>
  <c r="F106" i="28"/>
  <c r="F104" i="28"/>
  <c r="F103" i="28"/>
  <c r="F99" i="28"/>
  <c r="F94" i="28"/>
  <c r="F93" i="28"/>
  <c r="F92" i="28"/>
  <c r="F91" i="28"/>
  <c r="F90" i="28"/>
  <c r="F80" i="28"/>
  <c r="F79" i="28"/>
  <c r="F76" i="28"/>
  <c r="F75" i="28"/>
  <c r="D10" i="28"/>
  <c r="D8" i="28"/>
  <c r="F11" i="28" s="1"/>
  <c r="F132" i="28"/>
  <c r="F155" i="28"/>
  <c r="F131" i="28"/>
  <c r="F355" i="28"/>
  <c r="F535" i="28"/>
  <c r="F164" i="24"/>
  <c r="F162" i="24"/>
  <c r="F155" i="24"/>
  <c r="F153" i="24"/>
  <c r="F146" i="24"/>
  <c r="F144" i="24"/>
  <c r="F143" i="24"/>
  <c r="F142" i="24"/>
  <c r="F141" i="24"/>
  <c r="F139" i="24"/>
  <c r="F138" i="24"/>
  <c r="F137" i="24"/>
  <c r="F136" i="24"/>
  <c r="F134" i="24"/>
  <c r="F133" i="24"/>
  <c r="F132" i="24"/>
  <c r="F131" i="24"/>
  <c r="F129" i="24"/>
  <c r="F128" i="24"/>
  <c r="F126" i="24"/>
  <c r="F125" i="24"/>
  <c r="F124" i="24"/>
  <c r="F123" i="24"/>
  <c r="F122" i="24"/>
  <c r="F121" i="24"/>
  <c r="F120" i="24"/>
  <c r="F118" i="24"/>
  <c r="F116" i="24"/>
  <c r="F115" i="24"/>
  <c r="F114" i="24"/>
  <c r="F113" i="24"/>
  <c r="F111" i="24"/>
  <c r="F110" i="24"/>
  <c r="F109" i="24"/>
  <c r="F108" i="24"/>
  <c r="F106" i="24"/>
  <c r="F104" i="24"/>
  <c r="F103" i="24"/>
  <c r="F101" i="24"/>
  <c r="F100" i="24"/>
  <c r="F99" i="24"/>
  <c r="F97" i="24"/>
  <c r="F96" i="24"/>
  <c r="F95" i="24"/>
  <c r="F94" i="24"/>
  <c r="F93" i="24"/>
  <c r="F92" i="24"/>
  <c r="F91" i="24"/>
  <c r="F90" i="24"/>
  <c r="G173" i="24"/>
  <c r="E175" i="24"/>
  <c r="H175" i="24" s="1"/>
  <c r="E179" i="24"/>
  <c r="H179" i="24" s="1"/>
  <c r="E187" i="24"/>
  <c r="H187" i="24" s="1"/>
  <c r="E191" i="24"/>
  <c r="H191" i="24" s="1"/>
  <c r="E199" i="24"/>
  <c r="H199" i="24" s="1"/>
  <c r="E203" i="24"/>
  <c r="H203" i="24" s="1"/>
  <c r="E211" i="24"/>
  <c r="H211" i="24" s="1"/>
  <c r="E215" i="24"/>
  <c r="H215" i="24" s="1"/>
  <c r="E235" i="24"/>
  <c r="H235" i="24" s="1"/>
  <c r="E251" i="24"/>
  <c r="H251" i="24" s="1"/>
  <c r="E255" i="24"/>
  <c r="H255" i="24" s="1"/>
  <c r="E259" i="24"/>
  <c r="H259" i="24" s="1"/>
  <c r="E271" i="24"/>
  <c r="H271" i="24" s="1"/>
  <c r="E275" i="24"/>
  <c r="H275" i="24" s="1"/>
  <c r="E283" i="24"/>
  <c r="H283" i="24" s="1"/>
  <c r="E287" i="24"/>
  <c r="H287" i="24" s="1"/>
  <c r="E291" i="24"/>
  <c r="H291" i="24" s="1"/>
  <c r="E307" i="24"/>
  <c r="H307" i="24" s="1"/>
  <c r="E315" i="24"/>
  <c r="H315" i="24" s="1"/>
  <c r="E319" i="24"/>
  <c r="H319" i="24" s="1"/>
  <c r="E327" i="24"/>
  <c r="H327" i="24" s="1"/>
  <c r="F572" i="24"/>
  <c r="F570" i="24"/>
  <c r="F569" i="24"/>
  <c r="F568" i="24"/>
  <c r="F562" i="24"/>
  <c r="F561" i="24"/>
  <c r="F560" i="24"/>
  <c r="F559" i="24"/>
  <c r="F554" i="24"/>
  <c r="F551" i="24"/>
  <c r="F550" i="24"/>
  <c r="F539" i="24"/>
  <c r="F538" i="24"/>
  <c r="F535" i="24"/>
  <c r="F534" i="24"/>
  <c r="F532" i="24"/>
  <c r="F529" i="24"/>
  <c r="F517" i="24"/>
  <c r="F515" i="24"/>
  <c r="F512" i="24"/>
  <c r="F511" i="24"/>
  <c r="F510" i="24"/>
  <c r="F508" i="24"/>
  <c r="F498" i="24"/>
  <c r="F497" i="24"/>
  <c r="F496" i="24"/>
  <c r="F495" i="24"/>
  <c r="F494" i="24"/>
  <c r="F491" i="24"/>
  <c r="F490" i="24"/>
  <c r="F489" i="24"/>
  <c r="F488" i="24"/>
  <c r="F486" i="24"/>
  <c r="F484" i="24"/>
  <c r="F483" i="24"/>
  <c r="F481" i="24"/>
  <c r="F479" i="24"/>
  <c r="F476" i="24"/>
  <c r="F471" i="24"/>
  <c r="F469" i="24"/>
  <c r="F468" i="24"/>
  <c r="F466" i="24"/>
  <c r="F465" i="24"/>
  <c r="F463" i="24"/>
  <c r="F461" i="24"/>
  <c r="F459" i="24"/>
  <c r="F457" i="24"/>
  <c r="F456" i="24"/>
  <c r="F455" i="24"/>
  <c r="F453" i="24"/>
  <c r="F444" i="24"/>
  <c r="F443" i="24"/>
  <c r="F441" i="24"/>
  <c r="F440" i="24"/>
  <c r="F435" i="24"/>
  <c r="F433" i="24"/>
  <c r="F432" i="24"/>
  <c r="F431" i="24"/>
  <c r="F424" i="24"/>
  <c r="F423" i="24"/>
  <c r="F420" i="24"/>
  <c r="F416" i="24"/>
  <c r="F413" i="24"/>
  <c r="F412" i="24"/>
  <c r="F411" i="24"/>
  <c r="F410" i="24"/>
  <c r="F409" i="24"/>
  <c r="F408" i="24"/>
  <c r="F403" i="24"/>
  <c r="F399" i="24"/>
  <c r="F398" i="24"/>
  <c r="F397" i="24"/>
  <c r="F395" i="24"/>
  <c r="F391" i="24"/>
  <c r="F388" i="24"/>
  <c r="F384" i="24"/>
  <c r="F383" i="24"/>
  <c r="F382" i="24"/>
  <c r="F380" i="24"/>
  <c r="F374" i="24"/>
  <c r="F373" i="24"/>
  <c r="F372" i="24"/>
  <c r="F370" i="24"/>
  <c r="F369" i="24"/>
  <c r="F368" i="24"/>
  <c r="F365" i="24"/>
  <c r="F364" i="24"/>
  <c r="F362" i="24"/>
  <c r="F361" i="24"/>
  <c r="F360" i="24"/>
  <c r="F359" i="24"/>
  <c r="F358" i="24"/>
  <c r="F356" i="24"/>
  <c r="F355" i="24"/>
  <c r="F352" i="24"/>
  <c r="F351" i="24"/>
  <c r="F350" i="24"/>
  <c r="F349" i="24"/>
  <c r="E350" i="24"/>
  <c r="H350" i="24" s="1"/>
  <c r="E356" i="24"/>
  <c r="H356" i="24" s="1"/>
  <c r="E361" i="24"/>
  <c r="H361" i="24" s="1"/>
  <c r="E366" i="24"/>
  <c r="H366" i="24" s="1"/>
  <c r="E373" i="24"/>
  <c r="H373" i="24" s="1"/>
  <c r="E383" i="24"/>
  <c r="H383" i="24" s="1"/>
  <c r="E395" i="24"/>
  <c r="H395" i="24" s="1"/>
  <c r="E401" i="24"/>
  <c r="H401" i="24" s="1"/>
  <c r="E402" i="24"/>
  <c r="H402" i="24" s="1"/>
  <c r="E403" i="24"/>
  <c r="H403" i="24" s="1"/>
  <c r="E411" i="24"/>
  <c r="H411" i="24" s="1"/>
  <c r="E417" i="24"/>
  <c r="H417" i="24" s="1"/>
  <c r="E420" i="24"/>
  <c r="H420" i="24" s="1"/>
  <c r="E432" i="24"/>
  <c r="H432" i="24" s="1"/>
  <c r="E441" i="24"/>
  <c r="H441" i="24" s="1"/>
  <c r="E455" i="24"/>
  <c r="H455" i="24" s="1"/>
  <c r="E461" i="24"/>
  <c r="H461" i="24" s="1"/>
  <c r="E467" i="24"/>
  <c r="H467" i="24" s="1"/>
  <c r="E468" i="24"/>
  <c r="H468" i="24" s="1"/>
  <c r="E478" i="24"/>
  <c r="H478" i="24" s="1"/>
  <c r="E479" i="24"/>
  <c r="H479" i="24" s="1"/>
  <c r="E485" i="24"/>
  <c r="H485" i="24" s="1"/>
  <c r="E486" i="24"/>
  <c r="H486" i="24" s="1"/>
  <c r="E497" i="24"/>
  <c r="H497" i="24" s="1"/>
  <c r="E511" i="24"/>
  <c r="H511" i="24" s="1"/>
  <c r="E529" i="24"/>
  <c r="H529" i="24" s="1"/>
  <c r="E538" i="24"/>
  <c r="H538" i="24" s="1"/>
  <c r="E552" i="24"/>
  <c r="H552" i="24" s="1"/>
  <c r="E554" i="24"/>
  <c r="H554" i="24" s="1"/>
  <c r="E583" i="24"/>
  <c r="H583" i="24" s="1"/>
  <c r="E587" i="24"/>
  <c r="H587" i="24" s="1"/>
  <c r="H591" i="24"/>
  <c r="H595" i="24"/>
  <c r="E599" i="24"/>
  <c r="H599" i="24" s="1"/>
  <c r="E603" i="24"/>
  <c r="H603" i="24" s="1"/>
  <c r="E30" i="25"/>
  <c r="H30" i="25" s="1"/>
  <c r="E75" i="25"/>
  <c r="E79" i="25"/>
  <c r="H79" i="25" s="1"/>
  <c r="H83" i="25"/>
  <c r="E87" i="25"/>
  <c r="H87" i="25" s="1"/>
  <c r="E91" i="25"/>
  <c r="H91" i="25" s="1"/>
  <c r="E95" i="25"/>
  <c r="H95" i="25" s="1"/>
  <c r="H99" i="25"/>
  <c r="E103" i="25"/>
  <c r="H103" i="25" s="1"/>
  <c r="E107" i="25"/>
  <c r="H107" i="25" s="1"/>
  <c r="H111" i="25"/>
  <c r="E115" i="25"/>
  <c r="H115" i="25" s="1"/>
  <c r="H119" i="25"/>
  <c r="H123" i="25"/>
  <c r="H127" i="25"/>
  <c r="E131" i="25"/>
  <c r="H131" i="25" s="1"/>
  <c r="H135" i="25"/>
  <c r="H139" i="25"/>
  <c r="H147" i="25"/>
  <c r="H151" i="25"/>
  <c r="H155" i="25"/>
  <c r="H159" i="25"/>
  <c r="H163" i="25"/>
  <c r="H167" i="25"/>
  <c r="F341" i="25"/>
  <c r="F328" i="25"/>
  <c r="F322" i="25"/>
  <c r="F319" i="25"/>
  <c r="F313" i="25"/>
  <c r="F308" i="25"/>
  <c r="F305" i="25"/>
  <c r="F300" i="25"/>
  <c r="F297" i="25"/>
  <c r="F294" i="25"/>
  <c r="F290" i="25"/>
  <c r="F284" i="25"/>
  <c r="F283" i="25"/>
  <c r="F278" i="25"/>
  <c r="F277" i="25"/>
  <c r="F259" i="25"/>
  <c r="F248" i="25"/>
  <c r="F247" i="25"/>
  <c r="F244" i="25"/>
  <c r="F241" i="25"/>
  <c r="F239" i="25"/>
  <c r="F238" i="25"/>
  <c r="F236" i="25"/>
  <c r="F235" i="25"/>
  <c r="F233" i="25"/>
  <c r="F232" i="25"/>
  <c r="F230" i="25"/>
  <c r="F228" i="25"/>
  <c r="F225" i="25"/>
  <c r="F218" i="25"/>
  <c r="F214" i="25"/>
  <c r="F213" i="25"/>
  <c r="F210" i="25"/>
  <c r="F209" i="25"/>
  <c r="F204" i="25"/>
  <c r="F203" i="25"/>
  <c r="F202" i="25"/>
  <c r="F201" i="25"/>
  <c r="F200" i="25"/>
  <c r="F199" i="25"/>
  <c r="F193" i="25"/>
  <c r="F191" i="25"/>
  <c r="F188" i="25"/>
  <c r="F187" i="25"/>
  <c r="F186" i="25"/>
  <c r="F184" i="25"/>
  <c r="F181" i="25"/>
  <c r="F179" i="25"/>
  <c r="F178" i="25"/>
  <c r="F175" i="25"/>
  <c r="F174" i="25"/>
  <c r="F173" i="25"/>
  <c r="D11" i="25"/>
  <c r="E174" i="25"/>
  <c r="H174" i="25" s="1"/>
  <c r="E181" i="25"/>
  <c r="H181" i="25" s="1"/>
  <c r="E602" i="25"/>
  <c r="H602" i="25" s="1"/>
  <c r="E601" i="25"/>
  <c r="H601" i="25" s="1"/>
  <c r="E600" i="25"/>
  <c r="H600" i="25" s="1"/>
  <c r="E599" i="25"/>
  <c r="H599" i="25" s="1"/>
  <c r="E598" i="25"/>
  <c r="H598" i="25" s="1"/>
  <c r="E597" i="25"/>
  <c r="H597" i="25" s="1"/>
  <c r="E593" i="25"/>
  <c r="H593" i="25" s="1"/>
  <c r="E590" i="25"/>
  <c r="H590" i="25" s="1"/>
  <c r="E587" i="25"/>
  <c r="H587" i="25" s="1"/>
  <c r="E586" i="25"/>
  <c r="H586" i="25" s="1"/>
  <c r="E585" i="25"/>
  <c r="H585" i="25" s="1"/>
  <c r="E582" i="25"/>
  <c r="G11" i="26"/>
  <c r="G75" i="26"/>
  <c r="H173" i="26"/>
  <c r="E349" i="26"/>
  <c r="C12" i="26"/>
  <c r="G19" i="27"/>
  <c r="F337" i="27"/>
  <c r="F329" i="27"/>
  <c r="F324" i="27"/>
  <c r="F319" i="27"/>
  <c r="F308" i="27"/>
  <c r="F306" i="27"/>
  <c r="F305" i="27"/>
  <c r="F298" i="27"/>
  <c r="F294" i="27"/>
  <c r="F290" i="27"/>
  <c r="F289" i="27"/>
  <c r="F283" i="27"/>
  <c r="F278" i="27"/>
  <c r="F277" i="27"/>
  <c r="F276" i="27"/>
  <c r="F275" i="27"/>
  <c r="F267" i="27"/>
  <c r="F264" i="27"/>
  <c r="F258" i="27"/>
  <c r="F246" i="27"/>
  <c r="F241" i="27"/>
  <c r="F239" i="27"/>
  <c r="F238" i="27"/>
  <c r="F236" i="27"/>
  <c r="F233" i="27"/>
  <c r="F232" i="27"/>
  <c r="F230" i="27"/>
  <c r="F228" i="27"/>
  <c r="F227" i="27"/>
  <c r="F225" i="27"/>
  <c r="F222" i="27"/>
  <c r="F218" i="27"/>
  <c r="F214" i="27"/>
  <c r="F213" i="27"/>
  <c r="F210" i="27"/>
  <c r="F205" i="27"/>
  <c r="F204" i="27"/>
  <c r="F203" i="27"/>
  <c r="F202" i="27"/>
  <c r="F201" i="27"/>
  <c r="F200" i="27"/>
  <c r="F194" i="27"/>
  <c r="F193" i="27"/>
  <c r="F188" i="27"/>
  <c r="F187" i="27"/>
  <c r="F186" i="27"/>
  <c r="F179" i="27"/>
  <c r="F178" i="27"/>
  <c r="F176" i="27"/>
  <c r="F174" i="27"/>
  <c r="F173" i="27"/>
  <c r="D11" i="27"/>
  <c r="F365" i="28"/>
  <c r="F521" i="28"/>
  <c r="G10" i="29"/>
  <c r="C9" i="27"/>
  <c r="C11" i="27"/>
  <c r="E19" i="27"/>
  <c r="E26" i="27"/>
  <c r="H26" i="27" s="1"/>
  <c r="E27" i="27"/>
  <c r="H27" i="27" s="1"/>
  <c r="E29" i="27"/>
  <c r="H29" i="27" s="1"/>
  <c r="E30" i="27"/>
  <c r="H30" i="27" s="1"/>
  <c r="E36" i="27"/>
  <c r="H36" i="27" s="1"/>
  <c r="E38" i="27"/>
  <c r="H38" i="27" s="1"/>
  <c r="E39" i="27"/>
  <c r="H39" i="27" s="1"/>
  <c r="E50" i="27"/>
  <c r="H50" i="27" s="1"/>
  <c r="E52" i="27"/>
  <c r="H52" i="27" s="1"/>
  <c r="E54" i="27"/>
  <c r="H54" i="27" s="1"/>
  <c r="E61" i="27"/>
  <c r="H61" i="27" s="1"/>
  <c r="E64" i="27"/>
  <c r="H64" i="27" s="1"/>
  <c r="E67" i="27"/>
  <c r="H67" i="27" s="1"/>
  <c r="E68" i="27"/>
  <c r="H68" i="27" s="1"/>
  <c r="E173" i="27"/>
  <c r="E174" i="27"/>
  <c r="H174" i="27" s="1"/>
  <c r="E175" i="27"/>
  <c r="H175" i="27" s="1"/>
  <c r="E176" i="27"/>
  <c r="H176" i="27" s="1"/>
  <c r="E178" i="27"/>
  <c r="H178" i="27" s="1"/>
  <c r="E179" i="27"/>
  <c r="H179" i="27" s="1"/>
  <c r="E181" i="27"/>
  <c r="H181" i="27" s="1"/>
  <c r="E186" i="27"/>
  <c r="H186" i="27" s="1"/>
  <c r="E187" i="27"/>
  <c r="H187" i="27" s="1"/>
  <c r="E188" i="27"/>
  <c r="H188" i="27" s="1"/>
  <c r="E191" i="27"/>
  <c r="H191" i="27" s="1"/>
  <c r="E192" i="27"/>
  <c r="H192" i="27" s="1"/>
  <c r="E197" i="27"/>
  <c r="H197" i="27" s="1"/>
  <c r="E200" i="27"/>
  <c r="H200" i="27" s="1"/>
  <c r="E201" i="27"/>
  <c r="H201" i="27" s="1"/>
  <c r="E202" i="27"/>
  <c r="H202" i="27" s="1"/>
  <c r="E203" i="27"/>
  <c r="H203" i="27" s="1"/>
  <c r="E205" i="27"/>
  <c r="H205" i="27" s="1"/>
  <c r="E209" i="27"/>
  <c r="H209" i="27" s="1"/>
  <c r="E210" i="27"/>
  <c r="H210" i="27" s="1"/>
  <c r="E213" i="27"/>
  <c r="H213" i="27" s="1"/>
  <c r="E214" i="27"/>
  <c r="H214" i="27" s="1"/>
  <c r="E215" i="27"/>
  <c r="H215" i="27" s="1"/>
  <c r="E225" i="27"/>
  <c r="H225" i="27" s="1"/>
  <c r="E227" i="27"/>
  <c r="H227" i="27" s="1"/>
  <c r="E228" i="27"/>
  <c r="H228" i="27" s="1"/>
  <c r="E230" i="27"/>
  <c r="H230" i="27" s="1"/>
  <c r="E236" i="27"/>
  <c r="H236" i="27" s="1"/>
  <c r="E238" i="27"/>
  <c r="H238" i="27" s="1"/>
  <c r="E241" i="27"/>
  <c r="H241" i="27" s="1"/>
  <c r="E249" i="27"/>
  <c r="H249" i="27" s="1"/>
  <c r="E259" i="27"/>
  <c r="H259" i="27" s="1"/>
  <c r="E262" i="27"/>
  <c r="H262" i="27" s="1"/>
  <c r="E263" i="27"/>
  <c r="H263" i="27" s="1"/>
  <c r="E264" i="27"/>
  <c r="H264" i="27" s="1"/>
  <c r="E267" i="27"/>
  <c r="H267" i="27" s="1"/>
  <c r="E275" i="27"/>
  <c r="H275" i="27" s="1"/>
  <c r="E276" i="27"/>
  <c r="H276" i="27" s="1"/>
  <c r="E280" i="27"/>
  <c r="H280" i="27" s="1"/>
  <c r="E282" i="27"/>
  <c r="H282" i="27" s="1"/>
  <c r="E283" i="27"/>
  <c r="H283" i="27" s="1"/>
  <c r="E288" i="27"/>
  <c r="H288" i="27" s="1"/>
  <c r="E290" i="27"/>
  <c r="H290" i="27" s="1"/>
  <c r="E293" i="27"/>
  <c r="H293" i="27" s="1"/>
  <c r="E294" i="27"/>
  <c r="H294" i="27" s="1"/>
  <c r="E297" i="27"/>
  <c r="H297" i="27" s="1"/>
  <c r="E300" i="27"/>
  <c r="H300" i="27" s="1"/>
  <c r="E302" i="27"/>
  <c r="H302" i="27" s="1"/>
  <c r="E305" i="27"/>
  <c r="H305" i="27" s="1"/>
  <c r="E308" i="27"/>
  <c r="H308" i="27" s="1"/>
  <c r="E317" i="27"/>
  <c r="H317" i="27" s="1"/>
  <c r="E319" i="27"/>
  <c r="H319" i="27" s="1"/>
  <c r="E321" i="27"/>
  <c r="H321" i="27" s="1"/>
  <c r="E324" i="27"/>
  <c r="H324" i="27" s="1"/>
  <c r="E327" i="27"/>
  <c r="H327" i="27" s="1"/>
  <c r="E328" i="27"/>
  <c r="H328" i="27" s="1"/>
  <c r="E329" i="27"/>
  <c r="H329" i="27" s="1"/>
  <c r="E332" i="27"/>
  <c r="H332" i="27" s="1"/>
  <c r="E333" i="27"/>
  <c r="H333" i="27" s="1"/>
  <c r="E337" i="27"/>
  <c r="H337" i="27" s="1"/>
  <c r="E338" i="27"/>
  <c r="H338" i="27" s="1"/>
  <c r="E341" i="27"/>
  <c r="H341" i="27" s="1"/>
  <c r="G349" i="27"/>
  <c r="E426" i="27"/>
  <c r="H426" i="27" s="1"/>
  <c r="H430" i="27"/>
  <c r="H434" i="27"/>
  <c r="H438" i="27"/>
  <c r="E442" i="27"/>
  <c r="H442" i="27" s="1"/>
  <c r="F443" i="27"/>
  <c r="H446" i="27"/>
  <c r="E450" i="27"/>
  <c r="H450" i="27" s="1"/>
  <c r="H454" i="27"/>
  <c r="E458" i="27"/>
  <c r="H458" i="27" s="1"/>
  <c r="H462" i="27"/>
  <c r="H466" i="27"/>
  <c r="E470" i="27"/>
  <c r="H470" i="27" s="1"/>
  <c r="F471" i="27"/>
  <c r="H474" i="27"/>
  <c r="H478" i="27"/>
  <c r="F479" i="27"/>
  <c r="H482" i="27"/>
  <c r="H486" i="27"/>
  <c r="E490" i="27"/>
  <c r="H490" i="27" s="1"/>
  <c r="H494" i="27"/>
  <c r="H498" i="27"/>
  <c r="H502" i="27"/>
  <c r="E506" i="27"/>
  <c r="H506" i="27" s="1"/>
  <c r="E510" i="27"/>
  <c r="H510" i="27" s="1"/>
  <c r="F511" i="27"/>
  <c r="E514" i="27"/>
  <c r="H514" i="27" s="1"/>
  <c r="H518" i="27"/>
  <c r="H522" i="27"/>
  <c r="H526" i="27"/>
  <c r="H530" i="27"/>
  <c r="H534" i="27"/>
  <c r="F535" i="27"/>
  <c r="E538" i="27"/>
  <c r="H538" i="27" s="1"/>
  <c r="F539" i="27"/>
  <c r="H542" i="27"/>
  <c r="F551" i="27"/>
  <c r="E554" i="27"/>
  <c r="H554" i="27" s="1"/>
  <c r="F559" i="27"/>
  <c r="E562" i="27"/>
  <c r="H562" i="27" s="1"/>
  <c r="E570" i="27"/>
  <c r="H570" i="27" s="1"/>
  <c r="F175" i="28"/>
  <c r="F179" i="28"/>
  <c r="F187" i="28"/>
  <c r="F199" i="28"/>
  <c r="F203" i="28"/>
  <c r="F259" i="28"/>
  <c r="F275" i="28"/>
  <c r="F283" i="28"/>
  <c r="F327" i="28"/>
  <c r="H425" i="27"/>
  <c r="H429" i="27"/>
  <c r="H433" i="27"/>
  <c r="H437" i="27"/>
  <c r="H441" i="27"/>
  <c r="F442" i="27"/>
  <c r="E445" i="27"/>
  <c r="H445" i="27" s="1"/>
  <c r="F446" i="27"/>
  <c r="H449" i="27"/>
  <c r="H453" i="27"/>
  <c r="H457" i="27"/>
  <c r="F458" i="27"/>
  <c r="E461" i="27"/>
  <c r="H461" i="27" s="1"/>
  <c r="E465" i="27"/>
  <c r="H465" i="27" s="1"/>
  <c r="E469" i="27"/>
  <c r="H469" i="27" s="1"/>
  <c r="E473" i="27"/>
  <c r="H473" i="27" s="1"/>
  <c r="H477" i="27"/>
  <c r="H481" i="27"/>
  <c r="H485" i="27"/>
  <c r="F486" i="27"/>
  <c r="E489" i="27"/>
  <c r="H489" i="27" s="1"/>
  <c r="F490" i="27"/>
  <c r="H493" i="27"/>
  <c r="E497" i="27"/>
  <c r="H497" i="27" s="1"/>
  <c r="F498" i="27"/>
  <c r="H501" i="27"/>
  <c r="H505" i="27"/>
  <c r="F506" i="27"/>
  <c r="E509" i="27"/>
  <c r="H509" i="27" s="1"/>
  <c r="F510" i="27"/>
  <c r="H513" i="27"/>
  <c r="E517" i="27"/>
  <c r="H517" i="27" s="1"/>
  <c r="H521" i="27"/>
  <c r="H525" i="27"/>
  <c r="E529" i="27"/>
  <c r="H529" i="27" s="1"/>
  <c r="H533" i="27"/>
  <c r="F534" i="27"/>
  <c r="H537" i="27"/>
  <c r="F538" i="27"/>
  <c r="H541" i="27"/>
  <c r="E549" i="27"/>
  <c r="H549" i="27" s="1"/>
  <c r="F554" i="27"/>
  <c r="F562" i="27"/>
  <c r="E609" i="27"/>
  <c r="H609" i="27" s="1"/>
  <c r="E608" i="27"/>
  <c r="H608" i="27" s="1"/>
  <c r="E603" i="27"/>
  <c r="H603" i="27" s="1"/>
  <c r="E602" i="27"/>
  <c r="H602" i="27" s="1"/>
  <c r="E601" i="27"/>
  <c r="H601" i="27" s="1"/>
  <c r="E600" i="27"/>
  <c r="H600" i="27" s="1"/>
  <c r="E599" i="27"/>
  <c r="H599" i="27" s="1"/>
  <c r="E598" i="27"/>
  <c r="H598" i="27" s="1"/>
  <c r="E593" i="27"/>
  <c r="H593" i="27" s="1"/>
  <c r="E592" i="27"/>
  <c r="H592" i="27" s="1"/>
  <c r="E591" i="27"/>
  <c r="H591" i="27" s="1"/>
  <c r="E589" i="27"/>
  <c r="H589" i="27" s="1"/>
  <c r="E587" i="27"/>
  <c r="H587" i="27" s="1"/>
  <c r="E586" i="27"/>
  <c r="H586" i="27" s="1"/>
  <c r="E585" i="27"/>
  <c r="H585" i="27" s="1"/>
  <c r="E584" i="27"/>
  <c r="H584" i="27" s="1"/>
  <c r="E583" i="27"/>
  <c r="H583" i="27" s="1"/>
  <c r="E582" i="27"/>
  <c r="F174" i="28"/>
  <c r="F178" i="28"/>
  <c r="F182" i="28"/>
  <c r="F186" i="28"/>
  <c r="F190" i="28"/>
  <c r="F194" i="28"/>
  <c r="F214" i="28"/>
  <c r="F218" i="28"/>
  <c r="F238" i="28"/>
  <c r="F278" i="28"/>
  <c r="F286" i="28"/>
  <c r="F290" i="28"/>
  <c r="F294" i="28"/>
  <c r="F12" i="29"/>
  <c r="F609" i="27"/>
  <c r="F608" i="27"/>
  <c r="F607" i="27"/>
  <c r="F602" i="27"/>
  <c r="F601" i="27"/>
  <c r="F600" i="27"/>
  <c r="F599" i="27"/>
  <c r="F593" i="27"/>
  <c r="F591" i="27"/>
  <c r="F587" i="27"/>
  <c r="F586" i="27"/>
  <c r="F585" i="27"/>
  <c r="F584" i="27"/>
  <c r="F583" i="27"/>
  <c r="F582" i="27"/>
  <c r="E164" i="28"/>
  <c r="H164" i="28" s="1"/>
  <c r="E155" i="28"/>
  <c r="H155" i="28" s="1"/>
  <c r="E145" i="28"/>
  <c r="H145" i="28" s="1"/>
  <c r="E143" i="28"/>
  <c r="H143" i="28" s="1"/>
  <c r="E141" i="28"/>
  <c r="H141" i="28" s="1"/>
  <c r="E137" i="28"/>
  <c r="H137" i="28" s="1"/>
  <c r="E135" i="28"/>
  <c r="H135" i="28" s="1"/>
  <c r="E133" i="28"/>
  <c r="H133" i="28" s="1"/>
  <c r="E132" i="28"/>
  <c r="H132" i="28" s="1"/>
  <c r="E131" i="28"/>
  <c r="H131" i="28" s="1"/>
  <c r="E130" i="28"/>
  <c r="H130" i="28" s="1"/>
  <c r="E129" i="28"/>
  <c r="H129" i="28" s="1"/>
  <c r="E128" i="28"/>
  <c r="H128" i="28" s="1"/>
  <c r="E126" i="28"/>
  <c r="H126" i="28" s="1"/>
  <c r="E125" i="28"/>
  <c r="H125" i="28" s="1"/>
  <c r="E123" i="28"/>
  <c r="H123" i="28" s="1"/>
  <c r="E120" i="28"/>
  <c r="H120" i="28" s="1"/>
  <c r="E118" i="28"/>
  <c r="H118" i="28" s="1"/>
  <c r="E117" i="28"/>
  <c r="H117" i="28" s="1"/>
  <c r="E115" i="28"/>
  <c r="H115" i="28" s="1"/>
  <c r="E113" i="28"/>
  <c r="H113" i="28" s="1"/>
  <c r="E112" i="28"/>
  <c r="H112" i="28" s="1"/>
  <c r="E111" i="28"/>
  <c r="H111" i="28" s="1"/>
  <c r="E110" i="28"/>
  <c r="H110" i="28" s="1"/>
  <c r="E109" i="28"/>
  <c r="H109" i="28" s="1"/>
  <c r="E106" i="28"/>
  <c r="H106" i="28" s="1"/>
  <c r="E104" i="28"/>
  <c r="H104" i="28" s="1"/>
  <c r="E103" i="28"/>
  <c r="H103" i="28" s="1"/>
  <c r="E99" i="28"/>
  <c r="H99" i="28" s="1"/>
  <c r="E97" i="28"/>
  <c r="H97" i="28" s="1"/>
  <c r="E96" i="28"/>
  <c r="H96" i="28" s="1"/>
  <c r="E94" i="28"/>
  <c r="H94" i="28" s="1"/>
  <c r="E93" i="28"/>
  <c r="H93" i="28" s="1"/>
  <c r="E92" i="28"/>
  <c r="H92" i="28" s="1"/>
  <c r="E91" i="28"/>
  <c r="H91" i="28" s="1"/>
  <c r="E90" i="28"/>
  <c r="H90" i="28" s="1"/>
  <c r="E84" i="28"/>
  <c r="H84" i="28" s="1"/>
  <c r="E81" i="28"/>
  <c r="H81" i="28" s="1"/>
  <c r="E80" i="28"/>
  <c r="H80" i="28" s="1"/>
  <c r="E79" i="28"/>
  <c r="H79" i="28" s="1"/>
  <c r="E76" i="28"/>
  <c r="H76" i="28" s="1"/>
  <c r="E75" i="28"/>
  <c r="C10" i="28"/>
  <c r="C8" i="28"/>
  <c r="F181" i="28"/>
  <c r="F185" i="28"/>
  <c r="F193" i="28"/>
  <c r="F201" i="28"/>
  <c r="F209" i="28"/>
  <c r="F213" i="28"/>
  <c r="F225" i="28"/>
  <c r="F241" i="28"/>
  <c r="F249" i="28"/>
  <c r="F289" i="28"/>
  <c r="F297" i="28"/>
  <c r="F317" i="28"/>
  <c r="F333" i="28"/>
  <c r="G349" i="28"/>
  <c r="E319" i="29"/>
  <c r="H319" i="29" s="1"/>
  <c r="E315" i="29"/>
  <c r="H315" i="29" s="1"/>
  <c r="E308" i="29"/>
  <c r="H308" i="29" s="1"/>
  <c r="E294" i="29"/>
  <c r="H294" i="29" s="1"/>
  <c r="E290" i="29"/>
  <c r="H290" i="29" s="1"/>
  <c r="E289" i="29"/>
  <c r="H289" i="29" s="1"/>
  <c r="E283" i="29"/>
  <c r="H283" i="29" s="1"/>
  <c r="E282" i="29"/>
  <c r="H282" i="29" s="1"/>
  <c r="E280" i="29"/>
  <c r="H280" i="29" s="1"/>
  <c r="E278" i="29"/>
  <c r="H278" i="29" s="1"/>
  <c r="E277" i="29"/>
  <c r="H277" i="29" s="1"/>
  <c r="E276" i="29"/>
  <c r="H276" i="29" s="1"/>
  <c r="E275" i="29"/>
  <c r="H275" i="29" s="1"/>
  <c r="E264" i="29"/>
  <c r="H264" i="29" s="1"/>
  <c r="E259" i="29"/>
  <c r="H259" i="29" s="1"/>
  <c r="E246" i="29"/>
  <c r="H246" i="29" s="1"/>
  <c r="E244" i="29"/>
  <c r="H244" i="29" s="1"/>
  <c r="E241" i="29"/>
  <c r="H241" i="29" s="1"/>
  <c r="E238" i="29"/>
  <c r="H238" i="29" s="1"/>
  <c r="E235" i="29"/>
  <c r="H235" i="29" s="1"/>
  <c r="E226" i="29"/>
  <c r="H226" i="29" s="1"/>
  <c r="E225" i="29"/>
  <c r="H225" i="29" s="1"/>
  <c r="E221" i="29"/>
  <c r="H221" i="29" s="1"/>
  <c r="E214" i="29"/>
  <c r="H214" i="29" s="1"/>
  <c r="E213" i="29"/>
  <c r="H213" i="29" s="1"/>
  <c r="E212" i="29"/>
  <c r="H212" i="29" s="1"/>
  <c r="E208" i="29"/>
  <c r="H208" i="29" s="1"/>
  <c r="E204" i="29"/>
  <c r="H204" i="29" s="1"/>
  <c r="E203" i="29"/>
  <c r="H203" i="29" s="1"/>
  <c r="E202" i="29"/>
  <c r="H202" i="29" s="1"/>
  <c r="E201" i="29"/>
  <c r="H201" i="29" s="1"/>
  <c r="E199" i="29"/>
  <c r="H199" i="29" s="1"/>
  <c r="E198" i="29"/>
  <c r="H198" i="29" s="1"/>
  <c r="E197" i="29"/>
  <c r="H197" i="29" s="1"/>
  <c r="E191" i="29"/>
  <c r="H191" i="29" s="1"/>
  <c r="E187" i="29"/>
  <c r="H187" i="29" s="1"/>
  <c r="E186" i="29"/>
  <c r="H186" i="29" s="1"/>
  <c r="E184" i="29"/>
  <c r="H184" i="29" s="1"/>
  <c r="E182" i="29"/>
  <c r="H182" i="29" s="1"/>
  <c r="E181" i="29"/>
  <c r="H181" i="29" s="1"/>
  <c r="E179" i="29"/>
  <c r="H179" i="29" s="1"/>
  <c r="E178" i="29"/>
  <c r="H178" i="29" s="1"/>
  <c r="E174" i="29"/>
  <c r="H174" i="29" s="1"/>
  <c r="E173" i="29"/>
  <c r="C11" i="29"/>
  <c r="E75" i="30"/>
  <c r="C10" i="30"/>
  <c r="C8" i="30"/>
  <c r="E11" i="30" s="1"/>
  <c r="F69" i="31"/>
  <c r="F68" i="31"/>
  <c r="F64" i="31"/>
  <c r="F62" i="31"/>
  <c r="F61" i="31"/>
  <c r="F54" i="31"/>
  <c r="F50" i="31"/>
  <c r="F49" i="31"/>
  <c r="F47" i="31"/>
  <c r="F45" i="31"/>
  <c r="F44" i="31"/>
  <c r="F39" i="31"/>
  <c r="F36" i="31"/>
  <c r="F30" i="31"/>
  <c r="F29" i="31"/>
  <c r="F28" i="31"/>
  <c r="F27" i="31"/>
  <c r="F26" i="31"/>
  <c r="F25" i="31"/>
  <c r="F23" i="31"/>
  <c r="F20" i="31"/>
  <c r="F19" i="31"/>
  <c r="D9" i="31"/>
  <c r="E609" i="33"/>
  <c r="H609" i="33" s="1"/>
  <c r="E608" i="33"/>
  <c r="H608" i="33" s="1"/>
  <c r="E605" i="33"/>
  <c r="H605" i="33" s="1"/>
  <c r="E603" i="33"/>
  <c r="H603" i="33" s="1"/>
  <c r="E602" i="33"/>
  <c r="H602" i="33" s="1"/>
  <c r="E601" i="33"/>
  <c r="H601" i="33" s="1"/>
  <c r="E600" i="33"/>
  <c r="H600" i="33" s="1"/>
  <c r="E599" i="33"/>
  <c r="H599" i="33" s="1"/>
  <c r="E598" i="33"/>
  <c r="H598" i="33" s="1"/>
  <c r="E597" i="33"/>
  <c r="H597" i="33" s="1"/>
  <c r="E593" i="33"/>
  <c r="H593" i="33" s="1"/>
  <c r="E592" i="33"/>
  <c r="H592" i="33" s="1"/>
  <c r="E591" i="33"/>
  <c r="H591" i="33" s="1"/>
  <c r="E590" i="33"/>
  <c r="H590" i="33" s="1"/>
  <c r="E589" i="33"/>
  <c r="H589" i="33" s="1"/>
  <c r="E587" i="33"/>
  <c r="H587" i="33" s="1"/>
  <c r="E586" i="33"/>
  <c r="H586" i="33" s="1"/>
  <c r="E585" i="33"/>
  <c r="H585" i="33" s="1"/>
  <c r="E584" i="33"/>
  <c r="H584" i="33" s="1"/>
  <c r="E583" i="33"/>
  <c r="H583" i="33" s="1"/>
  <c r="E582" i="33"/>
  <c r="G582" i="33"/>
  <c r="C13" i="33"/>
  <c r="C12" i="28"/>
  <c r="G19" i="29"/>
  <c r="F54" i="29"/>
  <c r="F67" i="29"/>
  <c r="F80" i="29"/>
  <c r="F84" i="29"/>
  <c r="F92" i="29"/>
  <c r="F96" i="29"/>
  <c r="F104" i="29"/>
  <c r="F116" i="29"/>
  <c r="F128" i="29"/>
  <c r="F132" i="29"/>
  <c r="F156" i="29"/>
  <c r="F338" i="29"/>
  <c r="F315" i="29"/>
  <c r="F294" i="29"/>
  <c r="F289" i="29"/>
  <c r="F278" i="29"/>
  <c r="F276" i="29"/>
  <c r="F275" i="29"/>
  <c r="F246" i="29"/>
  <c r="F238" i="29"/>
  <c r="F227" i="29"/>
  <c r="F222" i="29"/>
  <c r="F218" i="29"/>
  <c r="F214" i="29"/>
  <c r="F213" i="29"/>
  <c r="F210" i="29"/>
  <c r="F208" i="29"/>
  <c r="F203" i="29"/>
  <c r="F202" i="29"/>
  <c r="F201" i="29"/>
  <c r="F200" i="29"/>
  <c r="F189" i="29"/>
  <c r="F187" i="29"/>
  <c r="F186" i="29"/>
  <c r="F182" i="29"/>
  <c r="F179" i="29"/>
  <c r="F178" i="29"/>
  <c r="F177" i="29"/>
  <c r="F174" i="29"/>
  <c r="F173" i="29"/>
  <c r="F115" i="30"/>
  <c r="F75" i="30"/>
  <c r="D10" i="30"/>
  <c r="D8" i="30"/>
  <c r="F11" i="30" s="1"/>
  <c r="H173" i="30"/>
  <c r="E349" i="30"/>
  <c r="C12" i="30"/>
  <c r="G19" i="31"/>
  <c r="G173" i="28"/>
  <c r="G582" i="28"/>
  <c r="E67" i="29"/>
  <c r="H67" i="29" s="1"/>
  <c r="E64" i="29"/>
  <c r="H64" i="29" s="1"/>
  <c r="E62" i="29"/>
  <c r="H62" i="29" s="1"/>
  <c r="E59" i="29"/>
  <c r="H59" i="29" s="1"/>
  <c r="E54" i="29"/>
  <c r="H54" i="29" s="1"/>
  <c r="E53" i="29"/>
  <c r="H53" i="29" s="1"/>
  <c r="E52" i="29"/>
  <c r="H52" i="29" s="1"/>
  <c r="E50" i="29"/>
  <c r="H50" i="29" s="1"/>
  <c r="E49" i="29"/>
  <c r="H49" i="29" s="1"/>
  <c r="E36" i="29"/>
  <c r="H36" i="29" s="1"/>
  <c r="E33" i="29"/>
  <c r="H33" i="29" s="1"/>
  <c r="E30" i="29"/>
  <c r="H30" i="29" s="1"/>
  <c r="E28" i="29"/>
  <c r="H28" i="29" s="1"/>
  <c r="E24" i="29"/>
  <c r="H24" i="29" s="1"/>
  <c r="E23" i="29"/>
  <c r="H23" i="29" s="1"/>
  <c r="E19" i="29"/>
  <c r="C9" i="29"/>
  <c r="F36" i="29"/>
  <c r="F37" i="29"/>
  <c r="F76" i="29"/>
  <c r="F79" i="29"/>
  <c r="F87" i="29"/>
  <c r="F91" i="29"/>
  <c r="F95" i="29"/>
  <c r="F99" i="29"/>
  <c r="F103" i="29"/>
  <c r="F115" i="29"/>
  <c r="F123" i="29"/>
  <c r="F131" i="29"/>
  <c r="G173" i="29"/>
  <c r="E605" i="29"/>
  <c r="H605" i="29" s="1"/>
  <c r="E601" i="29"/>
  <c r="H601" i="29" s="1"/>
  <c r="E600" i="29"/>
  <c r="H600" i="29" s="1"/>
  <c r="E599" i="29"/>
  <c r="H599" i="29" s="1"/>
  <c r="E593" i="29"/>
  <c r="H593" i="29" s="1"/>
  <c r="E592" i="29"/>
  <c r="H592" i="29" s="1"/>
  <c r="E591" i="29"/>
  <c r="H591" i="29" s="1"/>
  <c r="E589" i="29"/>
  <c r="H589" i="29" s="1"/>
  <c r="E586" i="29"/>
  <c r="H586" i="29" s="1"/>
  <c r="E585" i="29"/>
  <c r="H585" i="29" s="1"/>
  <c r="E584" i="29"/>
  <c r="H584" i="29" s="1"/>
  <c r="E582" i="29"/>
  <c r="H582" i="29" s="1"/>
  <c r="C13" i="29"/>
  <c r="G11" i="30"/>
  <c r="G75" i="30"/>
  <c r="F349" i="30"/>
  <c r="D12" i="30"/>
  <c r="G10" i="31"/>
  <c r="G12" i="31"/>
  <c r="E574" i="28"/>
  <c r="H574" i="28" s="1"/>
  <c r="E570" i="28"/>
  <c r="H570" i="28" s="1"/>
  <c r="E568" i="28"/>
  <c r="H568" i="28" s="1"/>
  <c r="E561" i="28"/>
  <c r="H561" i="28" s="1"/>
  <c r="E560" i="28"/>
  <c r="H560" i="28" s="1"/>
  <c r="E559" i="28"/>
  <c r="H559" i="28" s="1"/>
  <c r="E554" i="28"/>
  <c r="H554" i="28" s="1"/>
  <c r="E539" i="28"/>
  <c r="H539" i="28" s="1"/>
  <c r="E538" i="28"/>
  <c r="H538" i="28" s="1"/>
  <c r="E535" i="28"/>
  <c r="H535" i="28" s="1"/>
  <c r="E534" i="28"/>
  <c r="H534" i="28" s="1"/>
  <c r="E532" i="28"/>
  <c r="H532" i="28" s="1"/>
  <c r="E522" i="28"/>
  <c r="H522" i="28" s="1"/>
  <c r="E520" i="28"/>
  <c r="H520" i="28" s="1"/>
  <c r="E516" i="28"/>
  <c r="H516" i="28" s="1"/>
  <c r="E515" i="28"/>
  <c r="H515" i="28" s="1"/>
  <c r="E512" i="28"/>
  <c r="H512" i="28" s="1"/>
  <c r="E511" i="28"/>
  <c r="H511" i="28" s="1"/>
  <c r="E510" i="28"/>
  <c r="H510" i="28" s="1"/>
  <c r="E501" i="28"/>
  <c r="H501" i="28" s="1"/>
  <c r="E500" i="28"/>
  <c r="H500" i="28" s="1"/>
  <c r="E498" i="28"/>
  <c r="H498" i="28" s="1"/>
  <c r="E495" i="28"/>
  <c r="H495" i="28" s="1"/>
  <c r="E490" i="28"/>
  <c r="H490" i="28" s="1"/>
  <c r="E489" i="28"/>
  <c r="H489" i="28" s="1"/>
  <c r="E487" i="28"/>
  <c r="H487" i="28" s="1"/>
  <c r="E485" i="28"/>
  <c r="H485" i="28" s="1"/>
  <c r="E484" i="28"/>
  <c r="H484" i="28" s="1"/>
  <c r="E483" i="28"/>
  <c r="H483" i="28" s="1"/>
  <c r="E481" i="28"/>
  <c r="H481" i="28" s="1"/>
  <c r="E480" i="28"/>
  <c r="H480" i="28" s="1"/>
  <c r="E479" i="28"/>
  <c r="H479" i="28" s="1"/>
  <c r="E471" i="28"/>
  <c r="H471" i="28" s="1"/>
  <c r="E466" i="28"/>
  <c r="H466" i="28" s="1"/>
  <c r="E465" i="28"/>
  <c r="H465" i="28" s="1"/>
  <c r="E464" i="28"/>
  <c r="H464" i="28" s="1"/>
  <c r="E456" i="28"/>
  <c r="H456" i="28" s="1"/>
  <c r="E445" i="28"/>
  <c r="H445" i="28" s="1"/>
  <c r="E443" i="28"/>
  <c r="H443" i="28" s="1"/>
  <c r="E432" i="28"/>
  <c r="H432" i="28" s="1"/>
  <c r="E429" i="28"/>
  <c r="H429" i="28" s="1"/>
  <c r="E428" i="28"/>
  <c r="H428" i="28" s="1"/>
  <c r="E426" i="28"/>
  <c r="H426" i="28" s="1"/>
  <c r="E424" i="28"/>
  <c r="H424" i="28" s="1"/>
  <c r="E420" i="28"/>
  <c r="H420" i="28" s="1"/>
  <c r="E415" i="28"/>
  <c r="H415" i="28" s="1"/>
  <c r="E413" i="28"/>
  <c r="H413" i="28" s="1"/>
  <c r="E412" i="28"/>
  <c r="H412" i="28" s="1"/>
  <c r="E411" i="28"/>
  <c r="H411" i="28" s="1"/>
  <c r="E410" i="28"/>
  <c r="H410" i="28" s="1"/>
  <c r="E409" i="28"/>
  <c r="H409" i="28" s="1"/>
  <c r="E408" i="28"/>
  <c r="H408" i="28" s="1"/>
  <c r="E405" i="28"/>
  <c r="H405" i="28" s="1"/>
  <c r="E403" i="28"/>
  <c r="H403" i="28" s="1"/>
  <c r="E401" i="28"/>
  <c r="H401" i="28" s="1"/>
  <c r="E399" i="28"/>
  <c r="H399" i="28" s="1"/>
  <c r="E398" i="28"/>
  <c r="H398" i="28" s="1"/>
  <c r="E397" i="28"/>
  <c r="H397" i="28" s="1"/>
  <c r="E395" i="28"/>
  <c r="H395" i="28" s="1"/>
  <c r="E391" i="28"/>
  <c r="H391" i="28" s="1"/>
  <c r="E388" i="28"/>
  <c r="H388" i="28" s="1"/>
  <c r="E384" i="28"/>
  <c r="H384" i="28" s="1"/>
  <c r="E383" i="28"/>
  <c r="H383" i="28" s="1"/>
  <c r="E382" i="28"/>
  <c r="H382" i="28" s="1"/>
  <c r="E379" i="28"/>
  <c r="H379" i="28" s="1"/>
  <c r="E376" i="28"/>
  <c r="H376" i="28" s="1"/>
  <c r="E374" i="28"/>
  <c r="H374" i="28" s="1"/>
  <c r="E373" i="28"/>
  <c r="H373" i="28" s="1"/>
  <c r="E372" i="28"/>
  <c r="H372" i="28" s="1"/>
  <c r="E370" i="28"/>
  <c r="H370" i="28" s="1"/>
  <c r="E369" i="28"/>
  <c r="H369" i="28" s="1"/>
  <c r="E367" i="28"/>
  <c r="H367" i="28" s="1"/>
  <c r="E366" i="28"/>
  <c r="H366" i="28" s="1"/>
  <c r="E365" i="28"/>
  <c r="H365" i="28" s="1"/>
  <c r="E364" i="28"/>
  <c r="H364" i="28" s="1"/>
  <c r="E362" i="28"/>
  <c r="H362" i="28" s="1"/>
  <c r="E361" i="28"/>
  <c r="H361" i="28" s="1"/>
  <c r="E359" i="28"/>
  <c r="H359" i="28" s="1"/>
  <c r="E358" i="28"/>
  <c r="H358" i="28" s="1"/>
  <c r="E357" i="28"/>
  <c r="H357" i="28" s="1"/>
  <c r="E356" i="28"/>
  <c r="H356" i="28" s="1"/>
  <c r="E355" i="28"/>
  <c r="H355" i="28" s="1"/>
  <c r="E354" i="28"/>
  <c r="H354" i="28" s="1"/>
  <c r="E352" i="28"/>
  <c r="H352" i="28" s="1"/>
  <c r="E351" i="28"/>
  <c r="H351" i="28" s="1"/>
  <c r="E350" i="28"/>
  <c r="H350" i="28" s="1"/>
  <c r="E349" i="28"/>
  <c r="C8" i="29"/>
  <c r="F600" i="29"/>
  <c r="F593" i="29"/>
  <c r="F589" i="29"/>
  <c r="F588" i="29"/>
  <c r="F586" i="29"/>
  <c r="F585" i="29"/>
  <c r="F584" i="29"/>
  <c r="F582" i="29"/>
  <c r="D8" i="31"/>
  <c r="F12" i="31" s="1"/>
  <c r="E68" i="31"/>
  <c r="H68" i="31" s="1"/>
  <c r="E67" i="31"/>
  <c r="H67" i="31" s="1"/>
  <c r="E66" i="31"/>
  <c r="H66" i="31" s="1"/>
  <c r="E64" i="31"/>
  <c r="H64" i="31" s="1"/>
  <c r="E62" i="31"/>
  <c r="H62" i="31" s="1"/>
  <c r="E61" i="31"/>
  <c r="H61" i="31" s="1"/>
  <c r="E60" i="31"/>
  <c r="H60" i="31" s="1"/>
  <c r="E59" i="31"/>
  <c r="H59" i="31" s="1"/>
  <c r="E54" i="31"/>
  <c r="H54" i="31" s="1"/>
  <c r="E50" i="31"/>
  <c r="H50" i="31" s="1"/>
  <c r="E48" i="31"/>
  <c r="H48" i="31" s="1"/>
  <c r="E45" i="31"/>
  <c r="H45" i="31" s="1"/>
  <c r="E44" i="31"/>
  <c r="H44" i="31" s="1"/>
  <c r="E39" i="31"/>
  <c r="H39" i="31" s="1"/>
  <c r="E37" i="31"/>
  <c r="H37" i="31" s="1"/>
  <c r="E36" i="31"/>
  <c r="H36" i="31" s="1"/>
  <c r="E30" i="31"/>
  <c r="H30" i="31" s="1"/>
  <c r="E29" i="31"/>
  <c r="H29" i="31" s="1"/>
  <c r="E27" i="31"/>
  <c r="H27" i="31" s="1"/>
  <c r="E26" i="31"/>
  <c r="H26" i="31" s="1"/>
  <c r="E23" i="31"/>
  <c r="H23" i="31" s="1"/>
  <c r="E21" i="31"/>
  <c r="H21" i="31" s="1"/>
  <c r="E20" i="31"/>
  <c r="H20" i="31" s="1"/>
  <c r="E19" i="31"/>
  <c r="C9" i="31"/>
  <c r="E165" i="31"/>
  <c r="H165" i="31" s="1"/>
  <c r="E164" i="31"/>
  <c r="H164" i="31" s="1"/>
  <c r="E160" i="31"/>
  <c r="H160" i="31" s="1"/>
  <c r="E158" i="31"/>
  <c r="H158" i="31" s="1"/>
  <c r="E153" i="31"/>
  <c r="H153" i="31" s="1"/>
  <c r="E148" i="31"/>
  <c r="H148" i="31" s="1"/>
  <c r="E143" i="31"/>
  <c r="H143" i="31" s="1"/>
  <c r="E142" i="31"/>
  <c r="H142" i="31" s="1"/>
  <c r="E141" i="31"/>
  <c r="H141" i="31" s="1"/>
  <c r="E140" i="31"/>
  <c r="H140" i="31" s="1"/>
  <c r="E138" i="31"/>
  <c r="H138" i="31" s="1"/>
  <c r="E137" i="31"/>
  <c r="H137" i="31" s="1"/>
  <c r="E136" i="31"/>
  <c r="H136" i="31" s="1"/>
  <c r="E135" i="31"/>
  <c r="H135" i="31" s="1"/>
  <c r="E134" i="31"/>
  <c r="H134" i="31" s="1"/>
  <c r="E133" i="31"/>
  <c r="H133" i="31" s="1"/>
  <c r="E132" i="31"/>
  <c r="H132" i="31" s="1"/>
  <c r="E131" i="31"/>
  <c r="H131" i="31" s="1"/>
  <c r="E130" i="31"/>
  <c r="H130" i="31" s="1"/>
  <c r="E129" i="31"/>
  <c r="H129" i="31" s="1"/>
  <c r="E128" i="31"/>
  <c r="H128" i="31" s="1"/>
  <c r="E126" i="31"/>
  <c r="H126" i="31" s="1"/>
  <c r="E125" i="31"/>
  <c r="H125" i="31" s="1"/>
  <c r="E124" i="31"/>
  <c r="H124" i="31" s="1"/>
  <c r="E123" i="31"/>
  <c r="H123" i="31" s="1"/>
  <c r="E120" i="31"/>
  <c r="H120" i="31" s="1"/>
  <c r="E117" i="31"/>
  <c r="H117" i="31" s="1"/>
  <c r="E116" i="31"/>
  <c r="H116" i="31" s="1"/>
  <c r="E115" i="31"/>
  <c r="H115" i="31" s="1"/>
  <c r="E113" i="31"/>
  <c r="H113" i="31" s="1"/>
  <c r="E112" i="31"/>
  <c r="H112" i="31" s="1"/>
  <c r="E111" i="31"/>
  <c r="H111" i="31" s="1"/>
  <c r="E110" i="31"/>
  <c r="H110" i="31" s="1"/>
  <c r="E109" i="31"/>
  <c r="H109" i="31" s="1"/>
  <c r="E106" i="31"/>
  <c r="H106" i="31" s="1"/>
  <c r="E104" i="31"/>
  <c r="H104" i="31" s="1"/>
  <c r="E103" i="31"/>
  <c r="H103" i="31" s="1"/>
  <c r="E102" i="31"/>
  <c r="H102" i="31" s="1"/>
  <c r="E101" i="31"/>
  <c r="H101" i="31" s="1"/>
  <c r="E100" i="31"/>
  <c r="H100" i="31" s="1"/>
  <c r="E99" i="31"/>
  <c r="H99" i="31" s="1"/>
  <c r="E97" i="31"/>
  <c r="H97" i="31" s="1"/>
  <c r="E96" i="31"/>
  <c r="H96" i="31" s="1"/>
  <c r="E95" i="31"/>
  <c r="H95" i="31" s="1"/>
  <c r="E94" i="31"/>
  <c r="H94" i="31" s="1"/>
  <c r="E93" i="31"/>
  <c r="H93" i="31" s="1"/>
  <c r="E92" i="31"/>
  <c r="H92" i="31" s="1"/>
  <c r="E91" i="31"/>
  <c r="H91" i="31" s="1"/>
  <c r="E90" i="31"/>
  <c r="H90" i="31" s="1"/>
  <c r="E89" i="31"/>
  <c r="H89" i="31" s="1"/>
  <c r="E88" i="31"/>
  <c r="H88" i="31" s="1"/>
  <c r="E87" i="31"/>
  <c r="H87" i="31" s="1"/>
  <c r="E85" i="31"/>
  <c r="H85" i="31" s="1"/>
  <c r="E84" i="31"/>
  <c r="H84" i="31" s="1"/>
  <c r="E83" i="31"/>
  <c r="H83" i="31" s="1"/>
  <c r="E82" i="31"/>
  <c r="H82" i="31" s="1"/>
  <c r="E81" i="31"/>
  <c r="H81" i="31" s="1"/>
  <c r="E80" i="31"/>
  <c r="H80" i="31" s="1"/>
  <c r="E79" i="31"/>
  <c r="H79" i="31" s="1"/>
  <c r="E78" i="31"/>
  <c r="H78" i="31" s="1"/>
  <c r="E77" i="31"/>
  <c r="H77" i="31" s="1"/>
  <c r="E76" i="31"/>
  <c r="H76" i="31" s="1"/>
  <c r="E75" i="31"/>
  <c r="F77" i="31"/>
  <c r="F81" i="31"/>
  <c r="F85" i="31"/>
  <c r="F90" i="31"/>
  <c r="F94" i="31"/>
  <c r="F99" i="31"/>
  <c r="F574" i="31"/>
  <c r="F571" i="31"/>
  <c r="F570" i="31"/>
  <c r="F569" i="31"/>
  <c r="F568" i="31"/>
  <c r="F567" i="31"/>
  <c r="F565" i="31"/>
  <c r="F563" i="31"/>
  <c r="F562" i="31"/>
  <c r="F561" i="31"/>
  <c r="F560" i="31"/>
  <c r="F559" i="31"/>
  <c r="F556" i="31"/>
  <c r="F555" i="31"/>
  <c r="F554" i="31"/>
  <c r="F552" i="31"/>
  <c r="F551" i="31"/>
  <c r="F549" i="31"/>
  <c r="F548" i="31"/>
  <c r="F539" i="31"/>
  <c r="F538" i="31"/>
  <c r="F536" i="31"/>
  <c r="F535" i="31"/>
  <c r="F534" i="31"/>
  <c r="F532" i="31"/>
  <c r="F526" i="31"/>
  <c r="F524" i="31"/>
  <c r="F517" i="31"/>
  <c r="F516" i="31"/>
  <c r="F515" i="31"/>
  <c r="F514" i="31"/>
  <c r="F512" i="31"/>
  <c r="F511" i="31"/>
  <c r="F510" i="31"/>
  <c r="F509" i="31"/>
  <c r="F508" i="31"/>
  <c r="F507" i="31"/>
  <c r="F500" i="31"/>
  <c r="F499" i="31"/>
  <c r="F497" i="31"/>
  <c r="F495" i="31"/>
  <c r="F492" i="31"/>
  <c r="F490" i="31"/>
  <c r="F489" i="31"/>
  <c r="F488" i="31"/>
  <c r="F486" i="31"/>
  <c r="F485" i="31"/>
  <c r="F484" i="31"/>
  <c r="F483" i="31"/>
  <c r="F481" i="31"/>
  <c r="F479" i="31"/>
  <c r="F476" i="31"/>
  <c r="F475" i="31"/>
  <c r="F474" i="31"/>
  <c r="F473" i="31"/>
  <c r="F472" i="31"/>
  <c r="F471" i="31"/>
  <c r="F469" i="31"/>
  <c r="F468" i="31"/>
  <c r="F467" i="31"/>
  <c r="F466" i="31"/>
  <c r="F465" i="31"/>
  <c r="F464" i="31"/>
  <c r="F463" i="31"/>
  <c r="F461" i="31"/>
  <c r="F459" i="31"/>
  <c r="F457" i="31"/>
  <c r="F456" i="31"/>
  <c r="F455" i="31"/>
  <c r="F453" i="31"/>
  <c r="F445" i="31"/>
  <c r="F443" i="31"/>
  <c r="F442" i="31"/>
  <c r="F441" i="31"/>
  <c r="F440" i="31"/>
  <c r="F439" i="31"/>
  <c r="F438" i="31"/>
  <c r="F437" i="31"/>
  <c r="F435" i="31"/>
  <c r="F434" i="31"/>
  <c r="F433" i="31"/>
  <c r="F432" i="31"/>
  <c r="F431" i="31"/>
  <c r="F429" i="31"/>
  <c r="F428" i="31"/>
  <c r="F426" i="31"/>
  <c r="F425" i="31"/>
  <c r="F424" i="31"/>
  <c r="F420" i="31"/>
  <c r="F419" i="31"/>
  <c r="F418" i="31"/>
  <c r="F417" i="31"/>
  <c r="F416" i="31"/>
  <c r="F414" i="31"/>
  <c r="F413" i="31"/>
  <c r="F412" i="31"/>
  <c r="F410" i="31"/>
  <c r="F409" i="31"/>
  <c r="F408" i="31"/>
  <c r="F405" i="31"/>
  <c r="F403" i="31"/>
  <c r="F401" i="31"/>
  <c r="F399" i="31"/>
  <c r="F398" i="31"/>
  <c r="F397" i="31"/>
  <c r="F395" i="31"/>
  <c r="F394" i="31"/>
  <c r="F393" i="31"/>
  <c r="F392" i="31"/>
  <c r="F391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4" i="31"/>
  <c r="F373" i="31"/>
  <c r="F372" i="31"/>
  <c r="F370" i="31"/>
  <c r="F369" i="31"/>
  <c r="F367" i="31"/>
  <c r="F365" i="31"/>
  <c r="F364" i="31"/>
  <c r="F362" i="31"/>
  <c r="F361" i="31"/>
  <c r="F359" i="31"/>
  <c r="F358" i="31"/>
  <c r="F356" i="31"/>
  <c r="F355" i="31"/>
  <c r="F352" i="31"/>
  <c r="F351" i="31"/>
  <c r="F350" i="31"/>
  <c r="F349" i="31"/>
  <c r="H381" i="31"/>
  <c r="H499" i="31"/>
  <c r="F165" i="31"/>
  <c r="F164" i="31"/>
  <c r="F162" i="31"/>
  <c r="F161" i="31"/>
  <c r="F158" i="31"/>
  <c r="F155" i="31"/>
  <c r="F154" i="31"/>
  <c r="F153" i="31"/>
  <c r="F148" i="31"/>
  <c r="F146" i="31"/>
  <c r="F145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6" i="31"/>
  <c r="F125" i="31"/>
  <c r="F124" i="31"/>
  <c r="F123" i="31"/>
  <c r="F122" i="31"/>
  <c r="F121" i="31"/>
  <c r="F120" i="31"/>
  <c r="F117" i="31"/>
  <c r="F116" i="31"/>
  <c r="F115" i="31"/>
  <c r="F114" i="31"/>
  <c r="F113" i="31"/>
  <c r="F112" i="31"/>
  <c r="F111" i="31"/>
  <c r="F109" i="31"/>
  <c r="F108" i="31"/>
  <c r="F106" i="31"/>
  <c r="F76" i="31"/>
  <c r="F80" i="31"/>
  <c r="F84" i="31"/>
  <c r="F89" i="31"/>
  <c r="F93" i="31"/>
  <c r="F102" i="31"/>
  <c r="H394" i="31"/>
  <c r="H418" i="31"/>
  <c r="H440" i="31"/>
  <c r="H524" i="31"/>
  <c r="E609" i="31"/>
  <c r="H609" i="31" s="1"/>
  <c r="E608" i="31"/>
  <c r="H608" i="31" s="1"/>
  <c r="E605" i="31"/>
  <c r="H605" i="31" s="1"/>
  <c r="E603" i="31"/>
  <c r="H603" i="31" s="1"/>
  <c r="E602" i="31"/>
  <c r="H602" i="31" s="1"/>
  <c r="E601" i="31"/>
  <c r="H601" i="31" s="1"/>
  <c r="E600" i="31"/>
  <c r="H600" i="31" s="1"/>
  <c r="E599" i="31"/>
  <c r="H599" i="31" s="1"/>
  <c r="E598" i="31"/>
  <c r="H598" i="31" s="1"/>
  <c r="E597" i="31"/>
  <c r="H597" i="31" s="1"/>
  <c r="E596" i="31"/>
  <c r="H596" i="31" s="1"/>
  <c r="E593" i="31"/>
  <c r="H593" i="31" s="1"/>
  <c r="E591" i="31"/>
  <c r="H591" i="31" s="1"/>
  <c r="E589" i="31"/>
  <c r="H589" i="31" s="1"/>
  <c r="E587" i="31"/>
  <c r="H587" i="31" s="1"/>
  <c r="E586" i="31"/>
  <c r="H586" i="31" s="1"/>
  <c r="E585" i="31"/>
  <c r="H585" i="31" s="1"/>
  <c r="E584" i="31"/>
  <c r="H584" i="31" s="1"/>
  <c r="E583" i="31"/>
  <c r="H583" i="31" s="1"/>
  <c r="E582" i="31"/>
  <c r="G582" i="31"/>
  <c r="F221" i="31"/>
  <c r="F222" i="31"/>
  <c r="F225" i="31"/>
  <c r="F226" i="31"/>
  <c r="F228" i="31"/>
  <c r="F230" i="31"/>
  <c r="F232" i="31"/>
  <c r="F236" i="31"/>
  <c r="F238" i="31"/>
  <c r="F239" i="31"/>
  <c r="F241" i="31"/>
  <c r="F244" i="31"/>
  <c r="F246" i="31"/>
  <c r="F249" i="31"/>
  <c r="F250" i="31"/>
  <c r="F258" i="31"/>
  <c r="F259" i="31"/>
  <c r="F264" i="31"/>
  <c r="F275" i="31"/>
  <c r="F276" i="31"/>
  <c r="F277" i="31"/>
  <c r="F278" i="31"/>
  <c r="F282" i="31"/>
  <c r="F283" i="31"/>
  <c r="F287" i="31"/>
  <c r="F288" i="31"/>
  <c r="F289" i="31"/>
  <c r="F290" i="31"/>
  <c r="F291" i="31"/>
  <c r="F292" i="31"/>
  <c r="F293" i="31"/>
  <c r="F294" i="31"/>
  <c r="F298" i="31"/>
  <c r="F299" i="31"/>
  <c r="F300" i="31"/>
  <c r="F301" i="31"/>
  <c r="F302" i="31"/>
  <c r="F303" i="31"/>
  <c r="F304" i="31"/>
  <c r="F305" i="31"/>
  <c r="F308" i="31"/>
  <c r="F310" i="31"/>
  <c r="H314" i="31"/>
  <c r="F315" i="31"/>
  <c r="H318" i="31"/>
  <c r="F319" i="31"/>
  <c r="H322" i="31"/>
  <c r="H326" i="31"/>
  <c r="F327" i="31"/>
  <c r="H330" i="31"/>
  <c r="H334" i="31"/>
  <c r="H338" i="31"/>
  <c r="H342" i="31"/>
  <c r="E349" i="31"/>
  <c r="E355" i="31"/>
  <c r="H355" i="31" s="1"/>
  <c r="E361" i="31"/>
  <c r="H361" i="31" s="1"/>
  <c r="E367" i="31"/>
  <c r="H367" i="31" s="1"/>
  <c r="E373" i="31"/>
  <c r="H373" i="31" s="1"/>
  <c r="E379" i="31"/>
  <c r="H379" i="31" s="1"/>
  <c r="E383" i="31"/>
  <c r="H383" i="31" s="1"/>
  <c r="E392" i="31"/>
  <c r="H392" i="31" s="1"/>
  <c r="E397" i="31"/>
  <c r="H397" i="31" s="1"/>
  <c r="E402" i="31"/>
  <c r="H402" i="31" s="1"/>
  <c r="E403" i="31"/>
  <c r="H403" i="31" s="1"/>
  <c r="E410" i="31"/>
  <c r="H410" i="31" s="1"/>
  <c r="E415" i="31"/>
  <c r="H415" i="31" s="1"/>
  <c r="E416" i="31"/>
  <c r="H416" i="31" s="1"/>
  <c r="E420" i="31"/>
  <c r="H420" i="31" s="1"/>
  <c r="E433" i="31"/>
  <c r="H433" i="31" s="1"/>
  <c r="E442" i="31"/>
  <c r="H442" i="31" s="1"/>
  <c r="E455" i="31"/>
  <c r="H455" i="31" s="1"/>
  <c r="E461" i="31"/>
  <c r="H461" i="31" s="1"/>
  <c r="E466" i="31"/>
  <c r="H466" i="31" s="1"/>
  <c r="E470" i="31"/>
  <c r="H470" i="31" s="1"/>
  <c r="E471" i="31"/>
  <c r="H471" i="31" s="1"/>
  <c r="E475" i="31"/>
  <c r="H475" i="31" s="1"/>
  <c r="E483" i="31"/>
  <c r="H483" i="31" s="1"/>
  <c r="E487" i="31"/>
  <c r="H487" i="31" s="1"/>
  <c r="E495" i="31"/>
  <c r="H495" i="31" s="1"/>
  <c r="E506" i="31"/>
  <c r="H506" i="31" s="1"/>
  <c r="E511" i="31"/>
  <c r="H511" i="31" s="1"/>
  <c r="E516" i="31"/>
  <c r="H516" i="31" s="1"/>
  <c r="E531" i="31"/>
  <c r="H531" i="31" s="1"/>
  <c r="E532" i="31"/>
  <c r="H532" i="31" s="1"/>
  <c r="E538" i="31"/>
  <c r="H538" i="31" s="1"/>
  <c r="E551" i="31"/>
  <c r="H551" i="31" s="1"/>
  <c r="E556" i="31"/>
  <c r="H556" i="31" s="1"/>
  <c r="E562" i="31"/>
  <c r="H562" i="31" s="1"/>
  <c r="E568" i="31"/>
  <c r="H568" i="31" s="1"/>
  <c r="E572" i="31"/>
  <c r="H572" i="31" s="1"/>
  <c r="H594" i="31"/>
  <c r="G9" i="33"/>
  <c r="E137" i="33"/>
  <c r="H137" i="33" s="1"/>
  <c r="E132" i="33"/>
  <c r="H132" i="33" s="1"/>
  <c r="E128" i="33"/>
  <c r="H128" i="33" s="1"/>
  <c r="E122" i="33"/>
  <c r="H122" i="33" s="1"/>
  <c r="E117" i="33"/>
  <c r="H117" i="33" s="1"/>
  <c r="E113" i="33"/>
  <c r="H113" i="33" s="1"/>
  <c r="E104" i="33"/>
  <c r="H104" i="33" s="1"/>
  <c r="E96" i="33"/>
  <c r="H96" i="33" s="1"/>
  <c r="E94" i="33"/>
  <c r="H94" i="33" s="1"/>
  <c r="E90" i="33"/>
  <c r="H90" i="33" s="1"/>
  <c r="E85" i="33"/>
  <c r="H85" i="33" s="1"/>
  <c r="E79" i="33"/>
  <c r="H79" i="33" s="1"/>
  <c r="E75" i="33"/>
  <c r="E131" i="33"/>
  <c r="H131" i="33" s="1"/>
  <c r="E125" i="33"/>
  <c r="H125" i="33" s="1"/>
  <c r="E124" i="33"/>
  <c r="H124" i="33" s="1"/>
  <c r="E121" i="33"/>
  <c r="H121" i="33" s="1"/>
  <c r="E115" i="33"/>
  <c r="H115" i="33" s="1"/>
  <c r="E112" i="33"/>
  <c r="H112" i="33" s="1"/>
  <c r="E106" i="33"/>
  <c r="H106" i="33" s="1"/>
  <c r="E99" i="33"/>
  <c r="H99" i="33" s="1"/>
  <c r="E93" i="33"/>
  <c r="H93" i="33" s="1"/>
  <c r="E88" i="33"/>
  <c r="H88" i="33" s="1"/>
  <c r="E84" i="33"/>
  <c r="H84" i="33" s="1"/>
  <c r="E80" i="33"/>
  <c r="H80" i="33" s="1"/>
  <c r="G75" i="33"/>
  <c r="E153" i="33"/>
  <c r="H153" i="33" s="1"/>
  <c r="E152" i="33"/>
  <c r="H152" i="33" s="1"/>
  <c r="E129" i="33"/>
  <c r="H129" i="33" s="1"/>
  <c r="E110" i="33"/>
  <c r="H110" i="33" s="1"/>
  <c r="E103" i="33"/>
  <c r="H103" i="33" s="1"/>
  <c r="E91" i="33"/>
  <c r="H91" i="33" s="1"/>
  <c r="E82" i="33"/>
  <c r="H82" i="33" s="1"/>
  <c r="E81" i="33"/>
  <c r="H81" i="33" s="1"/>
  <c r="E78" i="33"/>
  <c r="H78" i="33" s="1"/>
  <c r="C10" i="33"/>
  <c r="E164" i="33"/>
  <c r="H164" i="33" s="1"/>
  <c r="E135" i="33"/>
  <c r="H135" i="33" s="1"/>
  <c r="E133" i="33"/>
  <c r="H133" i="33" s="1"/>
  <c r="E123" i="33"/>
  <c r="H123" i="33" s="1"/>
  <c r="E116" i="33"/>
  <c r="H116" i="33" s="1"/>
  <c r="E111" i="33"/>
  <c r="H111" i="33" s="1"/>
  <c r="E76" i="33"/>
  <c r="H76" i="33" s="1"/>
  <c r="C8" i="33"/>
  <c r="E9" i="33" s="1"/>
  <c r="E139" i="33"/>
  <c r="H139" i="33" s="1"/>
  <c r="E136" i="33"/>
  <c r="H136" i="33" s="1"/>
  <c r="E130" i="33"/>
  <c r="H130" i="33" s="1"/>
  <c r="E120" i="33"/>
  <c r="H120" i="33" s="1"/>
  <c r="E92" i="33"/>
  <c r="H92" i="33" s="1"/>
  <c r="E89" i="33"/>
  <c r="H89" i="33" s="1"/>
  <c r="G173" i="31"/>
  <c r="E313" i="31"/>
  <c r="H313" i="31" s="1"/>
  <c r="E317" i="31"/>
  <c r="H317" i="31" s="1"/>
  <c r="E321" i="31"/>
  <c r="H321" i="31" s="1"/>
  <c r="H325" i="31"/>
  <c r="H333" i="31"/>
  <c r="H337" i="31"/>
  <c r="H341" i="31"/>
  <c r="G349" i="31"/>
  <c r="E352" i="31"/>
  <c r="H352" i="31" s="1"/>
  <c r="E359" i="31"/>
  <c r="H359" i="31" s="1"/>
  <c r="E365" i="31"/>
  <c r="H365" i="31" s="1"/>
  <c r="E372" i="31"/>
  <c r="H372" i="31" s="1"/>
  <c r="E378" i="31"/>
  <c r="H378" i="31" s="1"/>
  <c r="E382" i="31"/>
  <c r="H382" i="31" s="1"/>
  <c r="E386" i="31"/>
  <c r="H386" i="31" s="1"/>
  <c r="E391" i="31"/>
  <c r="H391" i="31" s="1"/>
  <c r="E395" i="31"/>
  <c r="H395" i="31" s="1"/>
  <c r="E401" i="31"/>
  <c r="H401" i="31" s="1"/>
  <c r="E409" i="31"/>
  <c r="H409" i="31" s="1"/>
  <c r="E432" i="31"/>
  <c r="H432" i="31" s="1"/>
  <c r="E441" i="31"/>
  <c r="H441" i="31" s="1"/>
  <c r="E447" i="31"/>
  <c r="H447" i="31" s="1"/>
  <c r="E450" i="31"/>
  <c r="H450" i="31" s="1"/>
  <c r="E453" i="31"/>
  <c r="H453" i="31" s="1"/>
  <c r="E458" i="31"/>
  <c r="H458" i="31" s="1"/>
  <c r="E459" i="31"/>
  <c r="H459" i="31" s="1"/>
  <c r="E465" i="31"/>
  <c r="H465" i="31" s="1"/>
  <c r="E469" i="31"/>
  <c r="H469" i="31" s="1"/>
  <c r="E481" i="31"/>
  <c r="H481" i="31" s="1"/>
  <c r="E486" i="31"/>
  <c r="H486" i="31" s="1"/>
  <c r="E491" i="31"/>
  <c r="H491" i="31" s="1"/>
  <c r="E492" i="31"/>
  <c r="H492" i="31" s="1"/>
  <c r="E500" i="31"/>
  <c r="H500" i="31" s="1"/>
  <c r="E510" i="31"/>
  <c r="H510" i="31" s="1"/>
  <c r="E515" i="31"/>
  <c r="H515" i="31" s="1"/>
  <c r="E549" i="31"/>
  <c r="H549" i="31" s="1"/>
  <c r="E561" i="31"/>
  <c r="H561" i="31" s="1"/>
  <c r="E567" i="31"/>
  <c r="H567" i="31" s="1"/>
  <c r="H588" i="31"/>
  <c r="G13" i="32"/>
  <c r="F19" i="32"/>
  <c r="F50" i="32"/>
  <c r="F39" i="32"/>
  <c r="D9" i="32"/>
  <c r="E87" i="33"/>
  <c r="H87" i="33" s="1"/>
  <c r="E108" i="33"/>
  <c r="H108" i="33" s="1"/>
  <c r="E570" i="33"/>
  <c r="H570" i="33" s="1"/>
  <c r="E562" i="33"/>
  <c r="H562" i="33" s="1"/>
  <c r="E554" i="33"/>
  <c r="H554" i="33" s="1"/>
  <c r="E538" i="33"/>
  <c r="H538" i="33" s="1"/>
  <c r="E522" i="33"/>
  <c r="H522" i="33" s="1"/>
  <c r="E559" i="33"/>
  <c r="H559" i="33" s="1"/>
  <c r="E555" i="33"/>
  <c r="H555" i="33" s="1"/>
  <c r="E551" i="33"/>
  <c r="H551" i="33" s="1"/>
  <c r="E539" i="33"/>
  <c r="H539" i="33" s="1"/>
  <c r="E535" i="33"/>
  <c r="H535" i="33" s="1"/>
  <c r="E515" i="33"/>
  <c r="H515" i="33" s="1"/>
  <c r="E569" i="33"/>
  <c r="H569" i="33" s="1"/>
  <c r="E560" i="33"/>
  <c r="H560" i="33" s="1"/>
  <c r="E532" i="33"/>
  <c r="H532" i="33" s="1"/>
  <c r="E500" i="33"/>
  <c r="H500" i="33" s="1"/>
  <c r="E492" i="33"/>
  <c r="H492" i="33" s="1"/>
  <c r="E488" i="33"/>
  <c r="H488" i="33" s="1"/>
  <c r="E484" i="33"/>
  <c r="H484" i="33" s="1"/>
  <c r="E476" i="33"/>
  <c r="H476" i="33" s="1"/>
  <c r="E468" i="33"/>
  <c r="H468" i="33" s="1"/>
  <c r="E464" i="33"/>
  <c r="H464" i="33" s="1"/>
  <c r="E456" i="33"/>
  <c r="H456" i="33" s="1"/>
  <c r="E556" i="33"/>
  <c r="H556" i="33" s="1"/>
  <c r="E489" i="33"/>
  <c r="H489" i="33" s="1"/>
  <c r="E485" i="33"/>
  <c r="H485" i="33" s="1"/>
  <c r="E481" i="33"/>
  <c r="H481" i="33" s="1"/>
  <c r="E469" i="33"/>
  <c r="H469" i="33" s="1"/>
  <c r="E465" i="33"/>
  <c r="H465" i="33" s="1"/>
  <c r="E461" i="33"/>
  <c r="H461" i="33" s="1"/>
  <c r="E457" i="33"/>
  <c r="H457" i="33" s="1"/>
  <c r="E445" i="33"/>
  <c r="H445" i="33" s="1"/>
  <c r="E444" i="33"/>
  <c r="H444" i="33" s="1"/>
  <c r="E443" i="33"/>
  <c r="H443" i="33" s="1"/>
  <c r="E442" i="33"/>
  <c r="H442" i="33" s="1"/>
  <c r="E441" i="33"/>
  <c r="H441" i="33" s="1"/>
  <c r="E434" i="33"/>
  <c r="H434" i="33" s="1"/>
  <c r="E432" i="33"/>
  <c r="H432" i="33" s="1"/>
  <c r="E429" i="33"/>
  <c r="H429" i="33" s="1"/>
  <c r="E428" i="33"/>
  <c r="H428" i="33" s="1"/>
  <c r="E425" i="33"/>
  <c r="H425" i="33" s="1"/>
  <c r="E424" i="33"/>
  <c r="H424" i="33" s="1"/>
  <c r="E420" i="33"/>
  <c r="H420" i="33" s="1"/>
  <c r="E419" i="33"/>
  <c r="H419" i="33" s="1"/>
  <c r="E413" i="33"/>
  <c r="H413" i="33" s="1"/>
  <c r="E412" i="33"/>
  <c r="H412" i="33" s="1"/>
  <c r="E411" i="33"/>
  <c r="H411" i="33" s="1"/>
  <c r="E410" i="33"/>
  <c r="H410" i="33" s="1"/>
  <c r="E409" i="33"/>
  <c r="H409" i="33" s="1"/>
  <c r="E408" i="33"/>
  <c r="H408" i="33" s="1"/>
  <c r="E406" i="33"/>
  <c r="H406" i="33" s="1"/>
  <c r="E405" i="33"/>
  <c r="H405" i="33" s="1"/>
  <c r="E403" i="33"/>
  <c r="H403" i="33" s="1"/>
  <c r="E401" i="33"/>
  <c r="H401" i="33" s="1"/>
  <c r="E399" i="33"/>
  <c r="H399" i="33" s="1"/>
  <c r="E398" i="33"/>
  <c r="H398" i="33" s="1"/>
  <c r="E397" i="33"/>
  <c r="H397" i="33" s="1"/>
  <c r="E395" i="33"/>
  <c r="H395" i="33" s="1"/>
  <c r="E391" i="33"/>
  <c r="H391" i="33" s="1"/>
  <c r="E388" i="33"/>
  <c r="H388" i="33" s="1"/>
  <c r="E385" i="33"/>
  <c r="H385" i="33" s="1"/>
  <c r="E384" i="33"/>
  <c r="H384" i="33" s="1"/>
  <c r="E383" i="33"/>
  <c r="H383" i="33" s="1"/>
  <c r="E382" i="33"/>
  <c r="H382" i="33" s="1"/>
  <c r="E561" i="33"/>
  <c r="H561" i="33" s="1"/>
  <c r="E487" i="33"/>
  <c r="H487" i="33" s="1"/>
  <c r="E467" i="33"/>
  <c r="H467" i="33" s="1"/>
  <c r="E458" i="33"/>
  <c r="H458" i="33" s="1"/>
  <c r="E377" i="33"/>
  <c r="H377" i="33" s="1"/>
  <c r="E373" i="33"/>
  <c r="H373" i="33" s="1"/>
  <c r="E365" i="33"/>
  <c r="H365" i="33" s="1"/>
  <c r="E358" i="33"/>
  <c r="H358" i="33" s="1"/>
  <c r="G349" i="33"/>
  <c r="E568" i="33"/>
  <c r="H568" i="33" s="1"/>
  <c r="E510" i="33"/>
  <c r="H510" i="33" s="1"/>
  <c r="E374" i="33"/>
  <c r="H374" i="33" s="1"/>
  <c r="E369" i="33"/>
  <c r="H369" i="33" s="1"/>
  <c r="E361" i="33"/>
  <c r="H361" i="33" s="1"/>
  <c r="E355" i="33"/>
  <c r="H355" i="33" s="1"/>
  <c r="E353" i="33"/>
  <c r="H353" i="33" s="1"/>
  <c r="E349" i="33"/>
  <c r="H349" i="33" s="1"/>
  <c r="E548" i="33"/>
  <c r="H548" i="33" s="1"/>
  <c r="E372" i="33"/>
  <c r="H372" i="33" s="1"/>
  <c r="E362" i="33"/>
  <c r="H362" i="33" s="1"/>
  <c r="E356" i="33"/>
  <c r="H356" i="33" s="1"/>
  <c r="E350" i="33"/>
  <c r="H350" i="33" s="1"/>
  <c r="E471" i="33"/>
  <c r="H471" i="33" s="1"/>
  <c r="E459" i="33"/>
  <c r="H459" i="33" s="1"/>
  <c r="E379" i="33"/>
  <c r="H379" i="33" s="1"/>
  <c r="E370" i="33"/>
  <c r="H370" i="33" s="1"/>
  <c r="E516" i="33"/>
  <c r="H516" i="33" s="1"/>
  <c r="E511" i="33"/>
  <c r="H511" i="33" s="1"/>
  <c r="E490" i="33"/>
  <c r="H490" i="33" s="1"/>
  <c r="E486" i="33"/>
  <c r="H486" i="33" s="1"/>
  <c r="E479" i="33"/>
  <c r="H479" i="33" s="1"/>
  <c r="E375" i="33"/>
  <c r="H375" i="33" s="1"/>
  <c r="E363" i="33"/>
  <c r="H363" i="33" s="1"/>
  <c r="E351" i="33"/>
  <c r="H351" i="33" s="1"/>
  <c r="C12" i="33"/>
  <c r="E455" i="33"/>
  <c r="H455" i="33" s="1"/>
  <c r="E364" i="33"/>
  <c r="H364" i="33" s="1"/>
  <c r="E466" i="33"/>
  <c r="H466" i="33" s="1"/>
  <c r="E462" i="33"/>
  <c r="H462" i="33" s="1"/>
  <c r="F313" i="31"/>
  <c r="F317" i="31"/>
  <c r="F321" i="31"/>
  <c r="F325" i="31"/>
  <c r="F333" i="31"/>
  <c r="E351" i="31"/>
  <c r="H351" i="31" s="1"/>
  <c r="E357" i="31"/>
  <c r="H357" i="31" s="1"/>
  <c r="E358" i="31"/>
  <c r="H358" i="31" s="1"/>
  <c r="E364" i="31"/>
  <c r="H364" i="31" s="1"/>
  <c r="E370" i="31"/>
  <c r="H370" i="31" s="1"/>
  <c r="E375" i="31"/>
  <c r="H375" i="31" s="1"/>
  <c r="E376" i="31"/>
  <c r="H376" i="31" s="1"/>
  <c r="E377" i="31"/>
  <c r="H377" i="31" s="1"/>
  <c r="E385" i="31"/>
  <c r="H385" i="31" s="1"/>
  <c r="E399" i="31"/>
  <c r="H399" i="31" s="1"/>
  <c r="E408" i="31"/>
  <c r="H408" i="31" s="1"/>
  <c r="E425" i="31"/>
  <c r="H425" i="31" s="1"/>
  <c r="E435" i="31"/>
  <c r="H435" i="31" s="1"/>
  <c r="E444" i="31"/>
  <c r="H444" i="31" s="1"/>
  <c r="E445" i="31"/>
  <c r="H445" i="31" s="1"/>
  <c r="E457" i="31"/>
  <c r="H457" i="31" s="1"/>
  <c r="E464" i="31"/>
  <c r="H464" i="31" s="1"/>
  <c r="E468" i="31"/>
  <c r="H468" i="31" s="1"/>
  <c r="E473" i="31"/>
  <c r="H473" i="31" s="1"/>
  <c r="E479" i="31"/>
  <c r="H479" i="31" s="1"/>
  <c r="E490" i="31"/>
  <c r="H490" i="31" s="1"/>
  <c r="E498" i="31"/>
  <c r="H498" i="31" s="1"/>
  <c r="E509" i="31"/>
  <c r="H509" i="31" s="1"/>
  <c r="E514" i="31"/>
  <c r="H514" i="31" s="1"/>
  <c r="E535" i="31"/>
  <c r="H535" i="31" s="1"/>
  <c r="E548" i="31"/>
  <c r="H548" i="31" s="1"/>
  <c r="E553" i="31"/>
  <c r="H553" i="31" s="1"/>
  <c r="E554" i="31"/>
  <c r="H554" i="31" s="1"/>
  <c r="E560" i="31"/>
  <c r="H560" i="31" s="1"/>
  <c r="E565" i="31"/>
  <c r="H565" i="31" s="1"/>
  <c r="E143" i="32"/>
  <c r="H143" i="32" s="1"/>
  <c r="E137" i="32"/>
  <c r="H137" i="32" s="1"/>
  <c r="E131" i="32"/>
  <c r="H131" i="32" s="1"/>
  <c r="E125" i="32"/>
  <c r="H125" i="32" s="1"/>
  <c r="E121" i="32"/>
  <c r="H121" i="32" s="1"/>
  <c r="E115" i="32"/>
  <c r="H115" i="32" s="1"/>
  <c r="E113" i="32"/>
  <c r="H113" i="32" s="1"/>
  <c r="E112" i="32"/>
  <c r="H112" i="32" s="1"/>
  <c r="E111" i="32"/>
  <c r="H111" i="32" s="1"/>
  <c r="E99" i="32"/>
  <c r="H99" i="32" s="1"/>
  <c r="E96" i="32"/>
  <c r="H96" i="32" s="1"/>
  <c r="E92" i="32"/>
  <c r="H92" i="32" s="1"/>
  <c r="E91" i="32"/>
  <c r="H91" i="32" s="1"/>
  <c r="E90" i="32"/>
  <c r="H90" i="32" s="1"/>
  <c r="E89" i="32"/>
  <c r="H89" i="32" s="1"/>
  <c r="E82" i="32"/>
  <c r="H82" i="32" s="1"/>
  <c r="E81" i="32"/>
  <c r="H81" i="32" s="1"/>
  <c r="E80" i="32"/>
  <c r="H80" i="32" s="1"/>
  <c r="E79" i="32"/>
  <c r="H79" i="32" s="1"/>
  <c r="E77" i="32"/>
  <c r="H77" i="32" s="1"/>
  <c r="E75" i="32"/>
  <c r="H75" i="32" s="1"/>
  <c r="C10" i="32"/>
  <c r="C8" i="32"/>
  <c r="G8" i="32" s="1"/>
  <c r="E114" i="33"/>
  <c r="H114" i="33" s="1"/>
  <c r="E126" i="33"/>
  <c r="H126" i="33" s="1"/>
  <c r="F153" i="32"/>
  <c r="F136" i="32"/>
  <c r="F131" i="32"/>
  <c r="F125" i="32"/>
  <c r="F123" i="32"/>
  <c r="F117" i="32"/>
  <c r="F115" i="32"/>
  <c r="F111" i="32"/>
  <c r="F99" i="32"/>
  <c r="F96" i="32"/>
  <c r="F87" i="32"/>
  <c r="F92" i="32"/>
  <c r="F93" i="32"/>
  <c r="H173" i="32"/>
  <c r="E567" i="32"/>
  <c r="H567" i="32" s="1"/>
  <c r="E563" i="32"/>
  <c r="H563" i="32" s="1"/>
  <c r="E559" i="32"/>
  <c r="H559" i="32" s="1"/>
  <c r="E551" i="32"/>
  <c r="H551" i="32" s="1"/>
  <c r="E539" i="32"/>
  <c r="H539" i="32" s="1"/>
  <c r="E535" i="32"/>
  <c r="H535" i="32" s="1"/>
  <c r="E564" i="32"/>
  <c r="H564" i="32" s="1"/>
  <c r="E560" i="32"/>
  <c r="H560" i="32" s="1"/>
  <c r="E556" i="32"/>
  <c r="H556" i="32" s="1"/>
  <c r="E552" i="32"/>
  <c r="H552" i="32" s="1"/>
  <c r="E548" i="32"/>
  <c r="H548" i="32" s="1"/>
  <c r="E532" i="32"/>
  <c r="H532" i="32" s="1"/>
  <c r="E516" i="32"/>
  <c r="H516" i="32" s="1"/>
  <c r="E515" i="32"/>
  <c r="H515" i="32" s="1"/>
  <c r="E495" i="32"/>
  <c r="H495" i="32" s="1"/>
  <c r="E490" i="32"/>
  <c r="H490" i="32" s="1"/>
  <c r="E489" i="32"/>
  <c r="H489" i="32" s="1"/>
  <c r="E485" i="32"/>
  <c r="H485" i="32" s="1"/>
  <c r="E484" i="32"/>
  <c r="H484" i="32" s="1"/>
  <c r="E479" i="32"/>
  <c r="H479" i="32" s="1"/>
  <c r="E471" i="32"/>
  <c r="H471" i="32" s="1"/>
  <c r="E468" i="32"/>
  <c r="H468" i="32" s="1"/>
  <c r="E466" i="32"/>
  <c r="H466" i="32" s="1"/>
  <c r="E465" i="32"/>
  <c r="H465" i="32" s="1"/>
  <c r="E464" i="32"/>
  <c r="H464" i="32" s="1"/>
  <c r="E456" i="32"/>
  <c r="H456" i="32" s="1"/>
  <c r="E455" i="32"/>
  <c r="H455" i="32" s="1"/>
  <c r="E453" i="32"/>
  <c r="H453" i="32" s="1"/>
  <c r="E445" i="32"/>
  <c r="H445" i="32" s="1"/>
  <c r="E443" i="32"/>
  <c r="H443" i="32" s="1"/>
  <c r="E441" i="32"/>
  <c r="H441" i="32" s="1"/>
  <c r="E435" i="32"/>
  <c r="H435" i="32" s="1"/>
  <c r="E434" i="32"/>
  <c r="H434" i="32" s="1"/>
  <c r="E432" i="32"/>
  <c r="H432" i="32" s="1"/>
  <c r="E431" i="32"/>
  <c r="H431" i="32" s="1"/>
  <c r="E426" i="32"/>
  <c r="H426" i="32" s="1"/>
  <c r="E420" i="32"/>
  <c r="H420" i="32" s="1"/>
  <c r="E412" i="32"/>
  <c r="H412" i="32" s="1"/>
  <c r="E411" i="32"/>
  <c r="H411" i="32" s="1"/>
  <c r="E410" i="32"/>
  <c r="H410" i="32" s="1"/>
  <c r="E409" i="32"/>
  <c r="H409" i="32" s="1"/>
  <c r="E403" i="32"/>
  <c r="H403" i="32" s="1"/>
  <c r="E399" i="32"/>
  <c r="H399" i="32" s="1"/>
  <c r="E398" i="32"/>
  <c r="H398" i="32" s="1"/>
  <c r="E397" i="32"/>
  <c r="H397" i="32" s="1"/>
  <c r="E395" i="32"/>
  <c r="H395" i="32" s="1"/>
  <c r="E388" i="32"/>
  <c r="H388" i="32" s="1"/>
  <c r="E384" i="32"/>
  <c r="H384" i="32" s="1"/>
  <c r="E383" i="32"/>
  <c r="H383" i="32" s="1"/>
  <c r="E382" i="32"/>
  <c r="H382" i="32" s="1"/>
  <c r="E379" i="32"/>
  <c r="H379" i="32" s="1"/>
  <c r="E373" i="32"/>
  <c r="H373" i="32" s="1"/>
  <c r="E369" i="32"/>
  <c r="H369" i="32" s="1"/>
  <c r="E365" i="32"/>
  <c r="H365" i="32" s="1"/>
  <c r="E364" i="32"/>
  <c r="H364" i="32" s="1"/>
  <c r="E362" i="32"/>
  <c r="H362" i="32" s="1"/>
  <c r="E361" i="32"/>
  <c r="H361" i="32" s="1"/>
  <c r="E358" i="32"/>
  <c r="H358" i="32" s="1"/>
  <c r="E355" i="32"/>
  <c r="H355" i="32" s="1"/>
  <c r="E351" i="32"/>
  <c r="H351" i="32" s="1"/>
  <c r="E349" i="32"/>
  <c r="C12" i="32"/>
  <c r="F535" i="32"/>
  <c r="F538" i="32"/>
  <c r="F554" i="32"/>
  <c r="H592" i="32"/>
  <c r="F571" i="33"/>
  <c r="F559" i="33"/>
  <c r="F555" i="33"/>
  <c r="F551" i="33"/>
  <c r="F539" i="33"/>
  <c r="F535" i="33"/>
  <c r="F515" i="33"/>
  <c r="F568" i="33"/>
  <c r="F560" i="33"/>
  <c r="F556" i="33"/>
  <c r="F552" i="33"/>
  <c r="F536" i="33"/>
  <c r="F532" i="33"/>
  <c r="F516" i="33"/>
  <c r="F554" i="33"/>
  <c r="F542" i="33"/>
  <c r="F489" i="33"/>
  <c r="F485" i="33"/>
  <c r="F481" i="33"/>
  <c r="F465" i="33"/>
  <c r="F461" i="33"/>
  <c r="F457" i="33"/>
  <c r="F445" i="33"/>
  <c r="F443" i="33"/>
  <c r="F442" i="33"/>
  <c r="F441" i="33"/>
  <c r="F440" i="33"/>
  <c r="F439" i="33"/>
  <c r="F437" i="33"/>
  <c r="F434" i="33"/>
  <c r="F433" i="33"/>
  <c r="F432" i="33"/>
  <c r="F431" i="33"/>
  <c r="F429" i="33"/>
  <c r="F425" i="33"/>
  <c r="F423" i="33"/>
  <c r="F420" i="33"/>
  <c r="F412" i="33"/>
  <c r="F411" i="33"/>
  <c r="F410" i="33"/>
  <c r="F409" i="33"/>
  <c r="F408" i="33"/>
  <c r="F404" i="33"/>
  <c r="F403" i="33"/>
  <c r="F401" i="33"/>
  <c r="F399" i="33"/>
  <c r="F398" i="33"/>
  <c r="F397" i="33"/>
  <c r="F396" i="33"/>
  <c r="F395" i="33"/>
  <c r="F391" i="33"/>
  <c r="F388" i="33"/>
  <c r="F386" i="33"/>
  <c r="F385" i="33"/>
  <c r="F384" i="33"/>
  <c r="F383" i="33"/>
  <c r="F382" i="33"/>
  <c r="F380" i="33"/>
  <c r="F379" i="33"/>
  <c r="F378" i="33"/>
  <c r="F377" i="33"/>
  <c r="F376" i="33"/>
  <c r="F375" i="33"/>
  <c r="F374" i="33"/>
  <c r="F373" i="33"/>
  <c r="F372" i="33"/>
  <c r="F370" i="33"/>
  <c r="F369" i="33"/>
  <c r="F365" i="33"/>
  <c r="F364" i="33"/>
  <c r="F362" i="33"/>
  <c r="F361" i="33"/>
  <c r="F358" i="33"/>
  <c r="F357" i="33"/>
  <c r="F356" i="33"/>
  <c r="F355" i="33"/>
  <c r="F352" i="33"/>
  <c r="F351" i="33"/>
  <c r="F350" i="33"/>
  <c r="F349" i="33"/>
  <c r="F570" i="33"/>
  <c r="F561" i="33"/>
  <c r="F514" i="33"/>
  <c r="F510" i="33"/>
  <c r="F490" i="33"/>
  <c r="F466" i="33"/>
  <c r="F458" i="33"/>
  <c r="F538" i="33"/>
  <c r="F534" i="33"/>
  <c r="F517" i="33"/>
  <c r="F495" i="33"/>
  <c r="D12" i="33"/>
  <c r="F471" i="33"/>
  <c r="F468" i="33"/>
  <c r="F464" i="33"/>
  <c r="F459" i="33"/>
  <c r="F455" i="33"/>
  <c r="F549" i="33"/>
  <c r="F500" i="33"/>
  <c r="F456" i="33"/>
  <c r="F480" i="33"/>
  <c r="F463" i="33"/>
  <c r="F472" i="33"/>
  <c r="F572" i="32"/>
  <c r="F560" i="32"/>
  <c r="F556" i="32"/>
  <c r="F536" i="32"/>
  <c r="F532" i="32"/>
  <c r="F516" i="32"/>
  <c r="F515" i="32"/>
  <c r="F489" i="32"/>
  <c r="F485" i="32"/>
  <c r="F484" i="32"/>
  <c r="F479" i="32"/>
  <c r="F472" i="32"/>
  <c r="F471" i="32"/>
  <c r="F470" i="32"/>
  <c r="F468" i="32"/>
  <c r="F465" i="32"/>
  <c r="F459" i="32"/>
  <c r="F457" i="32"/>
  <c r="F456" i="32"/>
  <c r="F455" i="32"/>
  <c r="F445" i="32"/>
  <c r="F441" i="32"/>
  <c r="F439" i="32"/>
  <c r="F434" i="32"/>
  <c r="F432" i="32"/>
  <c r="F425" i="32"/>
  <c r="F424" i="32"/>
  <c r="F420" i="32"/>
  <c r="F412" i="32"/>
  <c r="F411" i="32"/>
  <c r="F410" i="32"/>
  <c r="F399" i="32"/>
  <c r="F398" i="32"/>
  <c r="F397" i="32"/>
  <c r="F395" i="32"/>
  <c r="F388" i="32"/>
  <c r="F387" i="32"/>
  <c r="F384" i="32"/>
  <c r="F383" i="32"/>
  <c r="F379" i="32"/>
  <c r="F374" i="32"/>
  <c r="F373" i="32"/>
  <c r="F370" i="32"/>
  <c r="F369" i="32"/>
  <c r="F365" i="32"/>
  <c r="F364" i="32"/>
  <c r="F361" i="32"/>
  <c r="F359" i="32"/>
  <c r="F358" i="32"/>
  <c r="F355" i="32"/>
  <c r="F352" i="32"/>
  <c r="F350" i="32"/>
  <c r="F349" i="32"/>
  <c r="F569" i="32"/>
  <c r="F561" i="32"/>
  <c r="E570" i="32"/>
  <c r="H570" i="32" s="1"/>
  <c r="E605" i="32"/>
  <c r="H605" i="32" s="1"/>
  <c r="E600" i="32"/>
  <c r="H600" i="32" s="1"/>
  <c r="E593" i="32"/>
  <c r="H593" i="32" s="1"/>
  <c r="E591" i="32"/>
  <c r="H591" i="32" s="1"/>
  <c r="E589" i="32"/>
  <c r="H589" i="32" s="1"/>
  <c r="E582" i="32"/>
  <c r="E601" i="32"/>
  <c r="H601" i="32" s="1"/>
  <c r="E597" i="32"/>
  <c r="H597" i="32" s="1"/>
  <c r="E583" i="32"/>
  <c r="H583" i="32" s="1"/>
  <c r="E586" i="32"/>
  <c r="H586" i="32" s="1"/>
  <c r="H594" i="32"/>
  <c r="E598" i="32"/>
  <c r="H598" i="32" s="1"/>
  <c r="E602" i="32"/>
  <c r="H602" i="32" s="1"/>
  <c r="H604" i="32"/>
  <c r="E609" i="32"/>
  <c r="H609" i="32" s="1"/>
  <c r="E68" i="33"/>
  <c r="H68" i="33" s="1"/>
  <c r="E64" i="33"/>
  <c r="H64" i="33" s="1"/>
  <c r="E62" i="33"/>
  <c r="H62" i="33" s="1"/>
  <c r="E54" i="33"/>
  <c r="H54" i="33" s="1"/>
  <c r="E50" i="33"/>
  <c r="H50" i="33" s="1"/>
  <c r="E38" i="33"/>
  <c r="H38" i="33" s="1"/>
  <c r="E30" i="33"/>
  <c r="H30" i="33" s="1"/>
  <c r="E26" i="33"/>
  <c r="H26" i="33" s="1"/>
  <c r="E69" i="33"/>
  <c r="H69" i="33" s="1"/>
  <c r="E59" i="33"/>
  <c r="H59" i="33" s="1"/>
  <c r="E39" i="33"/>
  <c r="H39" i="33" s="1"/>
  <c r="E27" i="33"/>
  <c r="H27" i="33" s="1"/>
  <c r="E23" i="33"/>
  <c r="H23" i="33" s="1"/>
  <c r="E19" i="33"/>
  <c r="E29" i="33"/>
  <c r="H29" i="33" s="1"/>
  <c r="E36" i="33"/>
  <c r="H36" i="33" s="1"/>
  <c r="E53" i="33"/>
  <c r="H53" i="33" s="1"/>
  <c r="F460" i="33"/>
  <c r="H528" i="32"/>
  <c r="H536" i="32"/>
  <c r="H540" i="32"/>
  <c r="H544" i="32"/>
  <c r="H568" i="32"/>
  <c r="H572" i="32"/>
  <c r="H576" i="32"/>
  <c r="F608" i="32"/>
  <c r="F605" i="32"/>
  <c r="F603" i="32"/>
  <c r="F602" i="32"/>
  <c r="F601" i="32"/>
  <c r="F600" i="32"/>
  <c r="F599" i="32"/>
  <c r="F598" i="32"/>
  <c r="F597" i="32"/>
  <c r="F595" i="32"/>
  <c r="F586" i="32"/>
  <c r="F585" i="32"/>
  <c r="F583" i="32"/>
  <c r="F582" i="32"/>
  <c r="H31" i="33"/>
  <c r="H35" i="33"/>
  <c r="H43" i="33"/>
  <c r="H47" i="33"/>
  <c r="H51" i="33"/>
  <c r="H55" i="33"/>
  <c r="H63" i="33"/>
  <c r="F164" i="33"/>
  <c r="F162" i="33"/>
  <c r="F161" i="33"/>
  <c r="F158" i="33"/>
  <c r="F156" i="33"/>
  <c r="F155" i="33"/>
  <c r="F153" i="33"/>
  <c r="F149" i="33"/>
  <c r="F148" i="33"/>
  <c r="F146" i="33"/>
  <c r="F144" i="33"/>
  <c r="F143" i="33"/>
  <c r="F141" i="33"/>
  <c r="F140" i="33"/>
  <c r="F139" i="33"/>
  <c r="F137" i="33"/>
  <c r="F136" i="33"/>
  <c r="F134" i="33"/>
  <c r="F133" i="33"/>
  <c r="F132" i="33"/>
  <c r="F131" i="33"/>
  <c r="F130" i="33"/>
  <c r="F129" i="33"/>
  <c r="F128" i="33"/>
  <c r="F126" i="33"/>
  <c r="F125" i="33"/>
  <c r="F123" i="33"/>
  <c r="F122" i="33"/>
  <c r="F121" i="33"/>
  <c r="F120" i="33"/>
  <c r="F118" i="33"/>
  <c r="F117" i="33"/>
  <c r="F116" i="33"/>
  <c r="F115" i="33"/>
  <c r="F114" i="33"/>
  <c r="F113" i="33"/>
  <c r="F112" i="33"/>
  <c r="F111" i="33"/>
  <c r="F110" i="33"/>
  <c r="F109" i="33"/>
  <c r="F108" i="33"/>
  <c r="F107" i="33"/>
  <c r="F106" i="33"/>
  <c r="F104" i="33"/>
  <c r="F103" i="33"/>
  <c r="F100" i="33"/>
  <c r="F99" i="33"/>
  <c r="F97" i="33"/>
  <c r="F93" i="33"/>
  <c r="F92" i="33"/>
  <c r="F91" i="33"/>
  <c r="F90" i="33"/>
  <c r="F89" i="33"/>
  <c r="F88" i="33"/>
  <c r="F87" i="33"/>
  <c r="F85" i="33"/>
  <c r="F84" i="33"/>
  <c r="F82" i="33"/>
  <c r="F80" i="33"/>
  <c r="F79" i="33"/>
  <c r="F78" i="33"/>
  <c r="F77" i="33"/>
  <c r="F76" i="33"/>
  <c r="F75" i="33"/>
  <c r="D10" i="33"/>
  <c r="D8" i="33"/>
  <c r="F11" i="33" s="1"/>
  <c r="H100" i="33"/>
  <c r="H107" i="33"/>
  <c r="H163" i="33"/>
  <c r="H531" i="32"/>
  <c r="H543" i="32"/>
  <c r="H547" i="32"/>
  <c r="H555" i="32"/>
  <c r="H571" i="32"/>
  <c r="H575" i="32"/>
  <c r="H22" i="33"/>
  <c r="H34" i="33"/>
  <c r="H42" i="33"/>
  <c r="H46" i="33"/>
  <c r="H58" i="33"/>
  <c r="H65" i="33"/>
  <c r="H102" i="33"/>
  <c r="H134" i="33"/>
  <c r="H146" i="33"/>
  <c r="H188" i="33"/>
  <c r="H192" i="33"/>
  <c r="H196" i="33"/>
  <c r="E329" i="33"/>
  <c r="H329" i="33" s="1"/>
  <c r="E321" i="33"/>
  <c r="H321" i="33" s="1"/>
  <c r="E317" i="33"/>
  <c r="H317" i="33" s="1"/>
  <c r="E313" i="33"/>
  <c r="H313" i="33" s="1"/>
  <c r="E305" i="33"/>
  <c r="H305" i="33" s="1"/>
  <c r="E293" i="33"/>
  <c r="H293" i="33" s="1"/>
  <c r="E277" i="33"/>
  <c r="H277" i="33" s="1"/>
  <c r="E310" i="33"/>
  <c r="H310" i="33" s="1"/>
  <c r="E306" i="33"/>
  <c r="H306" i="33" s="1"/>
  <c r="E302" i="33"/>
  <c r="H302" i="33" s="1"/>
  <c r="E294" i="33"/>
  <c r="H294" i="33" s="1"/>
  <c r="E290" i="33"/>
  <c r="H290" i="33" s="1"/>
  <c r="E278" i="33"/>
  <c r="H278" i="33" s="1"/>
  <c r="E266" i="33"/>
  <c r="H266" i="33" s="1"/>
  <c r="E262" i="33"/>
  <c r="H262" i="33" s="1"/>
  <c r="G173" i="33"/>
  <c r="E175" i="33"/>
  <c r="H175" i="33" s="1"/>
  <c r="E179" i="33"/>
  <c r="H179" i="33" s="1"/>
  <c r="H183" i="33"/>
  <c r="E187" i="33"/>
  <c r="H187" i="33" s="1"/>
  <c r="H191" i="33"/>
  <c r="H195" i="33"/>
  <c r="E199" i="33"/>
  <c r="H199" i="33" s="1"/>
  <c r="E203" i="33"/>
  <c r="H203" i="33" s="1"/>
  <c r="H207" i="33"/>
  <c r="E211" i="33"/>
  <c r="H211" i="33" s="1"/>
  <c r="H215" i="33"/>
  <c r="H219" i="33"/>
  <c r="H223" i="33"/>
  <c r="E227" i="33"/>
  <c r="H227" i="33" s="1"/>
  <c r="H231" i="33"/>
  <c r="H235" i="33"/>
  <c r="E239" i="33"/>
  <c r="H239" i="33" s="1"/>
  <c r="H243" i="33"/>
  <c r="H247" i="33"/>
  <c r="E251" i="33"/>
  <c r="H251" i="33" s="1"/>
  <c r="E259" i="33"/>
  <c r="H259" i="33" s="1"/>
  <c r="E283" i="33"/>
  <c r="H283" i="33" s="1"/>
  <c r="E300" i="33"/>
  <c r="H300" i="33" s="1"/>
  <c r="E308" i="33"/>
  <c r="H308" i="33" s="1"/>
  <c r="E324" i="33"/>
  <c r="H324" i="33" s="1"/>
  <c r="E327" i="33"/>
  <c r="H327" i="33" s="1"/>
  <c r="H206" i="33"/>
  <c r="H210" i="33"/>
  <c r="H218" i="33"/>
  <c r="H226" i="33"/>
  <c r="H230" i="33"/>
  <c r="H234" i="33"/>
  <c r="H242" i="33"/>
  <c r="E246" i="33"/>
  <c r="H246" i="33" s="1"/>
  <c r="H250" i="33"/>
  <c r="E276" i="33"/>
  <c r="H276" i="33" s="1"/>
  <c r="H376" i="33"/>
  <c r="H270" i="33"/>
  <c r="H274" i="33"/>
  <c r="H282" i="33"/>
  <c r="H286" i="33"/>
  <c r="H298" i="33"/>
  <c r="H314" i="33"/>
  <c r="H318" i="33"/>
  <c r="H322" i="33"/>
  <c r="H326" i="33"/>
  <c r="H330" i="33"/>
  <c r="H334" i="33"/>
  <c r="H338" i="33"/>
  <c r="H342" i="33"/>
  <c r="H261" i="33"/>
  <c r="H265" i="33"/>
  <c r="H269" i="33"/>
  <c r="H273" i="33"/>
  <c r="H281" i="33"/>
  <c r="H285" i="33"/>
  <c r="F286" i="33"/>
  <c r="H289" i="33"/>
  <c r="F290" i="33"/>
  <c r="F294" i="33"/>
  <c r="H297" i="33"/>
  <c r="F298" i="33"/>
  <c r="H301" i="33"/>
  <c r="F302" i="33"/>
  <c r="H309" i="33"/>
  <c r="H325" i="33"/>
  <c r="H333" i="33"/>
  <c r="H337" i="33"/>
  <c r="H341" i="33"/>
  <c r="H453" i="33"/>
  <c r="H473" i="33"/>
  <c r="H477" i="33"/>
  <c r="H493" i="33"/>
  <c r="H497" i="33"/>
  <c r="H501" i="33"/>
  <c r="H505" i="33"/>
  <c r="H509" i="33"/>
  <c r="F609" i="33"/>
  <c r="F608" i="33"/>
  <c r="F605" i="33"/>
  <c r="F603" i="33"/>
  <c r="F602" i="33"/>
  <c r="F601" i="33"/>
  <c r="F600" i="33"/>
  <c r="F599" i="33"/>
  <c r="F598" i="33"/>
  <c r="F597" i="33"/>
  <c r="F595" i="33"/>
  <c r="F594" i="33"/>
  <c r="F593" i="33"/>
  <c r="F591" i="33"/>
  <c r="F590" i="33"/>
  <c r="F589" i="33"/>
  <c r="F587" i="33"/>
  <c r="F586" i="33"/>
  <c r="F585" i="33"/>
  <c r="F584" i="33"/>
  <c r="F582" i="33"/>
  <c r="H460" i="33"/>
  <c r="H472" i="33"/>
  <c r="H480" i="33"/>
  <c r="H496" i="33"/>
  <c r="H504" i="33"/>
  <c r="H508" i="33"/>
  <c r="H512" i="33"/>
  <c r="H519" i="33"/>
  <c r="H514" i="33"/>
  <c r="H518" i="33"/>
  <c r="F9" i="1" l="1"/>
  <c r="H13" i="23"/>
  <c r="F10" i="2"/>
  <c r="F8" i="35"/>
  <c r="E8" i="35"/>
  <c r="H8" i="35" s="1"/>
  <c r="H9" i="35"/>
  <c r="H349" i="32"/>
  <c r="H173" i="33"/>
  <c r="H582" i="32"/>
  <c r="F13" i="29"/>
  <c r="H349" i="30"/>
  <c r="E13" i="30"/>
  <c r="H13" i="30" s="1"/>
  <c r="F10" i="11"/>
  <c r="G8" i="16"/>
  <c r="H349" i="26"/>
  <c r="H19" i="26"/>
  <c r="H349" i="24"/>
  <c r="H75" i="20"/>
  <c r="F10" i="29"/>
  <c r="H582" i="27"/>
  <c r="H582" i="25"/>
  <c r="G8" i="18"/>
  <c r="H173" i="21"/>
  <c r="H19" i="32"/>
  <c r="F11" i="29"/>
  <c r="H173" i="27"/>
  <c r="H19" i="33"/>
  <c r="H349" i="25"/>
  <c r="E13" i="32"/>
  <c r="H13" i="32" s="1"/>
  <c r="F11" i="32"/>
  <c r="F10" i="32"/>
  <c r="H173" i="25"/>
  <c r="E10" i="27"/>
  <c r="H10" i="27" s="1"/>
  <c r="H75" i="25"/>
  <c r="H173" i="23"/>
  <c r="H173" i="31"/>
  <c r="E12" i="31"/>
  <c r="H12" i="31" s="1"/>
  <c r="E10" i="31"/>
  <c r="H10" i="31" s="1"/>
  <c r="H75" i="31"/>
  <c r="H19" i="31"/>
  <c r="H349" i="28"/>
  <c r="H75" i="24"/>
  <c r="G8" i="29"/>
  <c r="H75" i="28"/>
  <c r="H582" i="28"/>
  <c r="H173" i="28"/>
  <c r="H19" i="28"/>
  <c r="H582" i="24"/>
  <c r="H349" i="27"/>
  <c r="H19" i="27"/>
  <c r="F11" i="27"/>
  <c r="G8" i="27"/>
  <c r="E12" i="27"/>
  <c r="H12" i="27" s="1"/>
  <c r="H582" i="23"/>
  <c r="H173" i="20"/>
  <c r="H12" i="25"/>
  <c r="G8" i="25"/>
  <c r="H19" i="25"/>
  <c r="F11" i="25"/>
  <c r="E11" i="25"/>
  <c r="F12" i="25"/>
  <c r="F10" i="25"/>
  <c r="E9" i="25"/>
  <c r="E10" i="25"/>
  <c r="H10" i="25" s="1"/>
  <c r="E13" i="25"/>
  <c r="H582" i="20"/>
  <c r="E10" i="20"/>
  <c r="H75" i="23"/>
  <c r="H13" i="24"/>
  <c r="F11" i="24"/>
  <c r="F10" i="24"/>
  <c r="E11" i="24"/>
  <c r="H11" i="24" s="1"/>
  <c r="F13" i="24"/>
  <c r="E10" i="24"/>
  <c r="H10" i="24" s="1"/>
  <c r="E12" i="24"/>
  <c r="H12" i="24" s="1"/>
  <c r="G8" i="24"/>
  <c r="F12" i="24"/>
  <c r="F12" i="20"/>
  <c r="H582" i="21"/>
  <c r="H19" i="23"/>
  <c r="F10" i="23"/>
  <c r="F13" i="23"/>
  <c r="F11" i="23"/>
  <c r="F12" i="23"/>
  <c r="H173" i="22"/>
  <c r="H75" i="22"/>
  <c r="H13" i="22"/>
  <c r="E12" i="22"/>
  <c r="H12" i="22" s="1"/>
  <c r="E10" i="22"/>
  <c r="H10" i="22" s="1"/>
  <c r="G8" i="22"/>
  <c r="H173" i="14"/>
  <c r="E9" i="17"/>
  <c r="F10" i="16"/>
  <c r="F9" i="15"/>
  <c r="H13" i="21"/>
  <c r="F11" i="21"/>
  <c r="H19" i="21"/>
  <c r="H19" i="19"/>
  <c r="H349" i="12"/>
  <c r="F13" i="10"/>
  <c r="H349" i="20"/>
  <c r="G8" i="20"/>
  <c r="H75" i="16"/>
  <c r="H173" i="18"/>
  <c r="H173" i="19"/>
  <c r="H582" i="19"/>
  <c r="H75" i="19"/>
  <c r="H349" i="18"/>
  <c r="H582" i="18"/>
  <c r="H75" i="18"/>
  <c r="H19" i="18"/>
  <c r="H173" i="13"/>
  <c r="H349" i="13"/>
  <c r="H75" i="17"/>
  <c r="H582" i="10"/>
  <c r="H349" i="16"/>
  <c r="H582" i="16"/>
  <c r="H173" i="16"/>
  <c r="H349" i="15"/>
  <c r="H75" i="14"/>
  <c r="E13" i="11"/>
  <c r="H582" i="17"/>
  <c r="E13" i="17"/>
  <c r="E10" i="17"/>
  <c r="H10" i="17" s="1"/>
  <c r="H19" i="17"/>
  <c r="H349" i="7"/>
  <c r="F12" i="14"/>
  <c r="F11" i="11"/>
  <c r="H582" i="14"/>
  <c r="F9" i="16"/>
  <c r="F11" i="16"/>
  <c r="H19" i="16"/>
  <c r="E12" i="16"/>
  <c r="H12" i="16" s="1"/>
  <c r="E10" i="16"/>
  <c r="H10" i="16" s="1"/>
  <c r="E13" i="16"/>
  <c r="H13" i="16" s="1"/>
  <c r="E11" i="16"/>
  <c r="H11" i="16" s="1"/>
  <c r="H582" i="15"/>
  <c r="H75" i="15"/>
  <c r="H19" i="15"/>
  <c r="H19" i="14"/>
  <c r="F9" i="14"/>
  <c r="F10" i="14"/>
  <c r="F11" i="14"/>
  <c r="H19" i="11"/>
  <c r="H582" i="13"/>
  <c r="E12" i="13"/>
  <c r="E10" i="13"/>
  <c r="H19" i="13"/>
  <c r="H19" i="6"/>
  <c r="F11" i="12"/>
  <c r="H19" i="10"/>
  <c r="H349" i="8"/>
  <c r="H75" i="8"/>
  <c r="G13" i="11"/>
  <c r="F12" i="12"/>
  <c r="F13" i="12"/>
  <c r="F9" i="12"/>
  <c r="H173" i="11"/>
  <c r="H75" i="10"/>
  <c r="H582" i="11"/>
  <c r="E12" i="11"/>
  <c r="H12" i="11" s="1"/>
  <c r="E10" i="11"/>
  <c r="H10" i="11" s="1"/>
  <c r="F9" i="11"/>
  <c r="G8" i="11"/>
  <c r="F13" i="11"/>
  <c r="H10" i="8"/>
  <c r="H75" i="7"/>
  <c r="F11" i="10"/>
  <c r="G13" i="10"/>
  <c r="H349" i="10"/>
  <c r="F12" i="10"/>
  <c r="F9" i="10"/>
  <c r="F10" i="10"/>
  <c r="H349" i="4"/>
  <c r="F13" i="3"/>
  <c r="H12" i="36"/>
  <c r="H10" i="36"/>
  <c r="H75" i="6"/>
  <c r="H9" i="36"/>
  <c r="E8" i="36"/>
  <c r="H8" i="36" s="1"/>
  <c r="H11" i="36"/>
  <c r="F8" i="36"/>
  <c r="H13" i="36"/>
  <c r="H582" i="8"/>
  <c r="E13" i="8"/>
  <c r="H13" i="8" s="1"/>
  <c r="H173" i="8"/>
  <c r="G8" i="8"/>
  <c r="H19" i="8"/>
  <c r="E12" i="8"/>
  <c r="H12" i="8" s="1"/>
  <c r="H582" i="7"/>
  <c r="F9" i="7"/>
  <c r="G8" i="7"/>
  <c r="H19" i="5"/>
  <c r="H349" i="6"/>
  <c r="H582" i="6"/>
  <c r="H19" i="4"/>
  <c r="H75" i="4"/>
  <c r="H582" i="5"/>
  <c r="H349" i="5"/>
  <c r="F10" i="5"/>
  <c r="H173" i="3"/>
  <c r="E13" i="4"/>
  <c r="H13" i="4" s="1"/>
  <c r="H173" i="4"/>
  <c r="E12" i="4"/>
  <c r="H12" i="4" s="1"/>
  <c r="E10" i="4"/>
  <c r="H75" i="3"/>
  <c r="H582" i="3"/>
  <c r="H349" i="3"/>
  <c r="H19" i="3"/>
  <c r="F11" i="3"/>
  <c r="H349" i="2"/>
  <c r="H582" i="2"/>
  <c r="E13" i="2"/>
  <c r="H13" i="2" s="1"/>
  <c r="F12" i="2"/>
  <c r="H173" i="2"/>
  <c r="H12" i="2"/>
  <c r="E10" i="2"/>
  <c r="H10" i="2" s="1"/>
  <c r="H582" i="1"/>
  <c r="F13" i="1"/>
  <c r="F12" i="1"/>
  <c r="F10" i="1"/>
  <c r="E13" i="20"/>
  <c r="H13" i="20" s="1"/>
  <c r="H582" i="22"/>
  <c r="H349" i="14"/>
  <c r="F12" i="3"/>
  <c r="F10" i="3"/>
  <c r="E9" i="30"/>
  <c r="H9" i="30" s="1"/>
  <c r="F12" i="13"/>
  <c r="F10" i="13"/>
  <c r="F9" i="2"/>
  <c r="F11" i="2"/>
  <c r="G8" i="2"/>
  <c r="F13" i="2"/>
  <c r="F12" i="15"/>
  <c r="F12" i="27"/>
  <c r="F10" i="15"/>
  <c r="E11" i="32"/>
  <c r="H11" i="32" s="1"/>
  <c r="H19" i="30"/>
  <c r="F9" i="32"/>
  <c r="G9" i="32"/>
  <c r="H349" i="31"/>
  <c r="H582" i="31"/>
  <c r="F10" i="30"/>
  <c r="H11" i="30"/>
  <c r="E9" i="28"/>
  <c r="H9" i="28" s="1"/>
  <c r="E13" i="28"/>
  <c r="H13" i="28" s="1"/>
  <c r="F10" i="28"/>
  <c r="F12" i="22"/>
  <c r="F9" i="22"/>
  <c r="F13" i="18"/>
  <c r="F9" i="18"/>
  <c r="F11" i="18"/>
  <c r="H173" i="17"/>
  <c r="F10" i="20"/>
  <c r="F11" i="19"/>
  <c r="G8" i="12"/>
  <c r="E9" i="12"/>
  <c r="H9" i="12" s="1"/>
  <c r="G8" i="10"/>
  <c r="E13" i="10"/>
  <c r="G8" i="13"/>
  <c r="F9" i="13"/>
  <c r="F13" i="8"/>
  <c r="F10" i="8"/>
  <c r="G8" i="6"/>
  <c r="E9" i="5"/>
  <c r="H9" i="5" s="1"/>
  <c r="E11" i="5"/>
  <c r="H11" i="5" s="1"/>
  <c r="G8" i="1"/>
  <c r="E11" i="1"/>
  <c r="H11" i="1" s="1"/>
  <c r="F12" i="8"/>
  <c r="G8" i="3"/>
  <c r="E11" i="3"/>
  <c r="H11" i="3" s="1"/>
  <c r="F9" i="3"/>
  <c r="G9" i="3"/>
  <c r="H13" i="31"/>
  <c r="H75" i="29"/>
  <c r="H75" i="13"/>
  <c r="H582" i="12"/>
  <c r="H173" i="12"/>
  <c r="H19" i="12"/>
  <c r="H349" i="11"/>
  <c r="H75" i="11"/>
  <c r="H173" i="10"/>
  <c r="H173" i="7"/>
  <c r="H9" i="26"/>
  <c r="G12" i="32"/>
  <c r="E12" i="32"/>
  <c r="G9" i="23"/>
  <c r="E9" i="23"/>
  <c r="E10" i="18"/>
  <c r="H10" i="18" s="1"/>
  <c r="F9" i="17"/>
  <c r="G9" i="17"/>
  <c r="H9" i="15"/>
  <c r="G9" i="11"/>
  <c r="E9" i="11"/>
  <c r="H582" i="4"/>
  <c r="G8" i="4"/>
  <c r="F9" i="4"/>
  <c r="G10" i="32"/>
  <c r="E10" i="32"/>
  <c r="G12" i="30"/>
  <c r="E12" i="30"/>
  <c r="E11" i="26"/>
  <c r="H11" i="26" s="1"/>
  <c r="G13" i="17"/>
  <c r="H13" i="17" s="1"/>
  <c r="F13" i="17"/>
  <c r="G10" i="12"/>
  <c r="E10" i="12"/>
  <c r="G12" i="13"/>
  <c r="G9" i="6"/>
  <c r="E9" i="6"/>
  <c r="G9" i="2"/>
  <c r="E9" i="2"/>
  <c r="F10" i="33"/>
  <c r="F9" i="33"/>
  <c r="G12" i="33"/>
  <c r="E12" i="33"/>
  <c r="F13" i="33"/>
  <c r="H75" i="33"/>
  <c r="F13" i="30"/>
  <c r="F12" i="30"/>
  <c r="G9" i="29"/>
  <c r="E9" i="29"/>
  <c r="E12" i="29"/>
  <c r="H12" i="29" s="1"/>
  <c r="H582" i="33"/>
  <c r="G8" i="30"/>
  <c r="G11" i="29"/>
  <c r="E11" i="29"/>
  <c r="G8" i="28"/>
  <c r="E11" i="28"/>
  <c r="H11" i="28" s="1"/>
  <c r="F13" i="28"/>
  <c r="E11" i="27"/>
  <c r="G11" i="27"/>
  <c r="E10" i="29"/>
  <c r="H10" i="29" s="1"/>
  <c r="F10" i="27"/>
  <c r="F10" i="26"/>
  <c r="G10" i="26"/>
  <c r="E10" i="26"/>
  <c r="F9" i="27"/>
  <c r="F12" i="26"/>
  <c r="H19" i="22"/>
  <c r="G8" i="21"/>
  <c r="E12" i="21"/>
  <c r="H12" i="21" s="1"/>
  <c r="G8" i="19"/>
  <c r="G12" i="20"/>
  <c r="H12" i="20" s="1"/>
  <c r="F12" i="19"/>
  <c r="F13" i="20"/>
  <c r="G12" i="17"/>
  <c r="E12" i="17"/>
  <c r="F11" i="20"/>
  <c r="E9" i="19"/>
  <c r="F11" i="17"/>
  <c r="E11" i="21"/>
  <c r="E12" i="18"/>
  <c r="F13" i="15"/>
  <c r="G11" i="13"/>
  <c r="E11" i="13"/>
  <c r="G12" i="10"/>
  <c r="E12" i="10"/>
  <c r="G10" i="13"/>
  <c r="E9" i="8"/>
  <c r="G9" i="8"/>
  <c r="G12" i="7"/>
  <c r="E12" i="7"/>
  <c r="F13" i="13"/>
  <c r="E9" i="7"/>
  <c r="E10" i="6"/>
  <c r="H10" i="6" s="1"/>
  <c r="G13" i="6"/>
  <c r="E13" i="6"/>
  <c r="F12" i="6"/>
  <c r="H349" i="1"/>
  <c r="H75" i="1"/>
  <c r="F11" i="8"/>
  <c r="G12" i="6"/>
  <c r="G12" i="3"/>
  <c r="E12" i="3"/>
  <c r="G11" i="2"/>
  <c r="E11" i="2"/>
  <c r="F11" i="13"/>
  <c r="F9" i="5"/>
  <c r="G10" i="5"/>
  <c r="E9" i="1"/>
  <c r="F12" i="33"/>
  <c r="G8" i="26"/>
  <c r="F9" i="25"/>
  <c r="G9" i="25"/>
  <c r="G9" i="20"/>
  <c r="E9" i="20"/>
  <c r="E11" i="14"/>
  <c r="G11" i="14"/>
  <c r="E11" i="33"/>
  <c r="H11" i="33" s="1"/>
  <c r="G8" i="33"/>
  <c r="E10" i="33"/>
  <c r="G10" i="33"/>
  <c r="E9" i="32"/>
  <c r="G9" i="31"/>
  <c r="E9" i="31"/>
  <c r="F9" i="30"/>
  <c r="H19" i="29"/>
  <c r="G12" i="28"/>
  <c r="E12" i="28"/>
  <c r="F9" i="31"/>
  <c r="G10" i="30"/>
  <c r="E10" i="30"/>
  <c r="H173" i="29"/>
  <c r="G10" i="28"/>
  <c r="E10" i="28"/>
  <c r="F9" i="28"/>
  <c r="H75" i="26"/>
  <c r="G11" i="25"/>
  <c r="F12" i="28"/>
  <c r="F13" i="26"/>
  <c r="H19" i="24"/>
  <c r="G11" i="22"/>
  <c r="E11" i="22"/>
  <c r="H19" i="20"/>
  <c r="G10" i="20"/>
  <c r="H10" i="20" s="1"/>
  <c r="F10" i="22"/>
  <c r="F12" i="21"/>
  <c r="H349" i="17"/>
  <c r="F11" i="22"/>
  <c r="F10" i="18"/>
  <c r="E11" i="17"/>
  <c r="G11" i="17"/>
  <c r="F12" i="18"/>
  <c r="G12" i="18"/>
  <c r="F13" i="21"/>
  <c r="E9" i="21"/>
  <c r="F13" i="19"/>
  <c r="G8" i="17"/>
  <c r="G12" i="15"/>
  <c r="E12" i="15"/>
  <c r="E13" i="18"/>
  <c r="H13" i="18" s="1"/>
  <c r="G8" i="15"/>
  <c r="F11" i="15"/>
  <c r="E13" i="15"/>
  <c r="H13" i="15" s="1"/>
  <c r="E9" i="14"/>
  <c r="G9" i="14"/>
  <c r="G9" i="13"/>
  <c r="E9" i="13"/>
  <c r="H75" i="12"/>
  <c r="G10" i="10"/>
  <c r="E10" i="10"/>
  <c r="G10" i="7"/>
  <c r="E10" i="7"/>
  <c r="F9" i="6"/>
  <c r="E11" i="10"/>
  <c r="H11" i="10" s="1"/>
  <c r="E13" i="7"/>
  <c r="G11" i="6"/>
  <c r="E11" i="6"/>
  <c r="E13" i="5"/>
  <c r="H13" i="5" s="1"/>
  <c r="E12" i="5"/>
  <c r="H12" i="5" s="1"/>
  <c r="G8" i="5"/>
  <c r="G12" i="1"/>
  <c r="E12" i="1"/>
  <c r="E12" i="6"/>
  <c r="H75" i="5"/>
  <c r="G11" i="4"/>
  <c r="E11" i="4"/>
  <c r="G10" i="3"/>
  <c r="E10" i="3"/>
  <c r="F13" i="7"/>
  <c r="G13" i="7"/>
  <c r="E11" i="7"/>
  <c r="H11" i="7" s="1"/>
  <c r="F11" i="5"/>
  <c r="E13" i="12"/>
  <c r="H13" i="12" s="1"/>
  <c r="F13" i="4"/>
  <c r="E9" i="3"/>
  <c r="E13" i="3"/>
  <c r="H13" i="3" s="1"/>
  <c r="G13" i="25"/>
  <c r="F13" i="25"/>
  <c r="G10" i="21"/>
  <c r="E10" i="21"/>
  <c r="G10" i="19"/>
  <c r="E10" i="19"/>
  <c r="H9" i="33"/>
  <c r="F11" i="31"/>
  <c r="F13" i="31"/>
  <c r="G8" i="31"/>
  <c r="G13" i="29"/>
  <c r="E13" i="29"/>
  <c r="F10" i="31"/>
  <c r="G13" i="33"/>
  <c r="E13" i="33"/>
  <c r="H75" i="30"/>
  <c r="E9" i="27"/>
  <c r="G9" i="27"/>
  <c r="G12" i="26"/>
  <c r="E12" i="26"/>
  <c r="E13" i="26"/>
  <c r="H13" i="26" s="1"/>
  <c r="F11" i="26"/>
  <c r="H173" i="24"/>
  <c r="G9" i="24"/>
  <c r="E9" i="24"/>
  <c r="H349" i="23"/>
  <c r="G9" i="22"/>
  <c r="E9" i="22"/>
  <c r="H349" i="21"/>
  <c r="G11" i="20"/>
  <c r="E11" i="20"/>
  <c r="H349" i="19"/>
  <c r="G12" i="19"/>
  <c r="E12" i="19"/>
  <c r="G11" i="21"/>
  <c r="G11" i="19"/>
  <c r="H11" i="19" s="1"/>
  <c r="G9" i="18"/>
  <c r="E9" i="18"/>
  <c r="F12" i="17"/>
  <c r="E12" i="23"/>
  <c r="H12" i="23" s="1"/>
  <c r="E11" i="23"/>
  <c r="H11" i="23" s="1"/>
  <c r="G8" i="23"/>
  <c r="E10" i="23"/>
  <c r="H10" i="23" s="1"/>
  <c r="E11" i="18"/>
  <c r="H11" i="18" s="1"/>
  <c r="E13" i="19"/>
  <c r="H13" i="19" s="1"/>
  <c r="F13" i="22"/>
  <c r="F9" i="21"/>
  <c r="F9" i="19"/>
  <c r="G9" i="16"/>
  <c r="E9" i="16"/>
  <c r="G10" i="15"/>
  <c r="E10" i="15"/>
  <c r="G8" i="14"/>
  <c r="E13" i="14"/>
  <c r="H13" i="14" s="1"/>
  <c r="E12" i="14"/>
  <c r="H12" i="14" s="1"/>
  <c r="G12" i="12"/>
  <c r="E12" i="12"/>
  <c r="G11" i="11"/>
  <c r="E11" i="11"/>
  <c r="G10" i="14"/>
  <c r="E10" i="14"/>
  <c r="E11" i="15"/>
  <c r="H11" i="15" s="1"/>
  <c r="E11" i="8"/>
  <c r="G11" i="8"/>
  <c r="E9" i="10"/>
  <c r="H173" i="6"/>
  <c r="H19" i="2"/>
  <c r="F9" i="8"/>
  <c r="F13" i="5"/>
  <c r="G9" i="4"/>
  <c r="E9" i="4"/>
  <c r="G10" i="1"/>
  <c r="E10" i="1"/>
  <c r="F11" i="6"/>
  <c r="H173" i="5"/>
  <c r="E10" i="5"/>
  <c r="F10" i="4"/>
  <c r="E11" i="12"/>
  <c r="H11" i="12" s="1"/>
  <c r="F12" i="7"/>
  <c r="F11" i="7"/>
  <c r="F10" i="6"/>
  <c r="G10" i="4"/>
  <c r="F11" i="4"/>
  <c r="E13" i="1"/>
  <c r="H13" i="1" s="1"/>
  <c r="H9" i="17" l="1"/>
  <c r="H10" i="13"/>
  <c r="F8" i="27"/>
  <c r="F8" i="1"/>
  <c r="F8" i="30"/>
  <c r="F8" i="29"/>
  <c r="H12" i="33"/>
  <c r="H12" i="26"/>
  <c r="E8" i="26"/>
  <c r="F8" i="32"/>
  <c r="H12" i="13"/>
  <c r="F8" i="16"/>
  <c r="H11" i="29"/>
  <c r="H9" i="25"/>
  <c r="H11" i="25"/>
  <c r="E8" i="25"/>
  <c r="H8" i="25" s="1"/>
  <c r="H13" i="25"/>
  <c r="F8" i="24"/>
  <c r="F8" i="23"/>
  <c r="H13" i="11"/>
  <c r="F8" i="21"/>
  <c r="H10" i="19"/>
  <c r="H12" i="17"/>
  <c r="F8" i="14"/>
  <c r="H10" i="15"/>
  <c r="H11" i="13"/>
  <c r="F8" i="12"/>
  <c r="H10" i="12"/>
  <c r="F8" i="11"/>
  <c r="H13" i="10"/>
  <c r="F8" i="10"/>
  <c r="H10" i="4"/>
  <c r="H11" i="6"/>
  <c r="H13" i="6"/>
  <c r="H11" i="4"/>
  <c r="F8" i="3"/>
  <c r="H10" i="3"/>
  <c r="F8" i="2"/>
  <c r="H13" i="29"/>
  <c r="H12" i="12"/>
  <c r="F8" i="22"/>
  <c r="E8" i="33"/>
  <c r="H8" i="33" s="1"/>
  <c r="H12" i="1"/>
  <c r="E8" i="30"/>
  <c r="H8" i="30" s="1"/>
  <c r="H12" i="19"/>
  <c r="H12" i="6"/>
  <c r="H12" i="28"/>
  <c r="H12" i="3"/>
  <c r="H12" i="7"/>
  <c r="H12" i="10"/>
  <c r="H12" i="15"/>
  <c r="H12" i="32"/>
  <c r="F8" i="18"/>
  <c r="H10" i="5"/>
  <c r="F8" i="8"/>
  <c r="F8" i="19"/>
  <c r="H10" i="7"/>
  <c r="H10" i="10"/>
  <c r="F8" i="13"/>
  <c r="F8" i="20"/>
  <c r="H10" i="14"/>
  <c r="F8" i="15"/>
  <c r="H10" i="28"/>
  <c r="H10" i="32"/>
  <c r="F8" i="7"/>
  <c r="H10" i="33"/>
  <c r="H11" i="14"/>
  <c r="F8" i="26"/>
  <c r="H9" i="16"/>
  <c r="E8" i="16"/>
  <c r="H8" i="16" s="1"/>
  <c r="H9" i="18"/>
  <c r="E8" i="18"/>
  <c r="H8" i="18" s="1"/>
  <c r="H9" i="3"/>
  <c r="E8" i="3"/>
  <c r="H8" i="3" s="1"/>
  <c r="H9" i="14"/>
  <c r="E8" i="14"/>
  <c r="H8" i="14" s="1"/>
  <c r="H9" i="31"/>
  <c r="E8" i="31"/>
  <c r="H8" i="31" s="1"/>
  <c r="H9" i="7"/>
  <c r="E8" i="7"/>
  <c r="H8" i="7" s="1"/>
  <c r="H11" i="21"/>
  <c r="H9" i="2"/>
  <c r="E8" i="2"/>
  <c r="H8" i="2" s="1"/>
  <c r="F8" i="17"/>
  <c r="H8" i="26"/>
  <c r="H9" i="24"/>
  <c r="E8" i="24"/>
  <c r="H8" i="24" s="1"/>
  <c r="H9" i="27"/>
  <c r="E8" i="27"/>
  <c r="H8" i="27" s="1"/>
  <c r="F8" i="6"/>
  <c r="E8" i="13"/>
  <c r="H8" i="13" s="1"/>
  <c r="H9" i="13"/>
  <c r="F8" i="31"/>
  <c r="E8" i="20"/>
  <c r="H8" i="20" s="1"/>
  <c r="H9" i="20"/>
  <c r="E8" i="28"/>
  <c r="H8" i="28" s="1"/>
  <c r="F8" i="5"/>
  <c r="E8" i="8"/>
  <c r="H8" i="8" s="1"/>
  <c r="H9" i="8"/>
  <c r="H11" i="27"/>
  <c r="E8" i="12"/>
  <c r="H8" i="12" s="1"/>
  <c r="E8" i="15"/>
  <c r="H8" i="15" s="1"/>
  <c r="H9" i="4"/>
  <c r="E8" i="4"/>
  <c r="H8" i="4" s="1"/>
  <c r="E8" i="22"/>
  <c r="H8" i="22" s="1"/>
  <c r="H9" i="22"/>
  <c r="H9" i="21"/>
  <c r="E8" i="21"/>
  <c r="H8" i="21" s="1"/>
  <c r="E8" i="32"/>
  <c r="H8" i="32" s="1"/>
  <c r="H9" i="32"/>
  <c r="F8" i="25"/>
  <c r="H9" i="19"/>
  <c r="E8" i="19"/>
  <c r="H8" i="19" s="1"/>
  <c r="E8" i="29"/>
  <c r="H8" i="29" s="1"/>
  <c r="H9" i="29"/>
  <c r="F8" i="33"/>
  <c r="E8" i="6"/>
  <c r="H8" i="6" s="1"/>
  <c r="H9" i="6"/>
  <c r="H12" i="30"/>
  <c r="F8" i="4"/>
  <c r="H11" i="8"/>
  <c r="H10" i="1"/>
  <c r="E8" i="10"/>
  <c r="H8" i="10" s="1"/>
  <c r="H9" i="10"/>
  <c r="H11" i="11"/>
  <c r="H11" i="20"/>
  <c r="H13" i="33"/>
  <c r="H10" i="21"/>
  <c r="H13" i="7"/>
  <c r="H11" i="17"/>
  <c r="E8" i="17"/>
  <c r="H8" i="17" s="1"/>
  <c r="H11" i="22"/>
  <c r="F8" i="28"/>
  <c r="H10" i="30"/>
  <c r="H9" i="1"/>
  <c r="E8" i="1"/>
  <c r="H8" i="1" s="1"/>
  <c r="H11" i="2"/>
  <c r="H12" i="18"/>
  <c r="H10" i="26"/>
  <c r="E8" i="5"/>
  <c r="H8" i="5" s="1"/>
  <c r="E8" i="11"/>
  <c r="H8" i="11" s="1"/>
  <c r="H9" i="11"/>
  <c r="H9" i="23"/>
  <c r="E8" i="23"/>
  <c r="H8" i="23" s="1"/>
</calcChain>
</file>

<file path=xl/sharedStrings.xml><?xml version="1.0" encoding="utf-8"?>
<sst xmlns="http://schemas.openxmlformats.org/spreadsheetml/2006/main" count="21624" uniqueCount="645">
  <si>
    <t>NÚMERO DE COLOCACIONES REGISTRADAS EN LA AGENCIA PÚBLICA DE EMPLEO POR OCUPACIÓN Y NIVEL DE CUALIFICACIÓN</t>
  </si>
  <si>
    <t>ANUAL ENERO - DICIEMBRE 2019 - 2020</t>
  </si>
  <si>
    <t>Total nacional</t>
  </si>
  <si>
    <t>Nombre de la ocupación</t>
  </si>
  <si>
    <t>Número de colocaciones
 Anual Enero - Diciembre</t>
  </si>
  <si>
    <t xml:space="preserve"> Participación (%) 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</si>
  <si>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</si>
  <si>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</si>
  <si>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</si>
  <si>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</si>
  <si>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</si>
  <si>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</si>
  <si>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</si>
  <si>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</si>
  <si>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</si>
  <si>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</si>
  <si>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</si>
  <si>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</si>
  <si>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</si>
  <si>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</si>
  <si>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</si>
  <si>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</si>
  <si>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</si>
  <si>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</si>
  <si>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</si>
  <si>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</si>
  <si>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</si>
  <si>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</si>
  <si>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</si>
  <si>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</si>
  <si>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</si>
  <si>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</si>
  <si>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</si>
  <si>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</si>
  <si>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</si>
  <si>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</si>
  <si>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</si>
  <si>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</si>
  <si>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</si>
  <si>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</si>
  <si>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</si>
  <si>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</si>
  <si>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</si>
  <si>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</si>
  <si>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</si>
  <si>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</si>
  <si>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</si>
  <si>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</si>
  <si>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</si>
  <si>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</si>
  <si>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</si>
  <si>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</si>
  <si>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</si>
  <si>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</si>
  <si>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</si>
  <si>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</si>
  <si>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</si>
  <si>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</si>
  <si>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</si>
  <si>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</si>
  <si>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</si>
  <si>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</si>
  <si>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</si>
  <si>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</si>
  <si>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</si>
  <si>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</si>
  <si>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</si>
  <si>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</si>
  <si>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</si>
  <si>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</si>
  <si>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</si>
  <si>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</si>
  <si>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</si>
  <si>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</si>
  <si>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</si>
  <si>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</si>
  <si>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</si>
  <si>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</si>
  <si>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</si>
  <si>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</si>
  <si>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</si>
  <si>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</si>
  <si>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</si>
  <si>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</si>
  <si>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</si>
  <si>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</si>
  <si>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</si>
  <si>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</si>
  <si>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</si>
  <si>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</si>
  <si>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</si>
  <si>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</si>
  <si>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</si>
  <si>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</si>
  <si>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</si>
  <si>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</si>
  <si>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</si>
  <si>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</si>
  <si>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</si>
  <si>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</si>
  <si>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</si>
  <si>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</si>
  <si>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</si>
  <si>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</si>
  <si>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</si>
  <si>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</si>
  <si>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</si>
  <si>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</si>
  <si>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</si>
  <si>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</si>
  <si>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</si>
  <si>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</si>
  <si>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</si>
  <si>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</si>
  <si>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</si>
  <si>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</si>
  <si>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</si>
  <si>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</si>
  <si>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</si>
  <si>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</si>
  <si>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</si>
  <si>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</si>
  <si>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</si>
  <si>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</si>
  <si>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</si>
  <si>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</si>
  <si>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</si>
  <si>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</si>
  <si>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</si>
  <si>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</si>
  <si>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</si>
  <si>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</si>
  <si>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</si>
  <si>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</si>
  <si>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</si>
  <si>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</si>
  <si>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</si>
  <si>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</si>
  <si>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</si>
  <si>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</si>
  <si>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</si>
  <si>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</si>
  <si>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</si>
  <si>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</si>
  <si>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</si>
  <si>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</si>
  <si>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</si>
  <si>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</si>
  <si>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</si>
  <si>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</si>
  <si>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</si>
  <si>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</si>
  <si>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</si>
  <si>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</si>
  <si>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</si>
  <si>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</si>
  <si>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</si>
  <si>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</si>
  <si>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</si>
  <si>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</si>
  <si>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</si>
  <si>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</si>
  <si>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</si>
  <si>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</si>
  <si>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</si>
  <si>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</si>
  <si>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</si>
  <si>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</si>
  <si>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</si>
  <si>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</si>
  <si>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</si>
  <si>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</si>
  <si>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</si>
  <si>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</si>
  <si>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</si>
  <si>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</si>
  <si>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</si>
  <si>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</si>
  <si>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</si>
  <si>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</si>
  <si>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</si>
  <si>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</si>
  <si>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</si>
  <si>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</si>
  <si>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</si>
  <si>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</si>
  <si>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</si>
  <si>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</si>
  <si>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</si>
  <si>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</si>
  <si>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</si>
  <si>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</si>
  <si>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</si>
  <si>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</si>
  <si>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</si>
  <si>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</si>
  <si>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</si>
  <si>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</si>
  <si>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</si>
  <si>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</si>
  <si>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</si>
  <si>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</si>
  <si>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</si>
  <si>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</si>
  <si>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</si>
  <si>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</si>
  <si>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</si>
  <si>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</si>
  <si>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</si>
  <si>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</si>
  <si>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</si>
  <si>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</si>
  <si>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</si>
  <si>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</si>
  <si>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</si>
  <si>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</si>
  <si>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</si>
  <si>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</si>
  <si>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</si>
  <si>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</si>
  <si>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</si>
  <si>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</si>
  <si>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</si>
  <si>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</si>
  <si>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</si>
  <si>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</si>
  <si>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</si>
  <si>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</si>
  <si>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</si>
  <si>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</si>
  <si>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</si>
  <si>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</si>
  <si>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</si>
  <si>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</si>
  <si>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</si>
  <si>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</si>
  <si>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</si>
  <si>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</si>
  <si>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</si>
  <si>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</si>
  <si>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</si>
  <si>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</si>
  <si>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</si>
  <si>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</si>
  <si>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</si>
  <si>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</si>
  <si>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</si>
  <si>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</si>
  <si>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</si>
  <si>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</si>
  <si>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</si>
  <si>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</si>
  <si>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</si>
  <si>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</si>
  <si>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</si>
  <si>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</si>
  <si>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</si>
  <si>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</si>
  <si>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</si>
  <si>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</si>
  <si>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</si>
  <si>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</si>
  <si>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</si>
  <si>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</si>
  <si>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</si>
  <si>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</si>
  <si>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</si>
  <si>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</si>
  <si>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</si>
  <si>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</si>
  <si>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</si>
  <si>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</si>
  <si>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</si>
  <si>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</si>
  <si>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</si>
  <si>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</si>
  <si>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</si>
  <si>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</si>
  <si>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</si>
  <si>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</si>
  <si>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</si>
  <si>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</si>
  <si>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</si>
  <si>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</si>
  <si>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</si>
  <si>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</si>
  <si>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</si>
  <si>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</si>
  <si>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</si>
  <si>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</si>
  <si>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</si>
  <si>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</si>
  <si>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</si>
  <si>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</si>
  <si>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</si>
  <si>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</si>
  <si>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</si>
  <si>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</si>
  <si>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</si>
  <si>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</si>
  <si>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</si>
  <si>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</si>
  <si>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</si>
  <si>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</si>
  <si>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</si>
  <si>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</si>
  <si>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</si>
  <si>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</si>
  <si>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</si>
  <si>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</si>
  <si>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</si>
  <si>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</si>
  <si>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</si>
  <si>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</si>
  <si>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</si>
  <si>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</si>
  <si>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</si>
  <si>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</si>
  <si>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</si>
  <si>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</si>
  <si>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</si>
  <si>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</si>
  <si>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</si>
  <si>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</si>
  <si>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</si>
  <si>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</si>
  <si>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</si>
  <si>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</si>
  <si>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</si>
  <si>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</si>
  <si>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</si>
  <si>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</si>
  <si>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</si>
  <si>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</si>
  <si>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</si>
  <si>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</si>
  <si>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</si>
  <si>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</si>
  <si>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</si>
  <si>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</si>
  <si>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</si>
  <si>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</si>
  <si>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</si>
  <si>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</si>
  <si>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</si>
  <si>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</si>
  <si>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</si>
  <si>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</si>
  <si>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</si>
  <si>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</si>
  <si>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</si>
  <si>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</si>
  <si>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</si>
  <si>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</si>
  <si>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</si>
  <si>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</si>
  <si>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</si>
  <si>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</si>
  <si>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</si>
  <si>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</si>
  <si>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</si>
  <si>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</si>
  <si>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</si>
  <si>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</si>
  <si>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</si>
  <si>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</si>
  <si>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</si>
  <si>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</si>
  <si>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</si>
  <si>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</si>
  <si>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</si>
  <si>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</si>
  <si>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</si>
  <si>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</si>
  <si>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</si>
  <si>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</si>
  <si>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</si>
  <si>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</si>
  <si>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</si>
  <si>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</si>
  <si>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</si>
  <si>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</si>
  <si>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</si>
  <si>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</si>
  <si>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</si>
  <si>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</si>
  <si>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</si>
  <si>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</si>
  <si>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</si>
  <si>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</si>
  <si>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</si>
  <si>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</si>
  <si>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</si>
  <si>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</si>
  <si>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</si>
  <si>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</si>
  <si>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</si>
  <si>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</si>
  <si>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</si>
  <si>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</si>
  <si>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</si>
  <si>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</si>
  <si>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</si>
  <si>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</si>
  <si>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</si>
  <si>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</si>
  <si>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</si>
  <si>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</si>
  <si>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</si>
  <si>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</si>
  <si>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</si>
  <si>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</si>
  <si>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</si>
  <si>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</si>
  <si>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</si>
  <si>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</si>
  <si>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</si>
  <si>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</si>
  <si>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</si>
  <si>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</si>
  <si>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</si>
  <si>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</si>
  <si>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</si>
  <si>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</si>
  <si>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</si>
  <si>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</si>
  <si>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</si>
  <si>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</si>
  <si>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</si>
  <si>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</si>
  <si>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</si>
  <si>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</si>
  <si>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</si>
  <si>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</si>
  <si>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</si>
  <si>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</si>
  <si>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</si>
  <si>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</si>
  <si>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</si>
  <si>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</si>
  <si>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</si>
  <si>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</si>
  <si>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</si>
  <si>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</si>
  <si>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</si>
  <si>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</si>
  <si>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</si>
  <si>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</si>
  <si>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</si>
  <si>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</si>
  <si>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</si>
  <si>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</si>
  <si>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</si>
  <si>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</si>
  <si>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</si>
  <si>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</si>
  <si>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</si>
  <si>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</si>
  <si>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</si>
  <si>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</si>
  <si>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</si>
  <si>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</si>
  <si>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</si>
  <si>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</si>
  <si>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</si>
  <si>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</si>
  <si>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</si>
  <si>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</si>
  <si>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</si>
  <si>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</si>
  <si>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</si>
  <si>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</si>
  <si>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</si>
  <si>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</si>
  <si>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</si>
  <si>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</si>
  <si>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</si>
  <si>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</si>
  <si>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</si>
  <si>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</si>
  <si>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</si>
  <si>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</si>
  <si>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</si>
  <si>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</si>
  <si>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</si>
  <si>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</si>
  <si>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</si>
  <si>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</si>
  <si>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</si>
  <si>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</si>
  <si>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</si>
  <si>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</si>
  <si>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</si>
  <si>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</si>
  <si>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</si>
  <si>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</si>
  <si>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</si>
  <si>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</si>
  <si>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</si>
  <si>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</si>
  <si>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</si>
  <si>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</si>
  <si>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</si>
  <si>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</si>
  <si>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</si>
  <si>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</si>
  <si>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</si>
  <si>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</si>
  <si>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</si>
  <si>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</si>
  <si>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</si>
  <si>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</si>
  <si>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</si>
  <si>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</si>
  <si>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</si>
  <si>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</si>
  <si>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</si>
  <si>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</si>
  <si>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</si>
  <si>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</si>
  <si>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</si>
  <si>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</si>
  <si>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</si>
  <si>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</si>
  <si>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</si>
  <si>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</si>
  <si>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</si>
  <si>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</si>
  <si>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</si>
  <si>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</si>
  <si>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</si>
  <si>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</si>
  <si>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</si>
  <si>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</si>
  <si>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</si>
  <si>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</si>
  <si>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</si>
  <si>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</si>
  <si>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</si>
  <si>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</si>
  <si>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</si>
  <si>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</si>
  <si>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</si>
  <si>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</si>
  <si>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</si>
  <si>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</si>
  <si>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</si>
  <si>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</si>
  <si>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</si>
  <si>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</si>
  <si>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</si>
  <si>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</si>
  <si>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</si>
  <si>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</si>
  <si>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</si>
  <si>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</si>
  <si>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</si>
  <si>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</si>
  <si>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</si>
  <si>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</si>
  <si>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</si>
  <si>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</si>
  <si>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</si>
  <si>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</si>
  <si>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</si>
  <si>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</si>
  <si>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</si>
  <si>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</si>
  <si>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</si>
  <si>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</si>
  <si>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</si>
  <si>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</si>
  <si>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</si>
  <si>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</si>
  <si>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</si>
  <si>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</si>
  <si>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</si>
  <si>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</si>
  <si>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</si>
  <si>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</si>
  <si>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</si>
  <si>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</si>
  <si>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</si>
  <si>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</si>
  <si>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</si>
  <si>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</si>
  <si>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</si>
  <si>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</si>
  <si>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</si>
  <si>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</si>
  <si>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</si>
  <si>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</si>
  <si>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</si>
  <si>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</si>
  <si>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</si>
  <si>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</si>
  <si>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</si>
  <si>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</si>
  <si>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</si>
  <si>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</si>
  <si>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</si>
  <si>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</si>
  <si>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</si>
  <si>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</si>
  <si>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</si>
  <si>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</si>
  <si>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</si>
  <si>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</si>
  <si>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</si>
  <si>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</si>
  <si>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</si>
  <si>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</si>
  <si>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</si>
  <si>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</si>
  <si>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</si>
  <si>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</si>
  <si>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</si>
  <si>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</si>
  <si>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</si>
  <si>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</si>
  <si>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</si>
  <si>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</si>
  <si>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</si>
  <si>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</si>
  <si>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Total Quebec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</si>
  <si>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</si>
  <si>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</si>
  <si>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</si>
  <si>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</si>
  <si>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</si>
  <si>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</si>
  <si>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Total Santa Cruz De Tenerife</t>
  </si>
  <si>
    <t>Santander</t>
  </si>
  <si>
    <t>Total Santander</t>
  </si>
  <si>
    <t>Sucre</t>
  </si>
  <si>
    <t>Total Sucre</t>
  </si>
  <si>
    <t>Tolima</t>
  </si>
  <si>
    <t>Total Tolima</t>
  </si>
  <si>
    <t>Valle del Cauca</t>
  </si>
  <si>
    <t>Vaupés</t>
  </si>
  <si>
    <t>Vichada</t>
  </si>
  <si>
    <t>% Variación    2020 vs 2019</t>
  </si>
  <si>
    <t>Supervisores de Perforación y Servicios,Pozos de Petróleo y Gas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</si>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</sst>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3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6" fontId="7" fillId="5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 applyAlignment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0679AAB-641D-47AB-A67E-EF26F69A7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462F9559-D075-4F9A-86F4-1F036216475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8852019-1834-401D-88F9-E753BFDC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B31F3A9E-4E74-4516-BDE0-C187D905398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2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2</v>
      </c>
      <c r="C8" s="12">
        <f>+C19+C75+C173+C349+C582</f>
        <v>462183</v>
      </c>
      <c r="D8" s="13">
        <f>+D19+D75+D173+D349+D582</f>
        <v>394412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-0.14663239452770871</v>
      </c>
      <c r="H8" s="10">
        <f t="shared" ref="H8:H13" si="1">+IF(OR(AND(E8=""),(G8="")),"",E8*G8)</f>
        <v>-0.14663239452770871</v>
      </c>
    </row>
    <row r="9" spans="1:8" x14ac:dyDescent="0.2">
      <c r="A9" s="14"/>
      <c r="B9" s="15" t="s">
        <v>7</v>
      </c>
      <c r="C9" s="16">
        <f>+C19</f>
        <v>2369</v>
      </c>
      <c r="D9" s="16">
        <f>+D19</f>
        <v>2391</v>
      </c>
      <c r="E9" s="17">
        <f t="shared" ref="E9:F13" si="2">+C9/C$8</f>
        <v>5.1256753277381471E-3</v>
      </c>
      <c r="F9" s="17">
        <f t="shared" si="2"/>
        <v>6.0621887772177316E-3</v>
      </c>
      <c r="G9" s="17">
        <f t="shared" si="0"/>
        <v>9.2866188265090764E-3</v>
      </c>
      <c r="H9" s="17">
        <f t="shared" si="1"/>
        <v>4.7600192997146156E-5</v>
      </c>
    </row>
    <row r="10" spans="1:8" ht="25.5" x14ac:dyDescent="0.2">
      <c r="A10" s="14"/>
      <c r="B10" s="15" t="s">
        <v>8</v>
      </c>
      <c r="C10" s="16">
        <f>+C75</f>
        <v>51852</v>
      </c>
      <c r="D10" s="16">
        <f>+D75</f>
        <v>46595</v>
      </c>
      <c r="E10" s="17">
        <f t="shared" si="2"/>
        <v>0.11218932760400101</v>
      </c>
      <c r="F10" s="17">
        <f t="shared" si="2"/>
        <v>0.11813788627120879</v>
      </c>
      <c r="G10" s="17">
        <f t="shared" si="0"/>
        <v>-0.10138471032939905</v>
      </c>
      <c r="H10" s="17">
        <f t="shared" si="1"/>
        <v>-1.1374282481181695E-2</v>
      </c>
    </row>
    <row r="11" spans="1:8" ht="25.5" x14ac:dyDescent="0.2">
      <c r="A11" s="14"/>
      <c r="B11" s="15" t="s">
        <v>9</v>
      </c>
      <c r="C11" s="16">
        <f>+C173</f>
        <v>58664</v>
      </c>
      <c r="D11" s="16">
        <f>+D173</f>
        <v>51614</v>
      </c>
      <c r="E11" s="17">
        <f t="shared" si="2"/>
        <v>0.12692807827202646</v>
      </c>
      <c r="F11" s="17">
        <f t="shared" si="2"/>
        <v>0.13086315832175491</v>
      </c>
      <c r="G11" s="17">
        <f t="shared" si="0"/>
        <v>-0.12017591708714033</v>
      </c>
      <c r="H11" s="17">
        <f t="shared" si="1"/>
        <v>-1.5253698210449109E-2</v>
      </c>
    </row>
    <row r="12" spans="1:8" ht="25.5" x14ac:dyDescent="0.2">
      <c r="A12" s="14"/>
      <c r="B12" s="15" t="s">
        <v>10</v>
      </c>
      <c r="C12" s="16">
        <f>+C349</f>
        <v>264506</v>
      </c>
      <c r="D12" s="16">
        <f>+D349</f>
        <v>223017</v>
      </c>
      <c r="E12" s="17">
        <f t="shared" si="2"/>
        <v>0.57229712040468816</v>
      </c>
      <c r="F12" s="17">
        <f t="shared" si="2"/>
        <v>0.56544172084013666</v>
      </c>
      <c r="G12" s="17">
        <f t="shared" si="0"/>
        <v>-0.15685466492253483</v>
      </c>
      <c r="H12" s="17">
        <f t="shared" si="1"/>
        <v>-8.9767473057208932E-2</v>
      </c>
    </row>
    <row r="13" spans="1:8" ht="25.5" x14ac:dyDescent="0.2">
      <c r="A13" s="14"/>
      <c r="B13" s="15" t="s">
        <v>11</v>
      </c>
      <c r="C13" s="16">
        <f>+C582</f>
        <v>84792</v>
      </c>
      <c r="D13" s="16">
        <f>+D582</f>
        <v>70795</v>
      </c>
      <c r="E13" s="17">
        <f t="shared" si="2"/>
        <v>0.18345979839154622</v>
      </c>
      <c r="F13" s="17">
        <f t="shared" si="2"/>
        <v>0.17949504578968187</v>
      </c>
      <c r="G13" s="17">
        <f t="shared" si="0"/>
        <v>-0.16507453533352204</v>
      </c>
      <c r="H13" s="17">
        <f t="shared" si="1"/>
        <v>-3.0284540971866124E-2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2369</v>
      </c>
      <c r="D19" s="19">
        <f>SUM(D20:D69)</f>
        <v>2391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9.2866188265090764E-3</v>
      </c>
      <c r="H19" s="20">
        <f t="shared" ref="H19:H50" si="5">+IF(OR(AND(E19=""),(G19="")),"",E19*G19)</f>
        <v>9.2866188265090764E-3</v>
      </c>
    </row>
    <row r="20" spans="1:8" x14ac:dyDescent="0.2">
      <c r="A20" s="14"/>
      <c r="B20" s="15" t="s">
        <v>13</v>
      </c>
      <c r="C20" s="16">
        <v>3</v>
      </c>
      <c r="D20" s="16">
        <v>1</v>
      </c>
      <c r="E20" s="17">
        <f t="shared" si="3"/>
        <v>1.2663571127057829E-3</v>
      </c>
      <c r="F20" s="17">
        <f t="shared" si="4"/>
        <v>4.1823504809703052E-4</v>
      </c>
      <c r="G20" s="17">
        <f t="shared" ref="G20:G51" si="6">+IF(AND(C20=0,D20=0)," ",IF(C20=0,1,IF(D20=0,-1,(D20-C20)/C20)))</f>
        <v>-0.66666666666666663</v>
      </c>
      <c r="H20" s="17">
        <f t="shared" si="5"/>
        <v>-8.4423807513718855E-4</v>
      </c>
    </row>
    <row r="21" spans="1:8" x14ac:dyDescent="0.2">
      <c r="A21" s="14"/>
      <c r="B21" s="15" t="s">
        <v>14</v>
      </c>
      <c r="C21" s="16">
        <v>2</v>
      </c>
      <c r="D21" s="16">
        <v>81</v>
      </c>
      <c r="E21" s="17">
        <f t="shared" si="3"/>
        <v>8.4423807513718866E-4</v>
      </c>
      <c r="F21" s="17">
        <f t="shared" si="4"/>
        <v>3.3877038895859475E-2</v>
      </c>
      <c r="G21" s="17">
        <f t="shared" si="6"/>
        <v>39.5</v>
      </c>
      <c r="H21" s="17">
        <f t="shared" si="5"/>
        <v>3.3347403967918951E-2</v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8.3647009619406104E-4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24</v>
      </c>
      <c r="D23" s="16">
        <v>12</v>
      </c>
      <c r="E23" s="17">
        <f t="shared" si="3"/>
        <v>1.0130856901646263E-2</v>
      </c>
      <c r="F23" s="17">
        <f t="shared" si="4"/>
        <v>5.018820577164366E-3</v>
      </c>
      <c r="G23" s="17">
        <f t="shared" si="6"/>
        <v>-0.5</v>
      </c>
      <c r="H23" s="17">
        <f t="shared" si="5"/>
        <v>-5.0654284508231317E-3</v>
      </c>
    </row>
    <row r="24" spans="1:8" ht="25.5" x14ac:dyDescent="0.2">
      <c r="A24" s="14"/>
      <c r="B24" s="15" t="s">
        <v>17</v>
      </c>
      <c r="C24" s="16">
        <v>4</v>
      </c>
      <c r="D24" s="16">
        <v>17</v>
      </c>
      <c r="E24" s="17">
        <f t="shared" si="3"/>
        <v>1.6884761502743773E-3</v>
      </c>
      <c r="F24" s="17">
        <f t="shared" si="4"/>
        <v>7.1099958176495193E-3</v>
      </c>
      <c r="G24" s="17">
        <f t="shared" si="6"/>
        <v>3.25</v>
      </c>
      <c r="H24" s="17">
        <f t="shared" si="5"/>
        <v>5.4875474883917261E-3</v>
      </c>
    </row>
    <row r="25" spans="1:8" ht="38.25" x14ac:dyDescent="0.2">
      <c r="A25" s="14"/>
      <c r="B25" s="15" t="s">
        <v>18</v>
      </c>
      <c r="C25" s="16">
        <v>14</v>
      </c>
      <c r="D25" s="16">
        <v>9</v>
      </c>
      <c r="E25" s="17">
        <f t="shared" si="3"/>
        <v>5.9096665259603205E-3</v>
      </c>
      <c r="F25" s="17">
        <f t="shared" si="4"/>
        <v>3.7641154328732747E-3</v>
      </c>
      <c r="G25" s="17">
        <f t="shared" si="6"/>
        <v>-0.35714285714285715</v>
      </c>
      <c r="H25" s="17">
        <f t="shared" si="5"/>
        <v>-2.1105951878429715E-3</v>
      </c>
    </row>
    <row r="26" spans="1:8" ht="25.5" x14ac:dyDescent="0.2">
      <c r="A26" s="14"/>
      <c r="B26" s="15" t="s">
        <v>19</v>
      </c>
      <c r="C26" s="16">
        <v>18</v>
      </c>
      <c r="D26" s="16">
        <v>17</v>
      </c>
      <c r="E26" s="17">
        <f t="shared" si="3"/>
        <v>7.598142676234698E-3</v>
      </c>
      <c r="F26" s="17">
        <f t="shared" si="4"/>
        <v>7.1099958176495193E-3</v>
      </c>
      <c r="G26" s="17">
        <f t="shared" si="6"/>
        <v>-5.5555555555555552E-2</v>
      </c>
      <c r="H26" s="17">
        <f t="shared" si="5"/>
        <v>-4.2211903756859433E-4</v>
      </c>
    </row>
    <row r="27" spans="1:8" x14ac:dyDescent="0.2">
      <c r="A27" s="14"/>
      <c r="B27" s="15" t="s">
        <v>20</v>
      </c>
      <c r="C27" s="16">
        <v>90</v>
      </c>
      <c r="D27" s="16">
        <v>102</v>
      </c>
      <c r="E27" s="17">
        <f t="shared" si="3"/>
        <v>3.7990713381173491E-2</v>
      </c>
      <c r="F27" s="17">
        <f t="shared" si="4"/>
        <v>4.2659974905897118E-2</v>
      </c>
      <c r="G27" s="17">
        <f t="shared" si="6"/>
        <v>0.13333333333333333</v>
      </c>
      <c r="H27" s="17">
        <f t="shared" si="5"/>
        <v>5.0654284508231317E-3</v>
      </c>
    </row>
    <row r="28" spans="1:8" x14ac:dyDescent="0.2">
      <c r="A28" s="14"/>
      <c r="B28" s="15" t="s">
        <v>21</v>
      </c>
      <c r="C28" s="16">
        <v>33</v>
      </c>
      <c r="D28" s="16">
        <v>30</v>
      </c>
      <c r="E28" s="17">
        <f t="shared" si="3"/>
        <v>1.3929928239763613E-2</v>
      </c>
      <c r="F28" s="17">
        <f t="shared" si="4"/>
        <v>1.2547051442910916E-2</v>
      </c>
      <c r="G28" s="17">
        <f t="shared" si="6"/>
        <v>-9.0909090909090912E-2</v>
      </c>
      <c r="H28" s="17">
        <f t="shared" si="5"/>
        <v>-1.2663571127057829E-3</v>
      </c>
    </row>
    <row r="29" spans="1:8" x14ac:dyDescent="0.2">
      <c r="A29" s="14"/>
      <c r="B29" s="15" t="s">
        <v>22</v>
      </c>
      <c r="C29" s="16">
        <v>78</v>
      </c>
      <c r="D29" s="16">
        <v>57</v>
      </c>
      <c r="E29" s="17">
        <f t="shared" si="3"/>
        <v>3.2925284930350358E-2</v>
      </c>
      <c r="F29" s="17">
        <f t="shared" si="4"/>
        <v>2.3839397741530741E-2</v>
      </c>
      <c r="G29" s="17">
        <f t="shared" si="6"/>
        <v>-0.26923076923076922</v>
      </c>
      <c r="H29" s="17">
        <f t="shared" si="5"/>
        <v>-8.8644997889404803E-3</v>
      </c>
    </row>
    <row r="30" spans="1:8" x14ac:dyDescent="0.2">
      <c r="A30" s="14"/>
      <c r="B30" s="15" t="s">
        <v>23</v>
      </c>
      <c r="C30" s="16">
        <v>666</v>
      </c>
      <c r="D30" s="16">
        <v>542</v>
      </c>
      <c r="E30" s="17">
        <f t="shared" si="3"/>
        <v>0.28113127902068386</v>
      </c>
      <c r="F30" s="17">
        <f t="shared" si="4"/>
        <v>0.22668339606859056</v>
      </c>
      <c r="G30" s="17">
        <f t="shared" si="6"/>
        <v>-0.18618618618618618</v>
      </c>
      <c r="H30" s="17">
        <f t="shared" si="5"/>
        <v>-5.2342760658505703E-2</v>
      </c>
    </row>
    <row r="31" spans="1:8" ht="25.5" x14ac:dyDescent="0.2">
      <c r="A31" s="14"/>
      <c r="B31" s="15" t="s">
        <v>24</v>
      </c>
      <c r="C31" s="16">
        <v>3</v>
      </c>
      <c r="D31" s="16">
        <v>1</v>
      </c>
      <c r="E31" s="17">
        <f t="shared" si="3"/>
        <v>1.2663571127057829E-3</v>
      </c>
      <c r="F31" s="17">
        <f t="shared" si="4"/>
        <v>4.1823504809703052E-4</v>
      </c>
      <c r="G31" s="17">
        <f t="shared" si="6"/>
        <v>-0.66666666666666663</v>
      </c>
      <c r="H31" s="17">
        <f t="shared" si="5"/>
        <v>-8.4423807513718855E-4</v>
      </c>
    </row>
    <row r="32" spans="1:8" x14ac:dyDescent="0.2">
      <c r="A32" s="14"/>
      <c r="B32" s="15" t="s">
        <v>25</v>
      </c>
      <c r="C32" s="16">
        <v>3</v>
      </c>
      <c r="D32" s="16">
        <v>7</v>
      </c>
      <c r="E32" s="17">
        <f t="shared" si="3"/>
        <v>1.2663571127057829E-3</v>
      </c>
      <c r="F32" s="17">
        <f t="shared" si="4"/>
        <v>2.9276453366792136E-3</v>
      </c>
      <c r="G32" s="17">
        <f t="shared" si="6"/>
        <v>1.3333333333333333</v>
      </c>
      <c r="H32" s="17">
        <f t="shared" si="5"/>
        <v>1.6884761502743771E-3</v>
      </c>
    </row>
    <row r="33" spans="1:8" x14ac:dyDescent="0.2">
      <c r="A33" s="14"/>
      <c r="B33" s="15" t="s">
        <v>26</v>
      </c>
      <c r="C33" s="16">
        <v>8</v>
      </c>
      <c r="D33" s="16">
        <v>2</v>
      </c>
      <c r="E33" s="17">
        <f t="shared" si="3"/>
        <v>3.3769523005487546E-3</v>
      </c>
      <c r="F33" s="17">
        <f t="shared" si="4"/>
        <v>8.3647009619406104E-4</v>
      </c>
      <c r="G33" s="17">
        <f t="shared" si="6"/>
        <v>-0.75</v>
      </c>
      <c r="H33" s="17">
        <f t="shared" si="5"/>
        <v>-2.5327142254115659E-3</v>
      </c>
    </row>
    <row r="34" spans="1:8" x14ac:dyDescent="0.2">
      <c r="A34" s="14"/>
      <c r="B34" s="15" t="s">
        <v>27</v>
      </c>
      <c r="C34" s="16">
        <v>1</v>
      </c>
      <c r="D34" s="16">
        <v>1</v>
      </c>
      <c r="E34" s="17">
        <f t="shared" si="3"/>
        <v>4.2211903756859433E-4</v>
      </c>
      <c r="F34" s="17">
        <f t="shared" si="4"/>
        <v>4.1823504809703052E-4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28</v>
      </c>
      <c r="C35" s="16">
        <v>1</v>
      </c>
      <c r="D35" s="16">
        <v>1</v>
      </c>
      <c r="E35" s="17">
        <f t="shared" si="3"/>
        <v>4.2211903756859433E-4</v>
      </c>
      <c r="F35" s="17">
        <f t="shared" si="4"/>
        <v>4.1823504809703052E-4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29</v>
      </c>
      <c r="C36" s="16">
        <v>190</v>
      </c>
      <c r="D36" s="16">
        <v>118</v>
      </c>
      <c r="E36" s="17">
        <f t="shared" si="3"/>
        <v>8.0202617138032922E-2</v>
      </c>
      <c r="F36" s="17">
        <f t="shared" si="4"/>
        <v>4.93517356754496E-2</v>
      </c>
      <c r="G36" s="17">
        <f t="shared" si="6"/>
        <v>-0.37894736842105264</v>
      </c>
      <c r="H36" s="17">
        <f t="shared" si="5"/>
        <v>-3.0392570704938792E-2</v>
      </c>
    </row>
    <row r="37" spans="1:8" ht="25.5" x14ac:dyDescent="0.2">
      <c r="A37" s="14"/>
      <c r="B37" s="15" t="s">
        <v>30</v>
      </c>
      <c r="C37" s="16">
        <v>8</v>
      </c>
      <c r="D37" s="16">
        <v>10</v>
      </c>
      <c r="E37" s="17">
        <f t="shared" si="3"/>
        <v>3.3769523005487546E-3</v>
      </c>
      <c r="F37" s="17">
        <f t="shared" si="4"/>
        <v>4.1823504809703057E-3</v>
      </c>
      <c r="G37" s="17">
        <f t="shared" si="6"/>
        <v>0.25</v>
      </c>
      <c r="H37" s="17">
        <f t="shared" si="5"/>
        <v>8.4423807513718866E-4</v>
      </c>
    </row>
    <row r="38" spans="1:8" ht="25.5" x14ac:dyDescent="0.2">
      <c r="A38" s="14"/>
      <c r="B38" s="15" t="s">
        <v>31</v>
      </c>
      <c r="C38" s="16">
        <v>20</v>
      </c>
      <c r="D38" s="16">
        <v>14</v>
      </c>
      <c r="E38" s="17">
        <f t="shared" si="3"/>
        <v>8.4423807513718876E-3</v>
      </c>
      <c r="F38" s="17">
        <f t="shared" si="4"/>
        <v>5.8552906733584272E-3</v>
      </c>
      <c r="G38" s="17">
        <f t="shared" si="6"/>
        <v>-0.3</v>
      </c>
      <c r="H38" s="17">
        <f t="shared" si="5"/>
        <v>-2.5327142254115663E-3</v>
      </c>
    </row>
    <row r="39" spans="1:8" x14ac:dyDescent="0.2">
      <c r="A39" s="14"/>
      <c r="B39" s="15" t="s">
        <v>32</v>
      </c>
      <c r="C39" s="16">
        <v>67</v>
      </c>
      <c r="D39" s="16">
        <v>64</v>
      </c>
      <c r="E39" s="17">
        <f t="shared" si="3"/>
        <v>2.8281975517095822E-2</v>
      </c>
      <c r="F39" s="17">
        <f t="shared" si="4"/>
        <v>2.6767043078209953E-2</v>
      </c>
      <c r="G39" s="17">
        <f t="shared" si="6"/>
        <v>-4.4776119402985072E-2</v>
      </c>
      <c r="H39" s="17">
        <f t="shared" si="5"/>
        <v>-1.2663571127057829E-3</v>
      </c>
    </row>
    <row r="40" spans="1:8" ht="25.5" x14ac:dyDescent="0.2">
      <c r="A40" s="14"/>
      <c r="B40" s="15" t="s">
        <v>33</v>
      </c>
      <c r="C40" s="16">
        <v>0</v>
      </c>
      <c r="D40" s="16">
        <v>3</v>
      </c>
      <c r="E40" s="17" t="str">
        <f t="shared" si="3"/>
        <v/>
      </c>
      <c r="F40" s="17">
        <f t="shared" si="4"/>
        <v>1.2547051442910915E-3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</v>
      </c>
      <c r="D41" s="16">
        <v>1</v>
      </c>
      <c r="E41" s="17">
        <f t="shared" si="3"/>
        <v>4.2211903756859433E-4</v>
      </c>
      <c r="F41" s="17">
        <f t="shared" si="4"/>
        <v>4.1823504809703052E-4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35</v>
      </c>
      <c r="C42" s="16">
        <v>30</v>
      </c>
      <c r="D42" s="16">
        <v>3</v>
      </c>
      <c r="E42" s="17">
        <f t="shared" si="3"/>
        <v>1.266357112705783E-2</v>
      </c>
      <c r="F42" s="17">
        <f t="shared" si="4"/>
        <v>1.2547051442910915E-3</v>
      </c>
      <c r="G42" s="17">
        <f t="shared" si="6"/>
        <v>-0.9</v>
      </c>
      <c r="H42" s="17">
        <f t="shared" si="5"/>
        <v>-1.1397214014352047E-2</v>
      </c>
    </row>
    <row r="43" spans="1:8" x14ac:dyDescent="0.2">
      <c r="A43" s="14"/>
      <c r="B43" s="15" t="s">
        <v>36</v>
      </c>
      <c r="C43" s="16">
        <v>2</v>
      </c>
      <c r="D43" s="16">
        <v>7</v>
      </c>
      <c r="E43" s="17">
        <f t="shared" si="3"/>
        <v>8.4423807513718866E-4</v>
      </c>
      <c r="F43" s="17">
        <f t="shared" si="4"/>
        <v>2.9276453366792136E-3</v>
      </c>
      <c r="G43" s="17">
        <f t="shared" si="6"/>
        <v>2.5</v>
      </c>
      <c r="H43" s="17">
        <f t="shared" si="5"/>
        <v>2.1105951878429715E-3</v>
      </c>
    </row>
    <row r="44" spans="1:8" ht="25.5" x14ac:dyDescent="0.2">
      <c r="A44" s="14"/>
      <c r="B44" s="15" t="s">
        <v>37</v>
      </c>
      <c r="C44" s="16">
        <v>102</v>
      </c>
      <c r="D44" s="16">
        <v>93</v>
      </c>
      <c r="E44" s="17">
        <f t="shared" si="3"/>
        <v>4.3056141831996624E-2</v>
      </c>
      <c r="F44" s="17">
        <f t="shared" si="4"/>
        <v>3.889585947302384E-2</v>
      </c>
      <c r="G44" s="17">
        <f t="shared" si="6"/>
        <v>-8.8235294117647065E-2</v>
      </c>
      <c r="H44" s="17">
        <f t="shared" si="5"/>
        <v>-3.7990713381173494E-3</v>
      </c>
    </row>
    <row r="45" spans="1:8" ht="25.5" x14ac:dyDescent="0.2">
      <c r="A45" s="14"/>
      <c r="B45" s="15" t="s">
        <v>38</v>
      </c>
      <c r="C45" s="16">
        <v>84</v>
      </c>
      <c r="D45" s="16">
        <v>137</v>
      </c>
      <c r="E45" s="17">
        <f t="shared" si="3"/>
        <v>3.5457999155761928E-2</v>
      </c>
      <c r="F45" s="17">
        <f t="shared" si="4"/>
        <v>5.7298201589293184E-2</v>
      </c>
      <c r="G45" s="17">
        <f t="shared" si="6"/>
        <v>0.63095238095238093</v>
      </c>
      <c r="H45" s="17">
        <f t="shared" si="5"/>
        <v>2.2372308991135501E-2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8</v>
      </c>
      <c r="E47" s="17">
        <f t="shared" si="3"/>
        <v>4.2211903756859433E-4</v>
      </c>
      <c r="F47" s="17">
        <f t="shared" si="4"/>
        <v>3.3458803847762441E-3</v>
      </c>
      <c r="G47" s="17">
        <f t="shared" si="6"/>
        <v>7</v>
      </c>
      <c r="H47" s="17">
        <f t="shared" si="5"/>
        <v>2.9548332629801602E-3</v>
      </c>
    </row>
    <row r="48" spans="1:8" ht="25.5" x14ac:dyDescent="0.2">
      <c r="A48" s="14"/>
      <c r="B48" s="15" t="s">
        <v>41</v>
      </c>
      <c r="C48" s="16">
        <v>6</v>
      </c>
      <c r="D48" s="16">
        <v>7</v>
      </c>
      <c r="E48" s="17">
        <f t="shared" si="3"/>
        <v>2.5327142254115659E-3</v>
      </c>
      <c r="F48" s="17">
        <f t="shared" si="4"/>
        <v>2.9276453366792136E-3</v>
      </c>
      <c r="G48" s="17">
        <f t="shared" si="6"/>
        <v>0.16666666666666666</v>
      </c>
      <c r="H48" s="17">
        <f t="shared" si="5"/>
        <v>4.2211903756859427E-4</v>
      </c>
    </row>
    <row r="49" spans="1:8" ht="25.5" x14ac:dyDescent="0.2">
      <c r="A49" s="14"/>
      <c r="B49" s="15" t="s">
        <v>42</v>
      </c>
      <c r="C49" s="16">
        <v>7</v>
      </c>
      <c r="D49" s="16">
        <v>52</v>
      </c>
      <c r="E49" s="17">
        <f t="shared" si="3"/>
        <v>2.9548332629801602E-3</v>
      </c>
      <c r="F49" s="17">
        <f t="shared" si="4"/>
        <v>2.1748222501045588E-2</v>
      </c>
      <c r="G49" s="17">
        <f t="shared" si="6"/>
        <v>6.4285714285714288</v>
      </c>
      <c r="H49" s="17">
        <f t="shared" si="5"/>
        <v>1.8995356690586745E-2</v>
      </c>
    </row>
    <row r="50" spans="1:8" x14ac:dyDescent="0.2">
      <c r="A50" s="14"/>
      <c r="B50" s="15" t="s">
        <v>43</v>
      </c>
      <c r="C50" s="16">
        <v>312</v>
      </c>
      <c r="D50" s="16">
        <v>423</v>
      </c>
      <c r="E50" s="17">
        <f t="shared" si="3"/>
        <v>0.13170113972140143</v>
      </c>
      <c r="F50" s="17">
        <f t="shared" si="4"/>
        <v>0.17691342534504392</v>
      </c>
      <c r="G50" s="17">
        <f t="shared" si="6"/>
        <v>0.35576923076923078</v>
      </c>
      <c r="H50" s="17">
        <f t="shared" si="5"/>
        <v>4.6855213170113971E-2</v>
      </c>
    </row>
    <row r="51" spans="1:8" x14ac:dyDescent="0.2">
      <c r="A51" s="14"/>
      <c r="B51" s="15" t="s">
        <v>44</v>
      </c>
      <c r="C51" s="16">
        <v>4</v>
      </c>
      <c r="D51" s="16">
        <v>6</v>
      </c>
      <c r="E51" s="17">
        <f t="shared" ref="E51:E69" si="7">+IF(C51=0,"",C51/C$19)</f>
        <v>1.6884761502743773E-3</v>
      </c>
      <c r="F51" s="17">
        <f t="shared" ref="F51:F69" si="8">+IF(D51=0,"",D51/D$19)</f>
        <v>2.509410288582183E-3</v>
      </c>
      <c r="G51" s="17">
        <f t="shared" si="6"/>
        <v>0.5</v>
      </c>
      <c r="H51" s="17">
        <f t="shared" ref="H51:H69" si="9">+IF(OR(AND(E51=""),(G51="")),"",E51*G51)</f>
        <v>8.4423807513718866E-4</v>
      </c>
    </row>
    <row r="52" spans="1:8" x14ac:dyDescent="0.2">
      <c r="A52" s="14"/>
      <c r="B52" s="15" t="s">
        <v>45</v>
      </c>
      <c r="C52" s="16">
        <v>16</v>
      </c>
      <c r="D52" s="16">
        <v>6</v>
      </c>
      <c r="E52" s="17">
        <f t="shared" si="7"/>
        <v>6.7539046010975093E-3</v>
      </c>
      <c r="F52" s="17">
        <f t="shared" si="8"/>
        <v>2.509410288582183E-3</v>
      </c>
      <c r="G52" s="17">
        <f t="shared" ref="G52:G69" si="10">+IF(AND(C52=0,D52=0)," ",IF(C52=0,1,IF(D52=0,-1,(D52-C52)/C52)))</f>
        <v>-0.625</v>
      </c>
      <c r="H52" s="17">
        <f t="shared" si="9"/>
        <v>-4.221190375685943E-3</v>
      </c>
    </row>
    <row r="53" spans="1:8" x14ac:dyDescent="0.2">
      <c r="A53" s="14"/>
      <c r="B53" s="15" t="s">
        <v>46</v>
      </c>
      <c r="C53" s="16">
        <v>8</v>
      </c>
      <c r="D53" s="16">
        <v>4</v>
      </c>
      <c r="E53" s="17">
        <f t="shared" si="7"/>
        <v>3.3769523005487546E-3</v>
      </c>
      <c r="F53" s="17">
        <f t="shared" si="8"/>
        <v>1.6729401923881221E-3</v>
      </c>
      <c r="G53" s="17">
        <f t="shared" si="10"/>
        <v>-0.5</v>
      </c>
      <c r="H53" s="17">
        <f t="shared" si="9"/>
        <v>-1.6884761502743773E-3</v>
      </c>
    </row>
    <row r="54" spans="1:8" x14ac:dyDescent="0.2">
      <c r="A54" s="14"/>
      <c r="B54" s="15" t="s">
        <v>47</v>
      </c>
      <c r="C54" s="16">
        <v>125</v>
      </c>
      <c r="D54" s="16">
        <v>37</v>
      </c>
      <c r="E54" s="17">
        <f t="shared" si="7"/>
        <v>5.2764879696074296E-2</v>
      </c>
      <c r="F54" s="17">
        <f t="shared" si="8"/>
        <v>1.547469677959013E-2</v>
      </c>
      <c r="G54" s="17">
        <f t="shared" si="10"/>
        <v>-0.70399999999999996</v>
      </c>
      <c r="H54" s="17">
        <f t="shared" si="9"/>
        <v>-3.7146475306036306E-2</v>
      </c>
    </row>
    <row r="55" spans="1:8" x14ac:dyDescent="0.2">
      <c r="A55" s="14"/>
      <c r="B55" s="15" t="s">
        <v>48</v>
      </c>
      <c r="C55" s="16">
        <v>2</v>
      </c>
      <c r="D55" s="16">
        <v>16</v>
      </c>
      <c r="E55" s="17">
        <f t="shared" si="7"/>
        <v>8.4423807513718866E-4</v>
      </c>
      <c r="F55" s="17">
        <f t="shared" si="8"/>
        <v>6.6917607695524883E-3</v>
      </c>
      <c r="G55" s="17">
        <f t="shared" si="10"/>
        <v>7</v>
      </c>
      <c r="H55" s="17">
        <f t="shared" si="9"/>
        <v>5.9096665259603205E-3</v>
      </c>
    </row>
    <row r="56" spans="1:8" x14ac:dyDescent="0.2">
      <c r="A56" s="14"/>
      <c r="B56" s="15" t="s">
        <v>49</v>
      </c>
      <c r="C56" s="16">
        <v>0</v>
      </c>
      <c r="D56" s="16">
        <v>5</v>
      </c>
      <c r="E56" s="17" t="str">
        <f t="shared" si="7"/>
        <v/>
      </c>
      <c r="F56" s="17">
        <f t="shared" si="8"/>
        <v>2.0911752404851529E-3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21</v>
      </c>
      <c r="D59" s="16">
        <v>38</v>
      </c>
      <c r="E59" s="17">
        <f t="shared" si="7"/>
        <v>8.864499788940482E-3</v>
      </c>
      <c r="F59" s="17">
        <f t="shared" si="8"/>
        <v>1.5892931827687161E-2</v>
      </c>
      <c r="G59" s="17">
        <f t="shared" si="10"/>
        <v>0.80952380952380953</v>
      </c>
      <c r="H59" s="17">
        <f t="shared" si="9"/>
        <v>7.1760236386661045E-3</v>
      </c>
    </row>
    <row r="60" spans="1:8" ht="25.5" x14ac:dyDescent="0.2">
      <c r="A60" s="14"/>
      <c r="B60" s="15" t="s">
        <v>53</v>
      </c>
      <c r="C60" s="16">
        <v>4</v>
      </c>
      <c r="D60" s="16">
        <v>0</v>
      </c>
      <c r="E60" s="17">
        <f t="shared" si="7"/>
        <v>1.6884761502743773E-3</v>
      </c>
      <c r="F60" s="17" t="str">
        <f t="shared" si="8"/>
        <v/>
      </c>
      <c r="G60" s="17">
        <f t="shared" si="10"/>
        <v>-1</v>
      </c>
      <c r="H60" s="17">
        <f t="shared" si="9"/>
        <v>-1.6884761502743773E-3</v>
      </c>
    </row>
    <row r="61" spans="1:8" ht="25.5" x14ac:dyDescent="0.2">
      <c r="A61" s="14"/>
      <c r="B61" s="15" t="s">
        <v>54</v>
      </c>
      <c r="C61" s="16">
        <v>27</v>
      </c>
      <c r="D61" s="16">
        <v>56</v>
      </c>
      <c r="E61" s="17">
        <f t="shared" si="7"/>
        <v>1.1397214014352047E-2</v>
      </c>
      <c r="F61" s="17">
        <f t="shared" si="8"/>
        <v>2.3421162693433709E-2</v>
      </c>
      <c r="G61" s="17">
        <f t="shared" si="10"/>
        <v>1.0740740740740742</v>
      </c>
      <c r="H61" s="17">
        <f t="shared" si="9"/>
        <v>1.2241452089489237E-2</v>
      </c>
    </row>
    <row r="62" spans="1:8" x14ac:dyDescent="0.2">
      <c r="A62" s="14"/>
      <c r="B62" s="15" t="s">
        <v>55</v>
      </c>
      <c r="C62" s="16">
        <v>28</v>
      </c>
      <c r="D62" s="16">
        <v>49</v>
      </c>
      <c r="E62" s="17">
        <f t="shared" si="7"/>
        <v>1.1819333051920641E-2</v>
      </c>
      <c r="F62" s="17">
        <f t="shared" si="8"/>
        <v>2.0493517356754497E-2</v>
      </c>
      <c r="G62" s="17">
        <f t="shared" si="10"/>
        <v>0.75</v>
      </c>
      <c r="H62" s="17">
        <f t="shared" si="9"/>
        <v>8.8644997889404803E-3</v>
      </c>
    </row>
    <row r="63" spans="1:8" x14ac:dyDescent="0.2">
      <c r="A63" s="14"/>
      <c r="B63" s="15" t="s">
        <v>56</v>
      </c>
      <c r="C63" s="16">
        <v>7</v>
      </c>
      <c r="D63" s="16">
        <v>4</v>
      </c>
      <c r="E63" s="17">
        <f t="shared" si="7"/>
        <v>2.9548332629801602E-3</v>
      </c>
      <c r="F63" s="17">
        <f t="shared" si="8"/>
        <v>1.6729401923881221E-3</v>
      </c>
      <c r="G63" s="17">
        <f t="shared" si="10"/>
        <v>-0.42857142857142855</v>
      </c>
      <c r="H63" s="17">
        <f t="shared" si="9"/>
        <v>-1.2663571127057829E-3</v>
      </c>
    </row>
    <row r="64" spans="1:8" x14ac:dyDescent="0.2">
      <c r="A64" s="14"/>
      <c r="B64" s="15" t="s">
        <v>57</v>
      </c>
      <c r="C64" s="16">
        <v>173</v>
      </c>
      <c r="D64" s="16">
        <v>189</v>
      </c>
      <c r="E64" s="17">
        <f t="shared" si="7"/>
        <v>7.3026593499366826E-2</v>
      </c>
      <c r="F64" s="17">
        <f t="shared" si="8"/>
        <v>7.9046424090338768E-2</v>
      </c>
      <c r="G64" s="17">
        <f t="shared" si="10"/>
        <v>9.2485549132947972E-2</v>
      </c>
      <c r="H64" s="17">
        <f t="shared" si="9"/>
        <v>6.7539046010975093E-3</v>
      </c>
    </row>
    <row r="65" spans="1:8" x14ac:dyDescent="0.2">
      <c r="A65" s="14"/>
      <c r="B65" s="15" t="s">
        <v>58</v>
      </c>
      <c r="C65" s="16">
        <v>3</v>
      </c>
      <c r="D65" s="16">
        <v>3</v>
      </c>
      <c r="E65" s="17">
        <f t="shared" si="7"/>
        <v>1.2663571127057829E-3</v>
      </c>
      <c r="F65" s="17">
        <f t="shared" si="8"/>
        <v>1.2547051442910915E-3</v>
      </c>
      <c r="G65" s="17">
        <f t="shared" si="10"/>
        <v>0</v>
      </c>
      <c r="H65" s="17">
        <f t="shared" si="9"/>
        <v>0</v>
      </c>
    </row>
    <row r="66" spans="1:8" x14ac:dyDescent="0.2">
      <c r="A66" s="14"/>
      <c r="B66" s="15" t="s">
        <v>59</v>
      </c>
      <c r="C66" s="16">
        <v>14</v>
      </c>
      <c r="D66" s="16">
        <v>24</v>
      </c>
      <c r="E66" s="17">
        <f t="shared" si="7"/>
        <v>5.9096665259603205E-3</v>
      </c>
      <c r="F66" s="17">
        <f t="shared" si="8"/>
        <v>1.0037641154328732E-2</v>
      </c>
      <c r="G66" s="17">
        <f t="shared" si="10"/>
        <v>0.7142857142857143</v>
      </c>
      <c r="H66" s="17">
        <f t="shared" si="9"/>
        <v>4.221190375685943E-3</v>
      </c>
    </row>
    <row r="67" spans="1:8" x14ac:dyDescent="0.2">
      <c r="A67" s="14"/>
      <c r="B67" s="15" t="s">
        <v>60</v>
      </c>
      <c r="C67" s="16">
        <v>69</v>
      </c>
      <c r="D67" s="16">
        <v>57</v>
      </c>
      <c r="E67" s="17">
        <f t="shared" si="7"/>
        <v>2.9126213592233011E-2</v>
      </c>
      <c r="F67" s="17">
        <f t="shared" si="8"/>
        <v>2.3839397741530741E-2</v>
      </c>
      <c r="G67" s="17">
        <f t="shared" si="10"/>
        <v>-0.17391304347826086</v>
      </c>
      <c r="H67" s="17">
        <f t="shared" si="9"/>
        <v>-5.0654284508231317E-3</v>
      </c>
    </row>
    <row r="68" spans="1:8" x14ac:dyDescent="0.2">
      <c r="A68" s="14"/>
      <c r="B68" s="15" t="s">
        <v>61</v>
      </c>
      <c r="C68" s="16">
        <v>62</v>
      </c>
      <c r="D68" s="16">
        <v>59</v>
      </c>
      <c r="E68" s="17">
        <f t="shared" si="7"/>
        <v>2.6171380329252848E-2</v>
      </c>
      <c r="F68" s="17">
        <f t="shared" si="8"/>
        <v>2.46758678377248E-2</v>
      </c>
      <c r="G68" s="17">
        <f t="shared" si="10"/>
        <v>-4.8387096774193547E-2</v>
      </c>
      <c r="H68" s="17">
        <f t="shared" si="9"/>
        <v>-1.2663571127057829E-3</v>
      </c>
    </row>
    <row r="69" spans="1:8" x14ac:dyDescent="0.2">
      <c r="A69" s="14"/>
      <c r="B69" s="15" t="s">
        <v>62</v>
      </c>
      <c r="C69" s="16">
        <v>28</v>
      </c>
      <c r="D69" s="16">
        <v>16</v>
      </c>
      <c r="E69" s="17">
        <f t="shared" si="7"/>
        <v>1.1819333051920641E-2</v>
      </c>
      <c r="F69" s="17">
        <f t="shared" si="8"/>
        <v>6.6917607695524883E-3</v>
      </c>
      <c r="G69" s="17">
        <f t="shared" si="10"/>
        <v>-0.42857142857142855</v>
      </c>
      <c r="H69" s="17">
        <f t="shared" si="9"/>
        <v>-5.0654284508231317E-3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51852</v>
      </c>
      <c r="D75" s="19">
        <f>SUM(D76:D167)</f>
        <v>46595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-0.10138471032939905</v>
      </c>
      <c r="H75" s="20">
        <f t="shared" ref="H75:H106" si="13">+IF(OR(AND(E75=""),(G75="")),"",E75*G75)</f>
        <v>-0.10138471032939905</v>
      </c>
    </row>
    <row r="76" spans="1:8" x14ac:dyDescent="0.2">
      <c r="A76" s="14"/>
      <c r="B76" s="15" t="s">
        <v>63</v>
      </c>
      <c r="C76" s="16">
        <v>557</v>
      </c>
      <c r="D76" s="16">
        <v>642</v>
      </c>
      <c r="E76" s="17">
        <f t="shared" si="11"/>
        <v>1.0742112165393813E-2</v>
      </c>
      <c r="F76" s="17">
        <f t="shared" si="12"/>
        <v>1.3778302392960618E-2</v>
      </c>
      <c r="G76" s="17">
        <f t="shared" ref="G76:G107" si="14">+IF(AND(C76=0,D76=0)," ",IF(C76=0,1,IF(D76=0,-1,(D76-C76)/C76)))</f>
        <v>0.15260323159784561</v>
      </c>
      <c r="H76" s="17">
        <f t="shared" si="13"/>
        <v>1.6392810306256268E-3</v>
      </c>
    </row>
    <row r="77" spans="1:8" ht="25.5" x14ac:dyDescent="0.2">
      <c r="A77" s="14"/>
      <c r="B77" s="15" t="s">
        <v>64</v>
      </c>
      <c r="C77" s="16">
        <v>1159</v>
      </c>
      <c r="D77" s="16">
        <v>265</v>
      </c>
      <c r="E77" s="17">
        <f t="shared" si="11"/>
        <v>2.2352078994060016E-2</v>
      </c>
      <c r="F77" s="17">
        <f t="shared" si="12"/>
        <v>5.6873055048824979E-3</v>
      </c>
      <c r="G77" s="17">
        <f t="shared" si="14"/>
        <v>-0.77135461604831757</v>
      </c>
      <c r="H77" s="17">
        <f t="shared" si="13"/>
        <v>-1.7241379310344827E-2</v>
      </c>
    </row>
    <row r="78" spans="1:8" x14ac:dyDescent="0.2">
      <c r="A78" s="14"/>
      <c r="B78" s="15" t="s">
        <v>65</v>
      </c>
      <c r="C78" s="16">
        <v>124</v>
      </c>
      <c r="D78" s="16">
        <v>200</v>
      </c>
      <c r="E78" s="17">
        <f t="shared" si="11"/>
        <v>2.391421738795032E-3</v>
      </c>
      <c r="F78" s="17">
        <f t="shared" si="12"/>
        <v>4.2923060414207532E-3</v>
      </c>
      <c r="G78" s="17">
        <f t="shared" si="14"/>
        <v>0.61290322580645162</v>
      </c>
      <c r="H78" s="17">
        <f t="shared" si="13"/>
        <v>1.4657100979711486E-3</v>
      </c>
    </row>
    <row r="79" spans="1:8" x14ac:dyDescent="0.2">
      <c r="A79" s="14"/>
      <c r="B79" s="15" t="s">
        <v>66</v>
      </c>
      <c r="C79" s="16">
        <v>1359</v>
      </c>
      <c r="D79" s="16">
        <v>1330</v>
      </c>
      <c r="E79" s="17">
        <f t="shared" si="11"/>
        <v>2.6209210830826196E-2</v>
      </c>
      <c r="F79" s="17">
        <f t="shared" si="12"/>
        <v>2.854383517544801E-2</v>
      </c>
      <c r="G79" s="17">
        <f t="shared" si="14"/>
        <v>-2.1339220014716703E-2</v>
      </c>
      <c r="H79" s="17">
        <f t="shared" si="13"/>
        <v>-5.5928411633109618E-4</v>
      </c>
    </row>
    <row r="80" spans="1:8" ht="25.5" x14ac:dyDescent="0.2">
      <c r="A80" s="14"/>
      <c r="B80" s="15" t="s">
        <v>67</v>
      </c>
      <c r="C80" s="16">
        <v>6502</v>
      </c>
      <c r="D80" s="16">
        <v>4299</v>
      </c>
      <c r="E80" s="17">
        <f t="shared" si="11"/>
        <v>0.12539535601326854</v>
      </c>
      <c r="F80" s="17">
        <f t="shared" si="12"/>
        <v>9.2263118360339097E-2</v>
      </c>
      <c r="G80" s="17">
        <f t="shared" si="14"/>
        <v>-0.33881882497693017</v>
      </c>
      <c r="H80" s="17">
        <f t="shared" si="13"/>
        <v>-4.2486307181979481E-2</v>
      </c>
    </row>
    <row r="81" spans="1:8" x14ac:dyDescent="0.2">
      <c r="A81" s="14"/>
      <c r="B81" s="15" t="s">
        <v>68</v>
      </c>
      <c r="C81" s="16">
        <v>220</v>
      </c>
      <c r="D81" s="16">
        <v>275</v>
      </c>
      <c r="E81" s="17">
        <f t="shared" si="11"/>
        <v>4.2428450204427988E-3</v>
      </c>
      <c r="F81" s="17">
        <f t="shared" si="12"/>
        <v>5.9019208069535358E-3</v>
      </c>
      <c r="G81" s="17">
        <f t="shared" si="14"/>
        <v>0.25</v>
      </c>
      <c r="H81" s="17">
        <f t="shared" si="13"/>
        <v>1.0607112551106997E-3</v>
      </c>
    </row>
    <row r="82" spans="1:8" x14ac:dyDescent="0.2">
      <c r="A82" s="14"/>
      <c r="B82" s="15" t="s">
        <v>69</v>
      </c>
      <c r="C82" s="16">
        <v>83</v>
      </c>
      <c r="D82" s="16">
        <v>36</v>
      </c>
      <c r="E82" s="17">
        <f t="shared" si="11"/>
        <v>1.6007097122579649E-3</v>
      </c>
      <c r="F82" s="17">
        <f t="shared" si="12"/>
        <v>7.7261508745573562E-4</v>
      </c>
      <c r="G82" s="17">
        <f t="shared" si="14"/>
        <v>-0.5662650602409639</v>
      </c>
      <c r="H82" s="17">
        <f t="shared" si="13"/>
        <v>-9.0642598164005254E-4</v>
      </c>
    </row>
    <row r="83" spans="1:8" x14ac:dyDescent="0.2">
      <c r="A83" s="14"/>
      <c r="B83" s="15" t="s">
        <v>70</v>
      </c>
      <c r="C83" s="16">
        <v>5</v>
      </c>
      <c r="D83" s="16">
        <v>3</v>
      </c>
      <c r="E83" s="17">
        <f t="shared" si="11"/>
        <v>9.6428295919154516E-5</v>
      </c>
      <c r="F83" s="17">
        <f t="shared" si="12"/>
        <v>6.4384590621311297E-5</v>
      </c>
      <c r="G83" s="17">
        <f t="shared" si="14"/>
        <v>-0.4</v>
      </c>
      <c r="H83" s="17">
        <f t="shared" si="13"/>
        <v>-3.857131836766181E-5</v>
      </c>
    </row>
    <row r="84" spans="1:8" x14ac:dyDescent="0.2">
      <c r="A84" s="14"/>
      <c r="B84" s="15" t="s">
        <v>71</v>
      </c>
      <c r="C84" s="16">
        <v>72</v>
      </c>
      <c r="D84" s="16">
        <v>33</v>
      </c>
      <c r="E84" s="17">
        <f t="shared" si="11"/>
        <v>1.388567461235825E-3</v>
      </c>
      <c r="F84" s="17">
        <f t="shared" si="12"/>
        <v>7.0823049683442431E-4</v>
      </c>
      <c r="G84" s="17">
        <f t="shared" si="14"/>
        <v>-0.54166666666666663</v>
      </c>
      <c r="H84" s="17">
        <f t="shared" si="13"/>
        <v>-7.5214070816940516E-4</v>
      </c>
    </row>
    <row r="85" spans="1:8" x14ac:dyDescent="0.2">
      <c r="A85" s="14"/>
      <c r="B85" s="15" t="s">
        <v>72</v>
      </c>
      <c r="C85" s="16">
        <v>49</v>
      </c>
      <c r="D85" s="16">
        <v>37</v>
      </c>
      <c r="E85" s="17">
        <f t="shared" si="11"/>
        <v>9.4499730000771425E-4</v>
      </c>
      <c r="F85" s="17">
        <f t="shared" si="12"/>
        <v>7.9407661766283939E-4</v>
      </c>
      <c r="G85" s="17">
        <f t="shared" si="14"/>
        <v>-0.24489795918367346</v>
      </c>
      <c r="H85" s="17">
        <f t="shared" si="13"/>
        <v>-2.3142791020597082E-4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281</v>
      </c>
      <c r="D87" s="16">
        <v>333</v>
      </c>
      <c r="E87" s="17">
        <f t="shared" si="11"/>
        <v>5.4192702306564838E-3</v>
      </c>
      <c r="F87" s="17">
        <f t="shared" si="12"/>
        <v>7.1466895589655539E-3</v>
      </c>
      <c r="G87" s="17">
        <f t="shared" si="14"/>
        <v>0.18505338078291814</v>
      </c>
      <c r="H87" s="17">
        <f t="shared" si="13"/>
        <v>1.0028542775592068E-3</v>
      </c>
    </row>
    <row r="88" spans="1:8" x14ac:dyDescent="0.2">
      <c r="A88" s="14"/>
      <c r="B88" s="15" t="s">
        <v>75</v>
      </c>
      <c r="C88" s="16">
        <v>71</v>
      </c>
      <c r="D88" s="16">
        <v>61</v>
      </c>
      <c r="E88" s="17">
        <f t="shared" si="11"/>
        <v>1.3692818020519942E-3</v>
      </c>
      <c r="F88" s="17">
        <f t="shared" si="12"/>
        <v>1.3091533426333297E-3</v>
      </c>
      <c r="G88" s="17">
        <f t="shared" si="14"/>
        <v>-0.14084507042253522</v>
      </c>
      <c r="H88" s="17">
        <f t="shared" si="13"/>
        <v>-1.9285659183830906E-4</v>
      </c>
    </row>
    <row r="89" spans="1:8" x14ac:dyDescent="0.2">
      <c r="A89" s="14"/>
      <c r="B89" s="15" t="s">
        <v>76</v>
      </c>
      <c r="C89" s="16">
        <v>478</v>
      </c>
      <c r="D89" s="16">
        <v>327</v>
      </c>
      <c r="E89" s="17">
        <f t="shared" si="11"/>
        <v>9.2185450898711711E-3</v>
      </c>
      <c r="F89" s="17">
        <f t="shared" si="12"/>
        <v>7.0179203777229315E-3</v>
      </c>
      <c r="G89" s="17">
        <f t="shared" si="14"/>
        <v>-0.31589958158995818</v>
      </c>
      <c r="H89" s="17">
        <f t="shared" si="13"/>
        <v>-2.9121345367584665E-3</v>
      </c>
    </row>
    <row r="90" spans="1:8" x14ac:dyDescent="0.2">
      <c r="A90" s="14"/>
      <c r="B90" s="15" t="s">
        <v>77</v>
      </c>
      <c r="C90" s="16">
        <v>336</v>
      </c>
      <c r="D90" s="16">
        <v>519</v>
      </c>
      <c r="E90" s="17">
        <f t="shared" si="11"/>
        <v>6.4799814857671835E-3</v>
      </c>
      <c r="F90" s="17">
        <f t="shared" si="12"/>
        <v>1.1138534177486855E-2</v>
      </c>
      <c r="G90" s="17">
        <f t="shared" si="14"/>
        <v>0.5446428571428571</v>
      </c>
      <c r="H90" s="17">
        <f t="shared" si="13"/>
        <v>3.5292756306410551E-3</v>
      </c>
    </row>
    <row r="91" spans="1:8" x14ac:dyDescent="0.2">
      <c r="A91" s="14"/>
      <c r="B91" s="15" t="s">
        <v>78</v>
      </c>
      <c r="C91" s="16">
        <v>1003</v>
      </c>
      <c r="D91" s="16">
        <v>980</v>
      </c>
      <c r="E91" s="17">
        <f t="shared" si="11"/>
        <v>1.9343516161382395E-2</v>
      </c>
      <c r="F91" s="17">
        <f t="shared" si="12"/>
        <v>2.1032299602961692E-2</v>
      </c>
      <c r="G91" s="17">
        <f t="shared" si="14"/>
        <v>-2.2931206380857428E-2</v>
      </c>
      <c r="H91" s="17">
        <f t="shared" si="13"/>
        <v>-4.4357016122811079E-4</v>
      </c>
    </row>
    <row r="92" spans="1:8" x14ac:dyDescent="0.2">
      <c r="A92" s="14"/>
      <c r="B92" s="15" t="s">
        <v>79</v>
      </c>
      <c r="C92" s="16">
        <v>202</v>
      </c>
      <c r="D92" s="16">
        <v>137</v>
      </c>
      <c r="E92" s="17">
        <f t="shared" si="11"/>
        <v>3.8957031551338423E-3</v>
      </c>
      <c r="F92" s="17">
        <f t="shared" si="12"/>
        <v>2.9402296383732162E-3</v>
      </c>
      <c r="G92" s="17">
        <f t="shared" si="14"/>
        <v>-0.32178217821782179</v>
      </c>
      <c r="H92" s="17">
        <f t="shared" si="13"/>
        <v>-1.2535678469490087E-3</v>
      </c>
    </row>
    <row r="93" spans="1:8" x14ac:dyDescent="0.2">
      <c r="A93" s="14"/>
      <c r="B93" s="15" t="s">
        <v>80</v>
      </c>
      <c r="C93" s="16">
        <v>135</v>
      </c>
      <c r="D93" s="16">
        <v>134</v>
      </c>
      <c r="E93" s="17">
        <f t="shared" si="11"/>
        <v>2.6035639898171719E-3</v>
      </c>
      <c r="F93" s="17">
        <f t="shared" si="12"/>
        <v>2.8758450477519046E-3</v>
      </c>
      <c r="G93" s="17">
        <f t="shared" si="14"/>
        <v>-7.4074074074074077E-3</v>
      </c>
      <c r="H93" s="17">
        <f t="shared" si="13"/>
        <v>-1.9285659183830905E-5</v>
      </c>
    </row>
    <row r="94" spans="1:8" x14ac:dyDescent="0.2">
      <c r="A94" s="14"/>
      <c r="B94" s="15" t="s">
        <v>81</v>
      </c>
      <c r="C94" s="16">
        <v>184</v>
      </c>
      <c r="D94" s="16">
        <v>56</v>
      </c>
      <c r="E94" s="17">
        <f t="shared" si="11"/>
        <v>3.5485612898248863E-3</v>
      </c>
      <c r="F94" s="17">
        <f t="shared" si="12"/>
        <v>1.2018456915978109E-3</v>
      </c>
      <c r="G94" s="17">
        <f t="shared" si="14"/>
        <v>-0.69565217391304346</v>
      </c>
      <c r="H94" s="17">
        <f t="shared" si="13"/>
        <v>-2.4685643755303554E-3</v>
      </c>
    </row>
    <row r="95" spans="1:8" x14ac:dyDescent="0.2">
      <c r="A95" s="14"/>
      <c r="B95" s="15" t="s">
        <v>82</v>
      </c>
      <c r="C95" s="16">
        <v>84</v>
      </c>
      <c r="D95" s="16">
        <v>42</v>
      </c>
      <c r="E95" s="17">
        <f t="shared" si="11"/>
        <v>1.6199953714417959E-3</v>
      </c>
      <c r="F95" s="17">
        <f t="shared" si="12"/>
        <v>9.0138426869835824E-4</v>
      </c>
      <c r="G95" s="17">
        <f t="shared" si="14"/>
        <v>-0.5</v>
      </c>
      <c r="H95" s="17">
        <f t="shared" si="13"/>
        <v>-8.0999768572089794E-4</v>
      </c>
    </row>
    <row r="96" spans="1:8" x14ac:dyDescent="0.2">
      <c r="A96" s="14"/>
      <c r="B96" s="15" t="s">
        <v>83</v>
      </c>
      <c r="C96" s="16">
        <v>89</v>
      </c>
      <c r="D96" s="16">
        <v>47</v>
      </c>
      <c r="E96" s="17">
        <f t="shared" si="11"/>
        <v>1.7164236673609505E-3</v>
      </c>
      <c r="F96" s="17">
        <f t="shared" si="12"/>
        <v>1.0086919197338771E-3</v>
      </c>
      <c r="G96" s="17">
        <f t="shared" si="14"/>
        <v>-0.47191011235955055</v>
      </c>
      <c r="H96" s="17">
        <f t="shared" si="13"/>
        <v>-8.0999768572089794E-4</v>
      </c>
    </row>
    <row r="97" spans="1:8" x14ac:dyDescent="0.2">
      <c r="A97" s="14"/>
      <c r="B97" s="15" t="s">
        <v>84</v>
      </c>
      <c r="C97" s="16">
        <v>178</v>
      </c>
      <c r="D97" s="16">
        <v>33</v>
      </c>
      <c r="E97" s="17">
        <f t="shared" si="11"/>
        <v>3.432847334721901E-3</v>
      </c>
      <c r="F97" s="17">
        <f t="shared" si="12"/>
        <v>7.0823049683442431E-4</v>
      </c>
      <c r="G97" s="17">
        <f t="shared" si="14"/>
        <v>-0.8146067415730337</v>
      </c>
      <c r="H97" s="17">
        <f t="shared" si="13"/>
        <v>-2.7964205816554811E-3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1103</v>
      </c>
      <c r="D99" s="16">
        <v>1259</v>
      </c>
      <c r="E99" s="17">
        <f t="shared" si="11"/>
        <v>2.1272082079765487E-2</v>
      </c>
      <c r="F99" s="17">
        <f t="shared" si="12"/>
        <v>2.7020066530743642E-2</v>
      </c>
      <c r="G99" s="17">
        <f t="shared" si="14"/>
        <v>0.14143245693563011</v>
      </c>
      <c r="H99" s="17">
        <f t="shared" si="13"/>
        <v>3.0085628326776215E-3</v>
      </c>
    </row>
    <row r="100" spans="1:8" x14ac:dyDescent="0.2">
      <c r="A100" s="14"/>
      <c r="B100" s="15" t="s">
        <v>87</v>
      </c>
      <c r="C100" s="16">
        <v>32</v>
      </c>
      <c r="D100" s="16">
        <v>25</v>
      </c>
      <c r="E100" s="17">
        <f t="shared" si="11"/>
        <v>6.1714109388258886E-4</v>
      </c>
      <c r="F100" s="17">
        <f t="shared" si="12"/>
        <v>5.3653825517759415E-4</v>
      </c>
      <c r="G100" s="17">
        <f t="shared" si="14"/>
        <v>-0.21875</v>
      </c>
      <c r="H100" s="17">
        <f t="shared" si="13"/>
        <v>-1.3499961428681631E-4</v>
      </c>
    </row>
    <row r="101" spans="1:8" x14ac:dyDescent="0.2">
      <c r="A101" s="14"/>
      <c r="B101" s="15" t="s">
        <v>88</v>
      </c>
      <c r="C101" s="16">
        <v>25</v>
      </c>
      <c r="D101" s="16">
        <v>12</v>
      </c>
      <c r="E101" s="17">
        <f t="shared" si="11"/>
        <v>4.821414795957726E-4</v>
      </c>
      <c r="F101" s="17">
        <f t="shared" si="12"/>
        <v>2.5753836248524519E-4</v>
      </c>
      <c r="G101" s="17">
        <f t="shared" si="14"/>
        <v>-0.52</v>
      </c>
      <c r="H101" s="17">
        <f t="shared" si="13"/>
        <v>-2.5071356938980176E-4</v>
      </c>
    </row>
    <row r="102" spans="1:8" x14ac:dyDescent="0.2">
      <c r="A102" s="14"/>
      <c r="B102" s="15" t="s">
        <v>89</v>
      </c>
      <c r="C102" s="16">
        <v>39</v>
      </c>
      <c r="D102" s="16">
        <v>26</v>
      </c>
      <c r="E102" s="17">
        <f t="shared" si="11"/>
        <v>7.5214070816940527E-4</v>
      </c>
      <c r="F102" s="17">
        <f t="shared" si="12"/>
        <v>5.5799978538469792E-4</v>
      </c>
      <c r="G102" s="17">
        <f t="shared" si="14"/>
        <v>-0.33333333333333331</v>
      </c>
      <c r="H102" s="17">
        <f t="shared" si="13"/>
        <v>-2.5071356938980176E-4</v>
      </c>
    </row>
    <row r="103" spans="1:8" x14ac:dyDescent="0.2">
      <c r="A103" s="14"/>
      <c r="B103" s="15" t="s">
        <v>90</v>
      </c>
      <c r="C103" s="16">
        <v>449</v>
      </c>
      <c r="D103" s="16">
        <v>543</v>
      </c>
      <c r="E103" s="17">
        <f t="shared" si="11"/>
        <v>8.6592609735400752E-3</v>
      </c>
      <c r="F103" s="17">
        <f t="shared" si="12"/>
        <v>1.1653610902457345E-2</v>
      </c>
      <c r="G103" s="17">
        <f t="shared" si="14"/>
        <v>0.20935412026726058</v>
      </c>
      <c r="H103" s="17">
        <f t="shared" si="13"/>
        <v>1.8128519632801049E-3</v>
      </c>
    </row>
    <row r="104" spans="1:8" x14ac:dyDescent="0.2">
      <c r="A104" s="14"/>
      <c r="B104" s="15" t="s">
        <v>91</v>
      </c>
      <c r="C104" s="16">
        <v>311</v>
      </c>
      <c r="D104" s="16">
        <v>336</v>
      </c>
      <c r="E104" s="17">
        <f t="shared" si="11"/>
        <v>5.9978400061714105E-3</v>
      </c>
      <c r="F104" s="17">
        <f t="shared" si="12"/>
        <v>7.2110741495868659E-3</v>
      </c>
      <c r="G104" s="17">
        <f t="shared" si="14"/>
        <v>8.0385852090032156E-2</v>
      </c>
      <c r="H104" s="17">
        <f t="shared" si="13"/>
        <v>4.8214147959577255E-4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3</v>
      </c>
      <c r="E105" s="17" t="str">
        <f t="shared" si="11"/>
        <v/>
      </c>
      <c r="F105" s="17">
        <f t="shared" si="12"/>
        <v>6.4384590621311297E-5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106</v>
      </c>
      <c r="D106" s="16">
        <v>114</v>
      </c>
      <c r="E106" s="17">
        <f t="shared" si="11"/>
        <v>2.0442798734860755E-3</v>
      </c>
      <c r="F106" s="17">
        <f t="shared" si="12"/>
        <v>2.4466144436098296E-3</v>
      </c>
      <c r="G106" s="17">
        <f t="shared" si="14"/>
        <v>7.5471698113207544E-2</v>
      </c>
      <c r="H106" s="17">
        <f t="shared" si="13"/>
        <v>1.5428527347064721E-4</v>
      </c>
    </row>
    <row r="107" spans="1:8" x14ac:dyDescent="0.2">
      <c r="A107" s="14"/>
      <c r="B107" s="15" t="s">
        <v>95</v>
      </c>
      <c r="C107" s="16">
        <v>9</v>
      </c>
      <c r="D107" s="16">
        <v>10</v>
      </c>
      <c r="E107" s="17">
        <f t="shared" ref="E107:E138" si="15">+IF(C107=0,"",C107/C$75)</f>
        <v>1.7357093265447812E-4</v>
      </c>
      <c r="F107" s="17">
        <f t="shared" ref="F107:F138" si="16">+IF(D107=0,"",D107/D$75)</f>
        <v>2.1461530207103768E-4</v>
      </c>
      <c r="G107" s="17">
        <f t="shared" si="14"/>
        <v>0.1111111111111111</v>
      </c>
      <c r="H107" s="17">
        <f t="shared" ref="H107:H138" si="17">+IF(OR(AND(E107=""),(G107="")),"",E107*G107)</f>
        <v>1.9285659183830902E-5</v>
      </c>
    </row>
    <row r="108" spans="1:8" x14ac:dyDescent="0.2">
      <c r="A108" s="14"/>
      <c r="B108" s="15" t="s">
        <v>96</v>
      </c>
      <c r="C108" s="16">
        <v>22</v>
      </c>
      <c r="D108" s="16">
        <v>63</v>
      </c>
      <c r="E108" s="17">
        <f t="shared" si="15"/>
        <v>4.2428450204427988E-4</v>
      </c>
      <c r="F108" s="17">
        <f t="shared" si="16"/>
        <v>1.3520764030475372E-3</v>
      </c>
      <c r="G108" s="17">
        <f t="shared" ref="G108:G139" si="18">+IF(AND(C108=0,D108=0)," ",IF(C108=0,1,IF(D108=0,-1,(D108-C108)/C108)))</f>
        <v>1.8636363636363635</v>
      </c>
      <c r="H108" s="17">
        <f t="shared" si="17"/>
        <v>7.9071202653706698E-4</v>
      </c>
    </row>
    <row r="109" spans="1:8" x14ac:dyDescent="0.2">
      <c r="A109" s="14"/>
      <c r="B109" s="15" t="s">
        <v>97</v>
      </c>
      <c r="C109" s="16">
        <v>76</v>
      </c>
      <c r="D109" s="16">
        <v>75</v>
      </c>
      <c r="E109" s="17">
        <f t="shared" si="15"/>
        <v>1.4657100979711486E-3</v>
      </c>
      <c r="F109" s="17">
        <f t="shared" si="16"/>
        <v>1.6096147655327824E-3</v>
      </c>
      <c r="G109" s="17">
        <f t="shared" si="18"/>
        <v>-1.3157894736842105E-2</v>
      </c>
      <c r="H109" s="17">
        <f t="shared" si="17"/>
        <v>-1.9285659183830902E-5</v>
      </c>
    </row>
    <row r="110" spans="1:8" x14ac:dyDescent="0.2">
      <c r="A110" s="14"/>
      <c r="B110" s="15" t="s">
        <v>98</v>
      </c>
      <c r="C110" s="16">
        <v>1326</v>
      </c>
      <c r="D110" s="16">
        <v>968</v>
      </c>
      <c r="E110" s="17">
        <f t="shared" si="15"/>
        <v>2.5572784077759779E-2</v>
      </c>
      <c r="F110" s="17">
        <f t="shared" si="16"/>
        <v>2.0774761240476447E-2</v>
      </c>
      <c r="G110" s="17">
        <f t="shared" si="18"/>
        <v>-0.26998491704374056</v>
      </c>
      <c r="H110" s="17">
        <f t="shared" si="17"/>
        <v>-6.9042659878114634E-3</v>
      </c>
    </row>
    <row r="111" spans="1:8" x14ac:dyDescent="0.2">
      <c r="A111" s="14"/>
      <c r="B111" s="15" t="s">
        <v>99</v>
      </c>
      <c r="C111" s="16">
        <v>1015</v>
      </c>
      <c r="D111" s="16">
        <v>1126</v>
      </c>
      <c r="E111" s="17">
        <f t="shared" si="15"/>
        <v>1.9574944071588368E-2</v>
      </c>
      <c r="F111" s="17">
        <f t="shared" si="16"/>
        <v>2.4165683013198842E-2</v>
      </c>
      <c r="G111" s="17">
        <f t="shared" si="18"/>
        <v>0.10935960591133005</v>
      </c>
      <c r="H111" s="17">
        <f t="shared" si="17"/>
        <v>2.1407081694052306E-3</v>
      </c>
    </row>
    <row r="112" spans="1:8" ht="25.5" x14ac:dyDescent="0.2">
      <c r="A112" s="14"/>
      <c r="B112" s="15" t="s">
        <v>100</v>
      </c>
      <c r="C112" s="16">
        <v>216</v>
      </c>
      <c r="D112" s="16">
        <v>292</v>
      </c>
      <c r="E112" s="17">
        <f t="shared" si="15"/>
        <v>4.1657023837074749E-3</v>
      </c>
      <c r="F112" s="17">
        <f t="shared" si="16"/>
        <v>6.2667668204742996E-3</v>
      </c>
      <c r="G112" s="17">
        <f t="shared" si="18"/>
        <v>0.35185185185185186</v>
      </c>
      <c r="H112" s="17">
        <f t="shared" si="17"/>
        <v>1.4657100979711486E-3</v>
      </c>
    </row>
    <row r="113" spans="1:8" ht="25.5" x14ac:dyDescent="0.2">
      <c r="A113" s="14"/>
      <c r="B113" s="15" t="s">
        <v>101</v>
      </c>
      <c r="C113" s="16">
        <v>443</v>
      </c>
      <c r="D113" s="16">
        <v>555</v>
      </c>
      <c r="E113" s="17">
        <f t="shared" si="15"/>
        <v>8.5435470184370907E-3</v>
      </c>
      <c r="F113" s="17">
        <f t="shared" si="16"/>
        <v>1.191114926494259E-2</v>
      </c>
      <c r="G113" s="17">
        <f t="shared" si="18"/>
        <v>0.25282167042889392</v>
      </c>
      <c r="H113" s="17">
        <f t="shared" si="17"/>
        <v>2.1599938285890613E-3</v>
      </c>
    </row>
    <row r="114" spans="1:8" x14ac:dyDescent="0.2">
      <c r="A114" s="14"/>
      <c r="B114" s="15" t="s">
        <v>102</v>
      </c>
      <c r="C114" s="16">
        <v>296</v>
      </c>
      <c r="D114" s="16">
        <v>239</v>
      </c>
      <c r="E114" s="17">
        <f t="shared" si="15"/>
        <v>5.7085551184139476E-3</v>
      </c>
      <c r="F114" s="17">
        <f t="shared" si="16"/>
        <v>5.1293057194978006E-3</v>
      </c>
      <c r="G114" s="17">
        <f t="shared" si="18"/>
        <v>-0.19256756756756757</v>
      </c>
      <c r="H114" s="17">
        <f t="shared" si="17"/>
        <v>-1.0992825734783616E-3</v>
      </c>
    </row>
    <row r="115" spans="1:8" x14ac:dyDescent="0.2">
      <c r="A115" s="14"/>
      <c r="B115" s="15" t="s">
        <v>103</v>
      </c>
      <c r="C115" s="16">
        <v>777</v>
      </c>
      <c r="D115" s="16">
        <v>1096</v>
      </c>
      <c r="E115" s="17">
        <f t="shared" si="15"/>
        <v>1.4984957185836612E-2</v>
      </c>
      <c r="F115" s="17">
        <f t="shared" si="16"/>
        <v>2.352183710698573E-2</v>
      </c>
      <c r="G115" s="17">
        <f t="shared" si="18"/>
        <v>0.41055341055341055</v>
      </c>
      <c r="H115" s="17">
        <f t="shared" si="17"/>
        <v>6.1521252796420582E-3</v>
      </c>
    </row>
    <row r="116" spans="1:8" x14ac:dyDescent="0.2">
      <c r="A116" s="14"/>
      <c r="B116" s="15" t="s">
        <v>104</v>
      </c>
      <c r="C116" s="16">
        <v>165</v>
      </c>
      <c r="D116" s="16">
        <v>108</v>
      </c>
      <c r="E116" s="17">
        <f t="shared" si="15"/>
        <v>3.1821337653320991E-3</v>
      </c>
      <c r="F116" s="17">
        <f t="shared" si="16"/>
        <v>2.3178452623672068E-3</v>
      </c>
      <c r="G116" s="17">
        <f t="shared" si="18"/>
        <v>-0.34545454545454546</v>
      </c>
      <c r="H116" s="17">
        <f t="shared" si="17"/>
        <v>-1.0992825734783616E-3</v>
      </c>
    </row>
    <row r="117" spans="1:8" x14ac:dyDescent="0.2">
      <c r="A117" s="14"/>
      <c r="B117" s="15" t="s">
        <v>105</v>
      </c>
      <c r="C117" s="16">
        <v>186</v>
      </c>
      <c r="D117" s="16">
        <v>80</v>
      </c>
      <c r="E117" s="17">
        <f t="shared" si="15"/>
        <v>3.5871326081925482E-3</v>
      </c>
      <c r="F117" s="17">
        <f t="shared" si="16"/>
        <v>1.7169224165683014E-3</v>
      </c>
      <c r="G117" s="17">
        <f t="shared" si="18"/>
        <v>-0.56989247311827962</v>
      </c>
      <c r="H117" s="17">
        <f t="shared" si="17"/>
        <v>-2.044279873486076E-3</v>
      </c>
    </row>
    <row r="118" spans="1:8" x14ac:dyDescent="0.2">
      <c r="A118" s="14"/>
      <c r="B118" s="15" t="s">
        <v>106</v>
      </c>
      <c r="C118" s="16">
        <v>9</v>
      </c>
      <c r="D118" s="16">
        <v>7</v>
      </c>
      <c r="E118" s="17">
        <f t="shared" si="15"/>
        <v>1.7357093265447812E-4</v>
      </c>
      <c r="F118" s="17">
        <f t="shared" si="16"/>
        <v>1.5023071144972636E-4</v>
      </c>
      <c r="G118" s="17">
        <f t="shared" si="18"/>
        <v>-0.22222222222222221</v>
      </c>
      <c r="H118" s="17">
        <f t="shared" si="17"/>
        <v>-3.8571318367661804E-5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331</v>
      </c>
      <c r="D120" s="16">
        <v>142</v>
      </c>
      <c r="E120" s="17">
        <f t="shared" si="15"/>
        <v>6.3835531898480289E-3</v>
      </c>
      <c r="F120" s="17">
        <f t="shared" si="16"/>
        <v>3.0475372894087347E-3</v>
      </c>
      <c r="G120" s="17">
        <f t="shared" si="18"/>
        <v>-0.57099697885196377</v>
      </c>
      <c r="H120" s="17">
        <f t="shared" si="17"/>
        <v>-3.6449895857440409E-3</v>
      </c>
    </row>
    <row r="121" spans="1:8" x14ac:dyDescent="0.2">
      <c r="A121" s="14"/>
      <c r="B121" s="15" t="s">
        <v>109</v>
      </c>
      <c r="C121" s="16">
        <v>233</v>
      </c>
      <c r="D121" s="16">
        <v>316</v>
      </c>
      <c r="E121" s="17">
        <f t="shared" si="15"/>
        <v>4.4935585898326002E-3</v>
      </c>
      <c r="F121" s="17">
        <f t="shared" si="16"/>
        <v>6.7818435454447901E-3</v>
      </c>
      <c r="G121" s="17">
        <f t="shared" si="18"/>
        <v>0.35622317596566522</v>
      </c>
      <c r="H121" s="17">
        <f t="shared" si="17"/>
        <v>1.6007097122579647E-3</v>
      </c>
    </row>
    <row r="122" spans="1:8" x14ac:dyDescent="0.2">
      <c r="A122" s="14"/>
      <c r="B122" s="15" t="s">
        <v>110</v>
      </c>
      <c r="C122" s="16">
        <v>53</v>
      </c>
      <c r="D122" s="16">
        <v>35</v>
      </c>
      <c r="E122" s="17">
        <f t="shared" si="15"/>
        <v>1.0221399367430378E-3</v>
      </c>
      <c r="F122" s="17">
        <f t="shared" si="16"/>
        <v>7.5115355724863185E-4</v>
      </c>
      <c r="G122" s="17">
        <f t="shared" si="18"/>
        <v>-0.33962264150943394</v>
      </c>
      <c r="H122" s="17">
        <f t="shared" si="17"/>
        <v>-3.4714186530895619E-4</v>
      </c>
    </row>
    <row r="123" spans="1:8" x14ac:dyDescent="0.2">
      <c r="A123" s="14"/>
      <c r="B123" s="15" t="s">
        <v>111</v>
      </c>
      <c r="C123" s="16">
        <v>101</v>
      </c>
      <c r="D123" s="16">
        <v>244</v>
      </c>
      <c r="E123" s="17">
        <f t="shared" si="15"/>
        <v>1.9478515775669212E-3</v>
      </c>
      <c r="F123" s="17">
        <f t="shared" si="16"/>
        <v>5.2366133705333186E-3</v>
      </c>
      <c r="G123" s="17">
        <f t="shared" si="18"/>
        <v>1.4158415841584158</v>
      </c>
      <c r="H123" s="17">
        <f t="shared" si="17"/>
        <v>2.7578492632878188E-3</v>
      </c>
    </row>
    <row r="124" spans="1:8" x14ac:dyDescent="0.2">
      <c r="A124" s="14"/>
      <c r="B124" s="15" t="s">
        <v>112</v>
      </c>
      <c r="C124" s="16">
        <v>186</v>
      </c>
      <c r="D124" s="16">
        <v>37</v>
      </c>
      <c r="E124" s="17">
        <f t="shared" si="15"/>
        <v>3.5871326081925482E-3</v>
      </c>
      <c r="F124" s="17">
        <f t="shared" si="16"/>
        <v>7.9407661766283939E-4</v>
      </c>
      <c r="G124" s="17">
        <f t="shared" si="18"/>
        <v>-0.80107526881720426</v>
      </c>
      <c r="H124" s="17">
        <f t="shared" si="17"/>
        <v>-2.8735632183908046E-3</v>
      </c>
    </row>
    <row r="125" spans="1:8" x14ac:dyDescent="0.2">
      <c r="A125" s="14"/>
      <c r="B125" s="15" t="s">
        <v>113</v>
      </c>
      <c r="C125" s="16">
        <v>1470</v>
      </c>
      <c r="D125" s="16">
        <v>1587</v>
      </c>
      <c r="E125" s="17">
        <f t="shared" si="15"/>
        <v>2.8349919000231427E-2</v>
      </c>
      <c r="F125" s="17">
        <f t="shared" si="16"/>
        <v>3.405944843867368E-2</v>
      </c>
      <c r="G125" s="17">
        <f t="shared" si="18"/>
        <v>7.9591836734693874E-2</v>
      </c>
      <c r="H125" s="17">
        <f t="shared" si="17"/>
        <v>2.2564221245082155E-3</v>
      </c>
    </row>
    <row r="126" spans="1:8" x14ac:dyDescent="0.2">
      <c r="A126" s="14"/>
      <c r="B126" s="15" t="s">
        <v>114</v>
      </c>
      <c r="C126" s="16">
        <v>650</v>
      </c>
      <c r="D126" s="16">
        <v>891</v>
      </c>
      <c r="E126" s="17">
        <f t="shared" si="15"/>
        <v>1.2535678469490087E-2</v>
      </c>
      <c r="F126" s="17">
        <f t="shared" si="16"/>
        <v>1.9122223414529457E-2</v>
      </c>
      <c r="G126" s="17">
        <f t="shared" si="18"/>
        <v>0.3707692307692308</v>
      </c>
      <c r="H126" s="17">
        <f t="shared" si="17"/>
        <v>4.6478438633032479E-3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640</v>
      </c>
      <c r="D128" s="16">
        <v>1028</v>
      </c>
      <c r="E128" s="17">
        <f t="shared" si="15"/>
        <v>1.2342821877651778E-2</v>
      </c>
      <c r="F128" s="17">
        <f t="shared" si="16"/>
        <v>2.2062453052902671E-2</v>
      </c>
      <c r="G128" s="17">
        <f t="shared" si="18"/>
        <v>0.60624999999999996</v>
      </c>
      <c r="H128" s="17">
        <f t="shared" si="17"/>
        <v>7.4828357633263901E-3</v>
      </c>
    </row>
    <row r="129" spans="1:8" x14ac:dyDescent="0.2">
      <c r="A129" s="14"/>
      <c r="B129" s="15" t="s">
        <v>117</v>
      </c>
      <c r="C129" s="16">
        <v>1347</v>
      </c>
      <c r="D129" s="16">
        <v>1783</v>
      </c>
      <c r="E129" s="17">
        <f t="shared" si="15"/>
        <v>2.5977782920620227E-2</v>
      </c>
      <c r="F129" s="17">
        <f t="shared" si="16"/>
        <v>3.8265908359266014E-2</v>
      </c>
      <c r="G129" s="17">
        <f t="shared" si="18"/>
        <v>0.32368225686711211</v>
      </c>
      <c r="H129" s="17">
        <f t="shared" si="17"/>
        <v>8.4085474041502746E-3</v>
      </c>
    </row>
    <row r="130" spans="1:8" x14ac:dyDescent="0.2">
      <c r="A130" s="14"/>
      <c r="B130" s="15" t="s">
        <v>118</v>
      </c>
      <c r="C130" s="16">
        <v>30</v>
      </c>
      <c r="D130" s="16">
        <v>56</v>
      </c>
      <c r="E130" s="17">
        <f t="shared" si="15"/>
        <v>5.7856977551492715E-4</v>
      </c>
      <c r="F130" s="17">
        <f t="shared" si="16"/>
        <v>1.2018456915978109E-3</v>
      </c>
      <c r="G130" s="17">
        <f t="shared" si="18"/>
        <v>0.8666666666666667</v>
      </c>
      <c r="H130" s="17">
        <f t="shared" si="17"/>
        <v>5.0142713877960351E-4</v>
      </c>
    </row>
    <row r="131" spans="1:8" ht="25.5" x14ac:dyDescent="0.2">
      <c r="A131" s="14"/>
      <c r="B131" s="15" t="s">
        <v>119</v>
      </c>
      <c r="C131" s="16">
        <v>20571</v>
      </c>
      <c r="D131" s="16">
        <v>16704</v>
      </c>
      <c r="E131" s="17">
        <f t="shared" si="15"/>
        <v>0.39672529507058552</v>
      </c>
      <c r="F131" s="17">
        <f t="shared" si="16"/>
        <v>0.35849340057946133</v>
      </c>
      <c r="G131" s="17">
        <f t="shared" si="18"/>
        <v>-0.18798308298089544</v>
      </c>
      <c r="H131" s="17">
        <f t="shared" si="17"/>
        <v>-7.4577644063874113E-2</v>
      </c>
    </row>
    <row r="132" spans="1:8" ht="25.5" x14ac:dyDescent="0.2">
      <c r="A132" s="14"/>
      <c r="B132" s="15" t="s">
        <v>120</v>
      </c>
      <c r="C132" s="16">
        <v>480</v>
      </c>
      <c r="D132" s="16">
        <v>1047</v>
      </c>
      <c r="E132" s="17">
        <f t="shared" si="15"/>
        <v>9.2571164082388344E-3</v>
      </c>
      <c r="F132" s="17">
        <f t="shared" si="16"/>
        <v>2.2470222126837643E-2</v>
      </c>
      <c r="G132" s="17">
        <f t="shared" si="18"/>
        <v>1.1812499999999999</v>
      </c>
      <c r="H132" s="17">
        <f t="shared" si="17"/>
        <v>1.0934968757232122E-2</v>
      </c>
    </row>
    <row r="133" spans="1:8" x14ac:dyDescent="0.2">
      <c r="A133" s="14"/>
      <c r="B133" s="15" t="s">
        <v>121</v>
      </c>
      <c r="C133" s="16">
        <v>501</v>
      </c>
      <c r="D133" s="16">
        <v>567</v>
      </c>
      <c r="E133" s="17">
        <f t="shared" si="15"/>
        <v>9.6621152510992826E-3</v>
      </c>
      <c r="F133" s="17">
        <f t="shared" si="16"/>
        <v>1.2168687627427836E-2</v>
      </c>
      <c r="G133" s="17">
        <f t="shared" si="18"/>
        <v>0.1317365269461078</v>
      </c>
      <c r="H133" s="17">
        <f t="shared" si="17"/>
        <v>1.2728535061328396E-3</v>
      </c>
    </row>
    <row r="134" spans="1:8" x14ac:dyDescent="0.2">
      <c r="A134" s="14"/>
      <c r="B134" s="15" t="s">
        <v>122</v>
      </c>
      <c r="C134" s="16">
        <v>1221</v>
      </c>
      <c r="D134" s="16">
        <v>1234</v>
      </c>
      <c r="E134" s="17">
        <f t="shared" si="15"/>
        <v>2.3547789863457534E-2</v>
      </c>
      <c r="F134" s="17">
        <f t="shared" si="16"/>
        <v>2.6483528275566048E-2</v>
      </c>
      <c r="G134" s="17">
        <f t="shared" si="18"/>
        <v>1.0647010647010647E-2</v>
      </c>
      <c r="H134" s="17">
        <f t="shared" si="17"/>
        <v>2.5071356938980176E-4</v>
      </c>
    </row>
    <row r="135" spans="1:8" x14ac:dyDescent="0.2">
      <c r="A135" s="14"/>
      <c r="B135" s="15" t="s">
        <v>123</v>
      </c>
      <c r="C135" s="16">
        <v>300</v>
      </c>
      <c r="D135" s="16">
        <v>328</v>
      </c>
      <c r="E135" s="17">
        <f t="shared" si="15"/>
        <v>5.7856977551492706E-3</v>
      </c>
      <c r="F135" s="17">
        <f t="shared" si="16"/>
        <v>7.0393819079300358E-3</v>
      </c>
      <c r="G135" s="17">
        <f t="shared" si="18"/>
        <v>9.3333333333333338E-2</v>
      </c>
      <c r="H135" s="17">
        <f t="shared" si="17"/>
        <v>5.3999845714726533E-4</v>
      </c>
    </row>
    <row r="136" spans="1:8" x14ac:dyDescent="0.2">
      <c r="A136" s="14"/>
      <c r="B136" s="15" t="s">
        <v>124</v>
      </c>
      <c r="C136" s="16">
        <v>184</v>
      </c>
      <c r="D136" s="16">
        <v>466</v>
      </c>
      <c r="E136" s="17">
        <f t="shared" si="15"/>
        <v>3.5485612898248863E-3</v>
      </c>
      <c r="F136" s="17">
        <f t="shared" si="16"/>
        <v>1.0001073076510355E-2</v>
      </c>
      <c r="G136" s="17">
        <f t="shared" si="18"/>
        <v>1.5326086956521738</v>
      </c>
      <c r="H136" s="17">
        <f t="shared" si="17"/>
        <v>5.4385558898403146E-3</v>
      </c>
    </row>
    <row r="137" spans="1:8" x14ac:dyDescent="0.2">
      <c r="A137" s="14"/>
      <c r="B137" s="15" t="s">
        <v>125</v>
      </c>
      <c r="C137" s="16">
        <v>317</v>
      </c>
      <c r="D137" s="16">
        <v>204</v>
      </c>
      <c r="E137" s="17">
        <f t="shared" si="15"/>
        <v>6.1135539612743968E-3</v>
      </c>
      <c r="F137" s="17">
        <f t="shared" si="16"/>
        <v>4.3781521622491687E-3</v>
      </c>
      <c r="G137" s="17">
        <f t="shared" si="18"/>
        <v>-0.35646687697160884</v>
      </c>
      <c r="H137" s="17">
        <f t="shared" si="17"/>
        <v>-2.1792794877728921E-3</v>
      </c>
    </row>
    <row r="138" spans="1:8" x14ac:dyDescent="0.2">
      <c r="A138" s="14"/>
      <c r="B138" s="15" t="s">
        <v>126</v>
      </c>
      <c r="C138" s="16">
        <v>9</v>
      </c>
      <c r="D138" s="16">
        <v>13</v>
      </c>
      <c r="E138" s="17">
        <f t="shared" si="15"/>
        <v>1.7357093265447812E-4</v>
      </c>
      <c r="F138" s="17">
        <f t="shared" si="16"/>
        <v>2.7899989269234896E-4</v>
      </c>
      <c r="G138" s="17">
        <f t="shared" si="18"/>
        <v>0.44444444444444442</v>
      </c>
      <c r="H138" s="17">
        <f t="shared" si="17"/>
        <v>7.7142636735323607E-5</v>
      </c>
    </row>
    <row r="139" spans="1:8" x14ac:dyDescent="0.2">
      <c r="A139" s="14"/>
      <c r="B139" s="15" t="s">
        <v>127</v>
      </c>
      <c r="C139" s="16">
        <v>65</v>
      </c>
      <c r="D139" s="16">
        <v>185</v>
      </c>
      <c r="E139" s="17">
        <f t="shared" ref="E139:E167" si="19">+IF(C139=0,"",C139/C$75)</f>
        <v>1.2535678469490087E-3</v>
      </c>
      <c r="F139" s="17">
        <f t="shared" ref="F139:F167" si="20">+IF(D139=0,"",D139/D$75)</f>
        <v>3.9703830883141972E-3</v>
      </c>
      <c r="G139" s="17">
        <f t="shared" si="18"/>
        <v>1.8461538461538463</v>
      </c>
      <c r="H139" s="17">
        <f t="shared" ref="H139:H167" si="21">+IF(OR(AND(E139=""),(G139="")),"",E139*G139)</f>
        <v>2.3142791020597086E-3</v>
      </c>
    </row>
    <row r="140" spans="1:8" x14ac:dyDescent="0.2">
      <c r="A140" s="14"/>
      <c r="B140" s="15" t="s">
        <v>128</v>
      </c>
      <c r="C140" s="16">
        <v>110</v>
      </c>
      <c r="D140" s="16">
        <v>11</v>
      </c>
      <c r="E140" s="17">
        <f t="shared" si="19"/>
        <v>2.1214225102213994E-3</v>
      </c>
      <c r="F140" s="17">
        <f t="shared" si="20"/>
        <v>2.3607683227814142E-4</v>
      </c>
      <c r="G140" s="17">
        <f t="shared" ref="G140:G167" si="22">+IF(AND(C140=0,D140=0)," ",IF(C140=0,1,IF(D140=0,-1,(D140-C140)/C140)))</f>
        <v>-0.9</v>
      </c>
      <c r="H140" s="17">
        <f t="shared" si="21"/>
        <v>-1.9092802591992595E-3</v>
      </c>
    </row>
    <row r="141" spans="1:8" ht="25.5" x14ac:dyDescent="0.2">
      <c r="A141" s="14"/>
      <c r="B141" s="15" t="s">
        <v>129</v>
      </c>
      <c r="C141" s="16">
        <v>46</v>
      </c>
      <c r="D141" s="16">
        <v>50</v>
      </c>
      <c r="E141" s="17">
        <f t="shared" si="19"/>
        <v>8.8714032245622158E-4</v>
      </c>
      <c r="F141" s="17">
        <f t="shared" si="20"/>
        <v>1.0730765103551883E-3</v>
      </c>
      <c r="G141" s="17">
        <f t="shared" si="22"/>
        <v>8.6956521739130432E-2</v>
      </c>
      <c r="H141" s="17">
        <f t="shared" si="21"/>
        <v>7.7142636735323607E-5</v>
      </c>
    </row>
    <row r="142" spans="1:8" ht="25.5" x14ac:dyDescent="0.2">
      <c r="A142" s="14"/>
      <c r="B142" s="15" t="s">
        <v>130</v>
      </c>
      <c r="C142" s="16">
        <v>154</v>
      </c>
      <c r="D142" s="16">
        <v>147</v>
      </c>
      <c r="E142" s="17">
        <f t="shared" si="19"/>
        <v>2.9699915143099592E-3</v>
      </c>
      <c r="F142" s="17">
        <f t="shared" si="20"/>
        <v>3.1548449404442537E-3</v>
      </c>
      <c r="G142" s="17">
        <f t="shared" si="22"/>
        <v>-4.5454545454545456E-2</v>
      </c>
      <c r="H142" s="17">
        <f t="shared" si="21"/>
        <v>-1.3499961428681633E-4</v>
      </c>
    </row>
    <row r="143" spans="1:8" ht="25.5" x14ac:dyDescent="0.2">
      <c r="A143" s="14"/>
      <c r="B143" s="15" t="s">
        <v>131</v>
      </c>
      <c r="C143" s="16">
        <v>234</v>
      </c>
      <c r="D143" s="16">
        <v>320</v>
      </c>
      <c r="E143" s="17">
        <f t="shared" si="19"/>
        <v>4.512844249016431E-3</v>
      </c>
      <c r="F143" s="17">
        <f t="shared" si="20"/>
        <v>6.8676896662732056E-3</v>
      </c>
      <c r="G143" s="17">
        <f t="shared" si="22"/>
        <v>0.36752136752136755</v>
      </c>
      <c r="H143" s="17">
        <f t="shared" si="21"/>
        <v>1.6585666898094576E-3</v>
      </c>
    </row>
    <row r="144" spans="1:8" ht="25.5" x14ac:dyDescent="0.2">
      <c r="A144" s="14"/>
      <c r="B144" s="15" t="s">
        <v>132</v>
      </c>
      <c r="C144" s="16">
        <v>1444</v>
      </c>
      <c r="D144" s="16">
        <v>1372</v>
      </c>
      <c r="E144" s="17">
        <f t="shared" si="19"/>
        <v>2.7848491861451826E-2</v>
      </c>
      <c r="F144" s="17">
        <f t="shared" si="20"/>
        <v>2.9445219444146367E-2</v>
      </c>
      <c r="G144" s="17">
        <f t="shared" si="22"/>
        <v>-4.9861495844875349E-2</v>
      </c>
      <c r="H144" s="17">
        <f t="shared" si="21"/>
        <v>-1.3885674612358252E-3</v>
      </c>
    </row>
    <row r="145" spans="1:8" ht="25.5" x14ac:dyDescent="0.2">
      <c r="A145" s="14"/>
      <c r="B145" s="15" t="s">
        <v>133</v>
      </c>
      <c r="C145" s="16">
        <v>32</v>
      </c>
      <c r="D145" s="16">
        <v>14</v>
      </c>
      <c r="E145" s="17">
        <f t="shared" si="19"/>
        <v>6.1714109388258886E-4</v>
      </c>
      <c r="F145" s="17">
        <f t="shared" si="20"/>
        <v>3.0046142289945273E-4</v>
      </c>
      <c r="G145" s="17">
        <f t="shared" si="22"/>
        <v>-0.5625</v>
      </c>
      <c r="H145" s="17">
        <f t="shared" si="21"/>
        <v>-3.4714186530895625E-4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18</v>
      </c>
      <c r="E146" s="17" t="str">
        <f t="shared" si="19"/>
        <v/>
      </c>
      <c r="F146" s="17">
        <f t="shared" si="20"/>
        <v>3.8630754372786781E-4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14</v>
      </c>
      <c r="D147" s="16">
        <v>0</v>
      </c>
      <c r="E147" s="17">
        <f t="shared" si="19"/>
        <v>2.6999922857363267E-4</v>
      </c>
      <c r="F147" s="17" t="str">
        <f t="shared" si="20"/>
        <v/>
      </c>
      <c r="G147" s="17">
        <f t="shared" si="22"/>
        <v>-1</v>
      </c>
      <c r="H147" s="17">
        <f t="shared" si="21"/>
        <v>-2.6999922857363267E-4</v>
      </c>
    </row>
    <row r="148" spans="1:8" x14ac:dyDescent="0.2">
      <c r="A148" s="14"/>
      <c r="B148" s="15" t="s">
        <v>136</v>
      </c>
      <c r="C148" s="16">
        <v>73</v>
      </c>
      <c r="D148" s="16">
        <v>209</v>
      </c>
      <c r="E148" s="17">
        <f t="shared" si="19"/>
        <v>1.4078531204196559E-3</v>
      </c>
      <c r="F148" s="17">
        <f t="shared" si="20"/>
        <v>4.4854598132846868E-3</v>
      </c>
      <c r="G148" s="17">
        <f t="shared" si="22"/>
        <v>1.8630136986301369</v>
      </c>
      <c r="H148" s="17">
        <f t="shared" si="21"/>
        <v>2.6228496490010027E-3</v>
      </c>
    </row>
    <row r="149" spans="1:8" x14ac:dyDescent="0.2">
      <c r="A149" s="14"/>
      <c r="B149" s="15" t="s">
        <v>137</v>
      </c>
      <c r="C149" s="16">
        <v>1</v>
      </c>
      <c r="D149" s="16">
        <v>2</v>
      </c>
      <c r="E149" s="17">
        <f t="shared" si="19"/>
        <v>1.9285659183830902E-5</v>
      </c>
      <c r="F149" s="17">
        <f t="shared" si="20"/>
        <v>4.2923060414207534E-5</v>
      </c>
      <c r="G149" s="17">
        <f t="shared" si="22"/>
        <v>1</v>
      </c>
      <c r="H149" s="17">
        <f t="shared" si="21"/>
        <v>1.9285659183830902E-5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38</v>
      </c>
      <c r="D152" s="16">
        <v>12</v>
      </c>
      <c r="E152" s="17">
        <f t="shared" si="19"/>
        <v>7.3285504898557431E-4</v>
      </c>
      <c r="F152" s="17">
        <f t="shared" si="20"/>
        <v>2.5753836248524519E-4</v>
      </c>
      <c r="G152" s="17">
        <f t="shared" si="22"/>
        <v>-0.68421052631578949</v>
      </c>
      <c r="H152" s="17">
        <f t="shared" si="21"/>
        <v>-5.0142713877960351E-4</v>
      </c>
    </row>
    <row r="153" spans="1:8" x14ac:dyDescent="0.2">
      <c r="A153" s="14"/>
      <c r="B153" s="15" t="s">
        <v>141</v>
      </c>
      <c r="C153" s="16">
        <v>114</v>
      </c>
      <c r="D153" s="16">
        <v>137</v>
      </c>
      <c r="E153" s="17">
        <f t="shared" si="19"/>
        <v>2.1985651469567228E-3</v>
      </c>
      <c r="F153" s="17">
        <f t="shared" si="20"/>
        <v>2.9402296383732162E-3</v>
      </c>
      <c r="G153" s="17">
        <f t="shared" si="22"/>
        <v>0.20175438596491227</v>
      </c>
      <c r="H153" s="17">
        <f t="shared" si="21"/>
        <v>4.4357016122811073E-4</v>
      </c>
    </row>
    <row r="154" spans="1:8" x14ac:dyDescent="0.2">
      <c r="A154" s="14"/>
      <c r="B154" s="15" t="s">
        <v>142</v>
      </c>
      <c r="C154" s="16">
        <v>11</v>
      </c>
      <c r="D154" s="16">
        <v>23</v>
      </c>
      <c r="E154" s="17">
        <f t="shared" si="19"/>
        <v>2.1214225102213994E-4</v>
      </c>
      <c r="F154" s="17">
        <f t="shared" si="20"/>
        <v>4.9361519476338661E-4</v>
      </c>
      <c r="G154" s="17">
        <f t="shared" si="22"/>
        <v>1.0909090909090908</v>
      </c>
      <c r="H154" s="17">
        <f t="shared" si="21"/>
        <v>2.3142791020597082E-4</v>
      </c>
    </row>
    <row r="155" spans="1:8" ht="25.5" x14ac:dyDescent="0.2">
      <c r="A155" s="14"/>
      <c r="B155" s="15" t="s">
        <v>143</v>
      </c>
      <c r="C155" s="16">
        <v>95</v>
      </c>
      <c r="D155" s="16">
        <v>32</v>
      </c>
      <c r="E155" s="17">
        <f t="shared" si="19"/>
        <v>1.8321376224639358E-3</v>
      </c>
      <c r="F155" s="17">
        <f t="shared" si="20"/>
        <v>6.8676896662732054E-4</v>
      </c>
      <c r="G155" s="17">
        <f t="shared" si="22"/>
        <v>-0.66315789473684206</v>
      </c>
      <c r="H155" s="17">
        <f t="shared" si="21"/>
        <v>-1.2149965285813467E-3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23</v>
      </c>
      <c r="E156" s="17" t="str">
        <f t="shared" si="19"/>
        <v/>
      </c>
      <c r="F156" s="17">
        <f t="shared" si="20"/>
        <v>4.9361519476338661E-4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11</v>
      </c>
      <c r="D157" s="16">
        <v>23</v>
      </c>
      <c r="E157" s="17">
        <f t="shared" si="19"/>
        <v>2.1214225102213994E-4</v>
      </c>
      <c r="F157" s="17">
        <f t="shared" si="20"/>
        <v>4.9361519476338661E-4</v>
      </c>
      <c r="G157" s="17">
        <f t="shared" si="22"/>
        <v>1.0909090909090908</v>
      </c>
      <c r="H157" s="17">
        <f t="shared" si="21"/>
        <v>2.3142791020597082E-4</v>
      </c>
    </row>
    <row r="158" spans="1:8" x14ac:dyDescent="0.2">
      <c r="A158" s="14"/>
      <c r="B158" s="15" t="s">
        <v>146</v>
      </c>
      <c r="C158" s="16">
        <v>77</v>
      </c>
      <c r="D158" s="16">
        <v>31</v>
      </c>
      <c r="E158" s="17">
        <f t="shared" si="19"/>
        <v>1.4849957571549796E-3</v>
      </c>
      <c r="F158" s="17">
        <f t="shared" si="20"/>
        <v>6.6530743642021677E-4</v>
      </c>
      <c r="G158" s="17">
        <f t="shared" si="22"/>
        <v>-0.59740259740259738</v>
      </c>
      <c r="H158" s="17">
        <f t="shared" si="21"/>
        <v>-8.8714032245622158E-4</v>
      </c>
    </row>
    <row r="159" spans="1:8" x14ac:dyDescent="0.2">
      <c r="A159" s="14"/>
      <c r="B159" s="15" t="s">
        <v>147</v>
      </c>
      <c r="C159" s="16">
        <v>25</v>
      </c>
      <c r="D159" s="16">
        <v>3</v>
      </c>
      <c r="E159" s="17">
        <f t="shared" si="19"/>
        <v>4.821414795957726E-4</v>
      </c>
      <c r="F159" s="17">
        <f t="shared" si="20"/>
        <v>6.4384590621311297E-5</v>
      </c>
      <c r="G159" s="17">
        <f t="shared" si="22"/>
        <v>-0.88</v>
      </c>
      <c r="H159" s="17">
        <f t="shared" si="21"/>
        <v>-4.2428450204427988E-4</v>
      </c>
    </row>
    <row r="160" spans="1:8" x14ac:dyDescent="0.2">
      <c r="A160" s="14"/>
      <c r="B160" s="15" t="s">
        <v>148</v>
      </c>
      <c r="C160" s="16">
        <v>312</v>
      </c>
      <c r="D160" s="16">
        <v>9</v>
      </c>
      <c r="E160" s="17">
        <f t="shared" si="19"/>
        <v>6.0171256653552422E-3</v>
      </c>
      <c r="F160" s="17">
        <f t="shared" si="20"/>
        <v>1.9315377186393391E-4</v>
      </c>
      <c r="G160" s="17">
        <f t="shared" si="22"/>
        <v>-0.97115384615384615</v>
      </c>
      <c r="H160" s="17">
        <f t="shared" si="21"/>
        <v>-5.8435547327007637E-3</v>
      </c>
    </row>
    <row r="161" spans="1:8" x14ac:dyDescent="0.2">
      <c r="A161" s="14"/>
      <c r="B161" s="15" t="s">
        <v>149</v>
      </c>
      <c r="C161" s="16">
        <v>14</v>
      </c>
      <c r="D161" s="16">
        <v>13</v>
      </c>
      <c r="E161" s="17">
        <f t="shared" si="19"/>
        <v>2.6999922857363267E-4</v>
      </c>
      <c r="F161" s="17">
        <f t="shared" si="20"/>
        <v>2.7899989269234896E-4</v>
      </c>
      <c r="G161" s="17">
        <f t="shared" si="22"/>
        <v>-7.1428571428571425E-2</v>
      </c>
      <c r="H161" s="17">
        <f t="shared" si="21"/>
        <v>-1.9285659183830905E-5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9</v>
      </c>
      <c r="E162" s="17" t="str">
        <f t="shared" si="19"/>
        <v/>
      </c>
      <c r="F162" s="17">
        <f t="shared" si="20"/>
        <v>1.9315377186393391E-4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12</v>
      </c>
      <c r="E163" s="17" t="str">
        <f t="shared" si="19"/>
        <v/>
      </c>
      <c r="F163" s="17">
        <f t="shared" si="20"/>
        <v>2.5753836248524519E-4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556</v>
      </c>
      <c r="D164" s="16">
        <v>506</v>
      </c>
      <c r="E164" s="17">
        <f t="shared" si="19"/>
        <v>1.0722826506209981E-2</v>
      </c>
      <c r="F164" s="17">
        <f t="shared" si="20"/>
        <v>1.0859534284794506E-2</v>
      </c>
      <c r="G164" s="17">
        <f t="shared" si="22"/>
        <v>-8.9928057553956831E-2</v>
      </c>
      <c r="H164" s="17">
        <f t="shared" si="21"/>
        <v>-9.642829591915451E-4</v>
      </c>
    </row>
    <row r="165" spans="1:8" ht="25.5" x14ac:dyDescent="0.2">
      <c r="A165" s="14"/>
      <c r="B165" s="15" t="s">
        <v>153</v>
      </c>
      <c r="C165" s="16">
        <v>4</v>
      </c>
      <c r="D165" s="16">
        <v>18</v>
      </c>
      <c r="E165" s="17">
        <f t="shared" si="19"/>
        <v>7.7142636735323607E-5</v>
      </c>
      <c r="F165" s="17">
        <f t="shared" si="20"/>
        <v>3.8630754372786781E-4</v>
      </c>
      <c r="G165" s="17">
        <f t="shared" si="22"/>
        <v>3.5</v>
      </c>
      <c r="H165" s="17">
        <f t="shared" si="21"/>
        <v>2.6999922857363261E-4</v>
      </c>
    </row>
    <row r="166" spans="1:8" ht="25.5" x14ac:dyDescent="0.2">
      <c r="A166" s="14"/>
      <c r="B166" s="15" t="s">
        <v>154</v>
      </c>
      <c r="C166" s="16">
        <v>17</v>
      </c>
      <c r="D166" s="16">
        <v>5</v>
      </c>
      <c r="E166" s="17">
        <f t="shared" si="19"/>
        <v>3.2785620612512534E-4</v>
      </c>
      <c r="F166" s="17">
        <f t="shared" si="20"/>
        <v>1.0730765103551884E-4</v>
      </c>
      <c r="G166" s="17">
        <f t="shared" si="22"/>
        <v>-0.70588235294117652</v>
      </c>
      <c r="H166" s="17">
        <f t="shared" si="21"/>
        <v>-2.3142791020597085E-4</v>
      </c>
    </row>
    <row r="167" spans="1:8" x14ac:dyDescent="0.2">
      <c r="A167" s="14"/>
      <c r="B167" s="15" t="s">
        <v>155</v>
      </c>
      <c r="C167" s="16">
        <v>5</v>
      </c>
      <c r="D167" s="16">
        <v>3</v>
      </c>
      <c r="E167" s="17">
        <f t="shared" si="19"/>
        <v>9.6428295919154516E-5</v>
      </c>
      <c r="F167" s="17">
        <f t="shared" si="20"/>
        <v>6.4384590621311297E-5</v>
      </c>
      <c r="G167" s="17">
        <f t="shared" si="22"/>
        <v>-0.4</v>
      </c>
      <c r="H167" s="17">
        <f t="shared" si="21"/>
        <v>-3.857131836766181E-5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58664</v>
      </c>
      <c r="D173" s="19">
        <f>SUM(D174:D343)</f>
        <v>51614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-0.12017591708714033</v>
      </c>
      <c r="H173" s="20">
        <f t="shared" ref="H173:H204" si="25">+IF(OR(AND(E173=""),(G173="")),"",E173*G173)</f>
        <v>-0.12017591708714033</v>
      </c>
    </row>
    <row r="174" spans="1:8" x14ac:dyDescent="0.2">
      <c r="A174" s="14"/>
      <c r="B174" s="15" t="s">
        <v>156</v>
      </c>
      <c r="C174" s="16">
        <v>1881</v>
      </c>
      <c r="D174" s="16">
        <v>1501</v>
      </c>
      <c r="E174" s="17">
        <f t="shared" si="23"/>
        <v>3.206395745261148E-2</v>
      </c>
      <c r="F174" s="17">
        <f t="shared" si="24"/>
        <v>2.9081257023288256E-2</v>
      </c>
      <c r="G174" s="17">
        <f t="shared" ref="G174:G205" si="26">+IF(AND(C174=0,D174=0)," ",IF(C174=0,1,IF(D174=0,-1,(D174-C174)/C174)))</f>
        <v>-0.20202020202020202</v>
      </c>
      <c r="H174" s="17">
        <f t="shared" si="25"/>
        <v>-6.4775671621437334E-3</v>
      </c>
    </row>
    <row r="175" spans="1:8" x14ac:dyDescent="0.2">
      <c r="A175" s="14"/>
      <c r="B175" s="15" t="s">
        <v>157</v>
      </c>
      <c r="C175" s="16">
        <v>80</v>
      </c>
      <c r="D175" s="16">
        <v>114</v>
      </c>
      <c r="E175" s="17">
        <f t="shared" si="23"/>
        <v>1.3636983499249965E-3</v>
      </c>
      <c r="F175" s="17">
        <f t="shared" si="24"/>
        <v>2.2087030650598674E-3</v>
      </c>
      <c r="G175" s="17">
        <f t="shared" si="26"/>
        <v>0.42499999999999999</v>
      </c>
      <c r="H175" s="17">
        <f t="shared" si="25"/>
        <v>5.7957179871812351E-4</v>
      </c>
    </row>
    <row r="176" spans="1:8" ht="38.25" x14ac:dyDescent="0.2">
      <c r="A176" s="14"/>
      <c r="B176" s="15" t="s">
        <v>158</v>
      </c>
      <c r="C176" s="16">
        <v>574</v>
      </c>
      <c r="D176" s="16">
        <v>380</v>
      </c>
      <c r="E176" s="17">
        <f t="shared" si="23"/>
        <v>9.7845356607118503E-3</v>
      </c>
      <c r="F176" s="17">
        <f t="shared" si="24"/>
        <v>7.3623435501995581E-3</v>
      </c>
      <c r="G176" s="17">
        <f t="shared" si="26"/>
        <v>-0.33797909407665505</v>
      </c>
      <c r="H176" s="17">
        <f t="shared" si="25"/>
        <v>-3.3069684985681165E-3</v>
      </c>
    </row>
    <row r="177" spans="1:8" x14ac:dyDescent="0.2">
      <c r="A177" s="14"/>
      <c r="B177" s="15" t="s">
        <v>159</v>
      </c>
      <c r="C177" s="16">
        <v>3</v>
      </c>
      <c r="D177" s="16">
        <v>3</v>
      </c>
      <c r="E177" s="17">
        <f t="shared" si="23"/>
        <v>5.1138688122187375E-5</v>
      </c>
      <c r="F177" s="17">
        <f t="shared" si="24"/>
        <v>5.8123764869996514E-5</v>
      </c>
      <c r="G177" s="17">
        <f t="shared" si="26"/>
        <v>0</v>
      </c>
      <c r="H177" s="17">
        <f t="shared" si="25"/>
        <v>0</v>
      </c>
    </row>
    <row r="178" spans="1:8" ht="25.5" x14ac:dyDescent="0.2">
      <c r="A178" s="14"/>
      <c r="B178" s="15" t="s">
        <v>160</v>
      </c>
      <c r="C178" s="16">
        <v>891</v>
      </c>
      <c r="D178" s="16">
        <v>606</v>
      </c>
      <c r="E178" s="17">
        <f t="shared" si="23"/>
        <v>1.5188190372289649E-2</v>
      </c>
      <c r="F178" s="17">
        <f t="shared" si="24"/>
        <v>1.1741000503739295E-2</v>
      </c>
      <c r="G178" s="17">
        <f t="shared" si="26"/>
        <v>-0.31986531986531985</v>
      </c>
      <c r="H178" s="17">
        <f t="shared" si="25"/>
        <v>-4.8581753716078003E-3</v>
      </c>
    </row>
    <row r="179" spans="1:8" x14ac:dyDescent="0.2">
      <c r="A179" s="14"/>
      <c r="B179" s="15" t="s">
        <v>161</v>
      </c>
      <c r="C179" s="16">
        <v>13875</v>
      </c>
      <c r="D179" s="16">
        <v>7664</v>
      </c>
      <c r="E179" s="17">
        <f t="shared" si="23"/>
        <v>0.23651643256511659</v>
      </c>
      <c r="F179" s="17">
        <f t="shared" si="24"/>
        <v>0.14848684465455109</v>
      </c>
      <c r="G179" s="17">
        <f t="shared" si="26"/>
        <v>-0.44763963963963965</v>
      </c>
      <c r="H179" s="17">
        <f t="shared" si="25"/>
        <v>-0.10587413064230192</v>
      </c>
    </row>
    <row r="180" spans="1:8" x14ac:dyDescent="0.2">
      <c r="A180" s="14"/>
      <c r="B180" s="15" t="s">
        <v>162</v>
      </c>
      <c r="C180" s="16">
        <v>47</v>
      </c>
      <c r="D180" s="16">
        <v>57</v>
      </c>
      <c r="E180" s="17">
        <f t="shared" si="23"/>
        <v>8.0117278058093545E-4</v>
      </c>
      <c r="F180" s="17">
        <f t="shared" si="24"/>
        <v>1.1043515325299337E-3</v>
      </c>
      <c r="G180" s="17">
        <f t="shared" si="26"/>
        <v>0.21276595744680851</v>
      </c>
      <c r="H180" s="17">
        <f t="shared" si="25"/>
        <v>1.7046229374062457E-4</v>
      </c>
    </row>
    <row r="181" spans="1:8" x14ac:dyDescent="0.2">
      <c r="A181" s="14"/>
      <c r="B181" s="15" t="s">
        <v>163</v>
      </c>
      <c r="C181" s="16">
        <v>2103</v>
      </c>
      <c r="D181" s="16">
        <v>960</v>
      </c>
      <c r="E181" s="17">
        <f t="shared" si="23"/>
        <v>3.5848220373653344E-2</v>
      </c>
      <c r="F181" s="17">
        <f t="shared" si="24"/>
        <v>1.8599604758398884E-2</v>
      </c>
      <c r="G181" s="17">
        <f t="shared" si="26"/>
        <v>-0.54350927246790304</v>
      </c>
      <c r="H181" s="17">
        <f t="shared" si="25"/>
        <v>-1.9483840174553388E-2</v>
      </c>
    </row>
    <row r="182" spans="1:8" x14ac:dyDescent="0.2">
      <c r="A182" s="14"/>
      <c r="B182" s="15" t="s">
        <v>164</v>
      </c>
      <c r="C182" s="16">
        <v>169</v>
      </c>
      <c r="D182" s="16">
        <v>113</v>
      </c>
      <c r="E182" s="17">
        <f t="shared" si="23"/>
        <v>2.8808127642165554E-3</v>
      </c>
      <c r="F182" s="17">
        <f t="shared" si="24"/>
        <v>2.1893284767698687E-3</v>
      </c>
      <c r="G182" s="17">
        <f t="shared" si="26"/>
        <v>-0.33136094674556216</v>
      </c>
      <c r="H182" s="17">
        <f t="shared" si="25"/>
        <v>-9.5458884494749774E-4</v>
      </c>
    </row>
    <row r="183" spans="1:8" x14ac:dyDescent="0.2">
      <c r="A183" s="14"/>
      <c r="B183" s="15" t="s">
        <v>165</v>
      </c>
      <c r="C183" s="16">
        <v>1</v>
      </c>
      <c r="D183" s="16">
        <v>4</v>
      </c>
      <c r="E183" s="17">
        <f t="shared" si="23"/>
        <v>1.7046229374062457E-5</v>
      </c>
      <c r="F183" s="17">
        <f t="shared" si="24"/>
        <v>7.7498353159995357E-5</v>
      </c>
      <c r="G183" s="17">
        <f t="shared" si="26"/>
        <v>3</v>
      </c>
      <c r="H183" s="17">
        <f t="shared" si="25"/>
        <v>5.1138688122187375E-5</v>
      </c>
    </row>
    <row r="184" spans="1:8" ht="25.5" x14ac:dyDescent="0.2">
      <c r="A184" s="14"/>
      <c r="B184" s="15" t="s">
        <v>166</v>
      </c>
      <c r="C184" s="16">
        <v>7</v>
      </c>
      <c r="D184" s="16">
        <v>9</v>
      </c>
      <c r="E184" s="17">
        <f t="shared" si="23"/>
        <v>1.193236056184372E-4</v>
      </c>
      <c r="F184" s="17">
        <f t="shared" si="24"/>
        <v>1.7437129460998955E-4</v>
      </c>
      <c r="G184" s="17">
        <f t="shared" si="26"/>
        <v>0.2857142857142857</v>
      </c>
      <c r="H184" s="17">
        <f t="shared" si="25"/>
        <v>3.4092458748124914E-5</v>
      </c>
    </row>
    <row r="185" spans="1:8" x14ac:dyDescent="0.2">
      <c r="A185" s="14"/>
      <c r="B185" s="15" t="s">
        <v>167</v>
      </c>
      <c r="C185" s="16">
        <v>111</v>
      </c>
      <c r="D185" s="16">
        <v>48</v>
      </c>
      <c r="E185" s="17">
        <f t="shared" si="23"/>
        <v>1.8921314605209328E-3</v>
      </c>
      <c r="F185" s="17">
        <f t="shared" si="24"/>
        <v>9.2998023791994423E-4</v>
      </c>
      <c r="G185" s="17">
        <f t="shared" si="26"/>
        <v>-0.56756756756756754</v>
      </c>
      <c r="H185" s="17">
        <f t="shared" si="25"/>
        <v>-1.0739124505659348E-3</v>
      </c>
    </row>
    <row r="186" spans="1:8" x14ac:dyDescent="0.2">
      <c r="A186" s="14"/>
      <c r="B186" s="15" t="s">
        <v>168</v>
      </c>
      <c r="C186" s="16">
        <v>771</v>
      </c>
      <c r="D186" s="16">
        <v>640</v>
      </c>
      <c r="E186" s="17">
        <f t="shared" si="23"/>
        <v>1.3142642847402155E-2</v>
      </c>
      <c r="F186" s="17">
        <f t="shared" si="24"/>
        <v>1.2399736505599257E-2</v>
      </c>
      <c r="G186" s="17">
        <f t="shared" si="26"/>
        <v>-0.16990920881971466</v>
      </c>
      <c r="H186" s="17">
        <f t="shared" si="25"/>
        <v>-2.2330560480021818E-3</v>
      </c>
    </row>
    <row r="187" spans="1:8" x14ac:dyDescent="0.2">
      <c r="A187" s="14"/>
      <c r="B187" s="15" t="s">
        <v>169</v>
      </c>
      <c r="C187" s="16">
        <v>1125</v>
      </c>
      <c r="D187" s="16">
        <v>831</v>
      </c>
      <c r="E187" s="17">
        <f t="shared" si="23"/>
        <v>1.9177008045820263E-2</v>
      </c>
      <c r="F187" s="17">
        <f t="shared" si="24"/>
        <v>1.6100282868989034E-2</v>
      </c>
      <c r="G187" s="17">
        <f t="shared" si="26"/>
        <v>-0.26133333333333331</v>
      </c>
      <c r="H187" s="17">
        <f t="shared" si="25"/>
        <v>-5.0115914359743618E-3</v>
      </c>
    </row>
    <row r="188" spans="1:8" ht="25.5" x14ac:dyDescent="0.2">
      <c r="A188" s="14"/>
      <c r="B188" s="15" t="s">
        <v>170</v>
      </c>
      <c r="C188" s="16">
        <v>764</v>
      </c>
      <c r="D188" s="16">
        <v>1820</v>
      </c>
      <c r="E188" s="17">
        <f t="shared" si="23"/>
        <v>1.3023319241783718E-2</v>
      </c>
      <c r="F188" s="17">
        <f t="shared" si="24"/>
        <v>3.5261750687797883E-2</v>
      </c>
      <c r="G188" s="17">
        <f t="shared" si="26"/>
        <v>1.3821989528795811</v>
      </c>
      <c r="H188" s="17">
        <f t="shared" si="25"/>
        <v>1.8000818219009954E-2</v>
      </c>
    </row>
    <row r="189" spans="1:8" ht="25.5" x14ac:dyDescent="0.2">
      <c r="A189" s="14"/>
      <c r="B189" s="15" t="s">
        <v>171</v>
      </c>
      <c r="C189" s="16">
        <v>91</v>
      </c>
      <c r="D189" s="16">
        <v>64</v>
      </c>
      <c r="E189" s="17">
        <f t="shared" si="23"/>
        <v>1.5512068730396836E-3</v>
      </c>
      <c r="F189" s="17">
        <f t="shared" si="24"/>
        <v>1.2399736505599257E-3</v>
      </c>
      <c r="G189" s="17">
        <f t="shared" si="26"/>
        <v>-0.2967032967032967</v>
      </c>
      <c r="H189" s="17">
        <f t="shared" si="25"/>
        <v>-4.6024819309968632E-4</v>
      </c>
    </row>
    <row r="190" spans="1:8" x14ac:dyDescent="0.2">
      <c r="A190" s="14"/>
      <c r="B190" s="15" t="s">
        <v>172</v>
      </c>
      <c r="C190" s="16">
        <v>66</v>
      </c>
      <c r="D190" s="16">
        <v>11</v>
      </c>
      <c r="E190" s="17">
        <f t="shared" si="23"/>
        <v>1.1250511386881221E-3</v>
      </c>
      <c r="F190" s="17">
        <f t="shared" si="24"/>
        <v>2.1312047118998722E-4</v>
      </c>
      <c r="G190" s="17">
        <f t="shared" si="26"/>
        <v>-0.83333333333333337</v>
      </c>
      <c r="H190" s="17">
        <f t="shared" si="25"/>
        <v>-9.3754261557343519E-4</v>
      </c>
    </row>
    <row r="191" spans="1:8" x14ac:dyDescent="0.2">
      <c r="A191" s="14"/>
      <c r="B191" s="15" t="s">
        <v>173</v>
      </c>
      <c r="C191" s="16">
        <v>74</v>
      </c>
      <c r="D191" s="16">
        <v>56</v>
      </c>
      <c r="E191" s="17">
        <f t="shared" si="23"/>
        <v>1.2614209736806219E-3</v>
      </c>
      <c r="F191" s="17">
        <f t="shared" si="24"/>
        <v>1.0849769442399348E-3</v>
      </c>
      <c r="G191" s="17">
        <f t="shared" si="26"/>
        <v>-0.24324324324324326</v>
      </c>
      <c r="H191" s="17">
        <f t="shared" si="25"/>
        <v>-3.0683212873312425E-4</v>
      </c>
    </row>
    <row r="192" spans="1:8" x14ac:dyDescent="0.2">
      <c r="A192" s="14"/>
      <c r="B192" s="15" t="s">
        <v>174</v>
      </c>
      <c r="C192" s="16">
        <v>27</v>
      </c>
      <c r="D192" s="16">
        <v>32</v>
      </c>
      <c r="E192" s="17">
        <f t="shared" si="23"/>
        <v>4.6024819309968638E-4</v>
      </c>
      <c r="F192" s="17">
        <f t="shared" si="24"/>
        <v>6.1998682527996285E-4</v>
      </c>
      <c r="G192" s="17">
        <f t="shared" si="26"/>
        <v>0.18518518518518517</v>
      </c>
      <c r="H192" s="17">
        <f t="shared" si="25"/>
        <v>8.5231146870312283E-5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940</v>
      </c>
      <c r="E193" s="17" t="str">
        <f t="shared" si="23"/>
        <v/>
      </c>
      <c r="F193" s="17">
        <f t="shared" si="24"/>
        <v>1.8212112992598908E-2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564</v>
      </c>
      <c r="D194" s="16">
        <v>344</v>
      </c>
      <c r="E194" s="17">
        <f t="shared" si="23"/>
        <v>9.6140733669712267E-3</v>
      </c>
      <c r="F194" s="17">
        <f t="shared" si="24"/>
        <v>6.6648583717595997E-3</v>
      </c>
      <c r="G194" s="17">
        <f t="shared" si="26"/>
        <v>-0.39007092198581561</v>
      </c>
      <c r="H194" s="17">
        <f t="shared" si="25"/>
        <v>-3.7501704622937412E-3</v>
      </c>
    </row>
    <row r="195" spans="1:8" x14ac:dyDescent="0.2">
      <c r="A195" s="14"/>
      <c r="B195" s="15" t="s">
        <v>177</v>
      </c>
      <c r="C195" s="16">
        <v>72</v>
      </c>
      <c r="D195" s="16">
        <v>89</v>
      </c>
      <c r="E195" s="17">
        <f t="shared" si="23"/>
        <v>1.227328514932497E-3</v>
      </c>
      <c r="F195" s="17">
        <f t="shared" si="24"/>
        <v>1.7243383578098965E-3</v>
      </c>
      <c r="G195" s="17">
        <f t="shared" si="26"/>
        <v>0.2361111111111111</v>
      </c>
      <c r="H195" s="17">
        <f t="shared" si="25"/>
        <v>2.8978589935906181E-4</v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1.9374588289998839E-5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79</v>
      </c>
      <c r="D197" s="16">
        <v>59</v>
      </c>
      <c r="E197" s="17">
        <f t="shared" si="23"/>
        <v>1.3466521205509341E-3</v>
      </c>
      <c r="F197" s="17">
        <f t="shared" si="24"/>
        <v>1.1431007091099313E-3</v>
      </c>
      <c r="G197" s="17">
        <f t="shared" si="26"/>
        <v>-0.25316455696202533</v>
      </c>
      <c r="H197" s="17">
        <f t="shared" si="25"/>
        <v>-3.4092458748124913E-4</v>
      </c>
    </row>
    <row r="198" spans="1:8" x14ac:dyDescent="0.2">
      <c r="A198" s="14"/>
      <c r="B198" s="15" t="s">
        <v>180</v>
      </c>
      <c r="C198" s="16">
        <v>20</v>
      </c>
      <c r="D198" s="16">
        <v>4</v>
      </c>
      <c r="E198" s="17">
        <f t="shared" si="23"/>
        <v>3.4092458748124913E-4</v>
      </c>
      <c r="F198" s="17">
        <f t="shared" si="24"/>
        <v>7.7498353159995357E-5</v>
      </c>
      <c r="G198" s="17">
        <f t="shared" si="26"/>
        <v>-0.8</v>
      </c>
      <c r="H198" s="17">
        <f t="shared" si="25"/>
        <v>-2.7273966998499932E-4</v>
      </c>
    </row>
    <row r="199" spans="1:8" x14ac:dyDescent="0.2">
      <c r="A199" s="14"/>
      <c r="B199" s="15" t="s">
        <v>181</v>
      </c>
      <c r="C199" s="16">
        <v>268</v>
      </c>
      <c r="D199" s="16">
        <v>326</v>
      </c>
      <c r="E199" s="17">
        <f t="shared" si="23"/>
        <v>4.5683894722487383E-3</v>
      </c>
      <c r="F199" s="17">
        <f t="shared" si="24"/>
        <v>6.3161157825396214E-3</v>
      </c>
      <c r="G199" s="17">
        <f t="shared" si="26"/>
        <v>0.21641791044776118</v>
      </c>
      <c r="H199" s="17">
        <f t="shared" si="25"/>
        <v>9.886813036956224E-4</v>
      </c>
    </row>
    <row r="200" spans="1:8" ht="25.5" x14ac:dyDescent="0.2">
      <c r="A200" s="14"/>
      <c r="B200" s="15" t="s">
        <v>182</v>
      </c>
      <c r="C200" s="16">
        <v>547</v>
      </c>
      <c r="D200" s="16">
        <v>431</v>
      </c>
      <c r="E200" s="17">
        <f t="shared" si="23"/>
        <v>9.3242874676121648E-3</v>
      </c>
      <c r="F200" s="17">
        <f t="shared" si="24"/>
        <v>8.3504475529894984E-3</v>
      </c>
      <c r="G200" s="17">
        <f t="shared" si="26"/>
        <v>-0.21206581352833637</v>
      </c>
      <c r="H200" s="17">
        <f t="shared" si="25"/>
        <v>-1.9773626073912452E-3</v>
      </c>
    </row>
    <row r="201" spans="1:8" x14ac:dyDescent="0.2">
      <c r="A201" s="14"/>
      <c r="B201" s="15" t="s">
        <v>183</v>
      </c>
      <c r="C201" s="16">
        <v>605</v>
      </c>
      <c r="D201" s="16">
        <v>570</v>
      </c>
      <c r="E201" s="17">
        <f t="shared" si="23"/>
        <v>1.0312968771307787E-2</v>
      </c>
      <c r="F201" s="17">
        <f t="shared" si="24"/>
        <v>1.1043515325299338E-2</v>
      </c>
      <c r="G201" s="17">
        <f t="shared" si="26"/>
        <v>-5.7851239669421489E-2</v>
      </c>
      <c r="H201" s="17">
        <f t="shared" si="25"/>
        <v>-5.9661802809218606E-4</v>
      </c>
    </row>
    <row r="202" spans="1:8" x14ac:dyDescent="0.2">
      <c r="A202" s="14"/>
      <c r="B202" s="15" t="s">
        <v>184</v>
      </c>
      <c r="C202" s="16">
        <v>897</v>
      </c>
      <c r="D202" s="16">
        <v>940</v>
      </c>
      <c r="E202" s="17">
        <f t="shared" si="23"/>
        <v>1.5290467748534025E-2</v>
      </c>
      <c r="F202" s="17">
        <f t="shared" si="24"/>
        <v>1.8212112992598908E-2</v>
      </c>
      <c r="G202" s="17">
        <f t="shared" si="26"/>
        <v>4.7937569676700112E-2</v>
      </c>
      <c r="H202" s="17">
        <f t="shared" si="25"/>
        <v>7.3298786308468569E-4</v>
      </c>
    </row>
    <row r="203" spans="1:8" x14ac:dyDescent="0.2">
      <c r="A203" s="14"/>
      <c r="B203" s="15" t="s">
        <v>185</v>
      </c>
      <c r="C203" s="16">
        <v>2596</v>
      </c>
      <c r="D203" s="16">
        <v>2501</v>
      </c>
      <c r="E203" s="17">
        <f t="shared" si="23"/>
        <v>4.4252011455066138E-2</v>
      </c>
      <c r="F203" s="17">
        <f t="shared" si="24"/>
        <v>4.8455845313287095E-2</v>
      </c>
      <c r="G203" s="17">
        <f t="shared" si="26"/>
        <v>-3.6594761171032358E-2</v>
      </c>
      <c r="H203" s="17">
        <f t="shared" si="25"/>
        <v>-1.6193917905359336E-3</v>
      </c>
    </row>
    <row r="204" spans="1:8" x14ac:dyDescent="0.2">
      <c r="A204" s="14"/>
      <c r="B204" s="15" t="s">
        <v>186</v>
      </c>
      <c r="C204" s="16">
        <v>930</v>
      </c>
      <c r="D204" s="16">
        <v>664</v>
      </c>
      <c r="E204" s="17">
        <f t="shared" si="23"/>
        <v>1.5852993317878084E-2</v>
      </c>
      <c r="F204" s="17">
        <f t="shared" si="24"/>
        <v>1.2864726624559229E-2</v>
      </c>
      <c r="G204" s="17">
        <f t="shared" si="26"/>
        <v>-0.28602150537634408</v>
      </c>
      <c r="H204" s="17">
        <f t="shared" si="25"/>
        <v>-4.5342970135006135E-3</v>
      </c>
    </row>
    <row r="205" spans="1:8" x14ac:dyDescent="0.2">
      <c r="A205" s="14"/>
      <c r="B205" s="15" t="s">
        <v>187</v>
      </c>
      <c r="C205" s="16">
        <v>287</v>
      </c>
      <c r="D205" s="16">
        <v>216</v>
      </c>
      <c r="E205" s="17">
        <f t="shared" ref="E205:E236" si="27">+IF(C205=0,"",C205/C$173)</f>
        <v>4.8922678303559251E-3</v>
      </c>
      <c r="F205" s="17">
        <f t="shared" ref="F205:F236" si="28">+IF(D205=0,"",D205/D$173)</f>
        <v>4.1849110706397488E-3</v>
      </c>
      <c r="G205" s="17">
        <f t="shared" si="26"/>
        <v>-0.24738675958188153</v>
      </c>
      <c r="H205" s="17">
        <f t="shared" ref="H205:H236" si="29">+IF(OR(AND(E205=""),(G205="")),"",E205*G205)</f>
        <v>-1.2102822855584343E-3</v>
      </c>
    </row>
    <row r="206" spans="1:8" x14ac:dyDescent="0.2">
      <c r="A206" s="14"/>
      <c r="B206" s="15" t="s">
        <v>188</v>
      </c>
      <c r="C206" s="16">
        <v>296</v>
      </c>
      <c r="D206" s="16">
        <v>232</v>
      </c>
      <c r="E206" s="17">
        <f t="shared" si="27"/>
        <v>5.0456838947224875E-3</v>
      </c>
      <c r="F206" s="17">
        <f t="shared" si="28"/>
        <v>4.4949044832797306E-3</v>
      </c>
      <c r="G206" s="17">
        <f t="shared" ref="G206:G237" si="30">+IF(AND(C206=0,D206=0)," ",IF(C206=0,1,IF(D206=0,-1,(D206-C206)/C206)))</f>
        <v>-0.21621621621621623</v>
      </c>
      <c r="H206" s="17">
        <f t="shared" si="29"/>
        <v>-1.0909586799399973E-3</v>
      </c>
    </row>
    <row r="207" spans="1:8" x14ac:dyDescent="0.2">
      <c r="A207" s="14"/>
      <c r="B207" s="15" t="s">
        <v>189</v>
      </c>
      <c r="C207" s="16">
        <v>24</v>
      </c>
      <c r="D207" s="16">
        <v>62</v>
      </c>
      <c r="E207" s="17">
        <f t="shared" si="27"/>
        <v>4.09109504977499E-4</v>
      </c>
      <c r="F207" s="17">
        <f t="shared" si="28"/>
        <v>1.2012244739799279E-3</v>
      </c>
      <c r="G207" s="17">
        <f t="shared" si="30"/>
        <v>1.5833333333333333</v>
      </c>
      <c r="H207" s="17">
        <f t="shared" si="29"/>
        <v>6.4775671621437338E-4</v>
      </c>
    </row>
    <row r="208" spans="1:8" x14ac:dyDescent="0.2">
      <c r="A208" s="14"/>
      <c r="B208" s="15" t="s">
        <v>190</v>
      </c>
      <c r="C208" s="16">
        <v>466</v>
      </c>
      <c r="D208" s="16">
        <v>246</v>
      </c>
      <c r="E208" s="17">
        <f t="shared" si="27"/>
        <v>7.943542888313105E-3</v>
      </c>
      <c r="F208" s="17">
        <f t="shared" si="28"/>
        <v>4.7661487193397141E-3</v>
      </c>
      <c r="G208" s="17">
        <f t="shared" si="30"/>
        <v>-0.47210300429184548</v>
      </c>
      <c r="H208" s="17">
        <f t="shared" si="29"/>
        <v>-3.7501704622937403E-3</v>
      </c>
    </row>
    <row r="209" spans="1:8" x14ac:dyDescent="0.2">
      <c r="A209" s="14"/>
      <c r="B209" s="15" t="s">
        <v>191</v>
      </c>
      <c r="C209" s="16">
        <v>313</v>
      </c>
      <c r="D209" s="16">
        <v>286</v>
      </c>
      <c r="E209" s="17">
        <f t="shared" si="27"/>
        <v>5.3354697940815494E-3</v>
      </c>
      <c r="F209" s="17">
        <f t="shared" si="28"/>
        <v>5.5411322509396673E-3</v>
      </c>
      <c r="G209" s="17">
        <f t="shared" si="30"/>
        <v>-8.6261980830670923E-2</v>
      </c>
      <c r="H209" s="17">
        <f t="shared" si="29"/>
        <v>-4.6024819309968638E-4</v>
      </c>
    </row>
    <row r="210" spans="1:8" x14ac:dyDescent="0.2">
      <c r="A210" s="14"/>
      <c r="B210" s="15" t="s">
        <v>192</v>
      </c>
      <c r="C210" s="16">
        <v>434</v>
      </c>
      <c r="D210" s="16">
        <v>327</v>
      </c>
      <c r="E210" s="17">
        <f t="shared" si="27"/>
        <v>7.3980635483431069E-3</v>
      </c>
      <c r="F210" s="17">
        <f t="shared" si="28"/>
        <v>6.3354903708296197E-3</v>
      </c>
      <c r="G210" s="17">
        <f t="shared" si="30"/>
        <v>-0.24654377880184331</v>
      </c>
      <c r="H210" s="17">
        <f t="shared" si="29"/>
        <v>-1.8239465430246828E-3</v>
      </c>
    </row>
    <row r="211" spans="1:8" x14ac:dyDescent="0.2">
      <c r="A211" s="14"/>
      <c r="B211" s="15" t="s">
        <v>193</v>
      </c>
      <c r="C211" s="16">
        <v>9</v>
      </c>
      <c r="D211" s="16">
        <v>5</v>
      </c>
      <c r="E211" s="17">
        <f t="shared" si="27"/>
        <v>1.5341606436656213E-4</v>
      </c>
      <c r="F211" s="17">
        <f t="shared" si="28"/>
        <v>9.6872941449994193E-5</v>
      </c>
      <c r="G211" s="17">
        <f t="shared" si="30"/>
        <v>-0.44444444444444442</v>
      </c>
      <c r="H211" s="17">
        <f t="shared" si="29"/>
        <v>-6.8184917496249829E-5</v>
      </c>
    </row>
    <row r="212" spans="1:8" x14ac:dyDescent="0.2">
      <c r="A212" s="14"/>
      <c r="B212" s="15" t="s">
        <v>194</v>
      </c>
      <c r="C212" s="16">
        <v>26</v>
      </c>
      <c r="D212" s="16">
        <v>17</v>
      </c>
      <c r="E212" s="17">
        <f t="shared" si="27"/>
        <v>4.4320196372562388E-4</v>
      </c>
      <c r="F212" s="17">
        <f t="shared" si="28"/>
        <v>3.2936800092998024E-4</v>
      </c>
      <c r="G212" s="17">
        <f t="shared" si="30"/>
        <v>-0.34615384615384615</v>
      </c>
      <c r="H212" s="17">
        <f t="shared" si="29"/>
        <v>-1.534160643665621E-4</v>
      </c>
    </row>
    <row r="213" spans="1:8" ht="25.5" x14ac:dyDescent="0.2">
      <c r="A213" s="14"/>
      <c r="B213" s="15" t="s">
        <v>195</v>
      </c>
      <c r="C213" s="16">
        <v>2252</v>
      </c>
      <c r="D213" s="16">
        <v>1253</v>
      </c>
      <c r="E213" s="17">
        <f t="shared" si="27"/>
        <v>3.8388108550388655E-2</v>
      </c>
      <c r="F213" s="17">
        <f t="shared" si="28"/>
        <v>2.4276359127368544E-2</v>
      </c>
      <c r="G213" s="17">
        <f t="shared" si="30"/>
        <v>-0.44360568383658971</v>
      </c>
      <c r="H213" s="17">
        <f t="shared" si="29"/>
        <v>-1.7029183144688397E-2</v>
      </c>
    </row>
    <row r="214" spans="1:8" x14ac:dyDescent="0.2">
      <c r="A214" s="14"/>
      <c r="B214" s="15" t="s">
        <v>196</v>
      </c>
      <c r="C214" s="16">
        <v>244</v>
      </c>
      <c r="D214" s="16">
        <v>190</v>
      </c>
      <c r="E214" s="17">
        <f t="shared" si="27"/>
        <v>4.1592799672712398E-3</v>
      </c>
      <c r="F214" s="17">
        <f t="shared" si="28"/>
        <v>3.6811717750997791E-3</v>
      </c>
      <c r="G214" s="17">
        <f t="shared" si="30"/>
        <v>-0.22131147540983606</v>
      </c>
      <c r="H214" s="17">
        <f t="shared" si="29"/>
        <v>-9.2049638619937275E-4</v>
      </c>
    </row>
    <row r="215" spans="1:8" ht="25.5" x14ac:dyDescent="0.2">
      <c r="A215" s="14"/>
      <c r="B215" s="15" t="s">
        <v>197</v>
      </c>
      <c r="C215" s="16">
        <v>22</v>
      </c>
      <c r="D215" s="16">
        <v>30</v>
      </c>
      <c r="E215" s="17">
        <f t="shared" si="27"/>
        <v>3.7501704622937407E-4</v>
      </c>
      <c r="F215" s="17">
        <f t="shared" si="28"/>
        <v>5.8123764869996513E-4</v>
      </c>
      <c r="G215" s="17">
        <f t="shared" si="30"/>
        <v>0.36363636363636365</v>
      </c>
      <c r="H215" s="17">
        <f t="shared" si="29"/>
        <v>1.3636983499249966E-4</v>
      </c>
    </row>
    <row r="216" spans="1:8" ht="25.5" x14ac:dyDescent="0.2">
      <c r="A216" s="14"/>
      <c r="B216" s="15" t="s">
        <v>198</v>
      </c>
      <c r="C216" s="16">
        <v>25</v>
      </c>
      <c r="D216" s="16">
        <v>33</v>
      </c>
      <c r="E216" s="17">
        <f t="shared" si="27"/>
        <v>4.2615573435156144E-4</v>
      </c>
      <c r="F216" s="17">
        <f t="shared" si="28"/>
        <v>6.3936141356996166E-4</v>
      </c>
      <c r="G216" s="17">
        <f t="shared" si="30"/>
        <v>0.32</v>
      </c>
      <c r="H216" s="17">
        <f t="shared" si="29"/>
        <v>1.3636983499249966E-4</v>
      </c>
    </row>
    <row r="217" spans="1:8" x14ac:dyDescent="0.2">
      <c r="A217" s="14"/>
      <c r="B217" s="15" t="s">
        <v>199</v>
      </c>
      <c r="C217" s="16">
        <v>2</v>
      </c>
      <c r="D217" s="16">
        <v>1</v>
      </c>
      <c r="E217" s="17">
        <f t="shared" si="27"/>
        <v>3.4092458748124914E-5</v>
      </c>
      <c r="F217" s="17">
        <f t="shared" si="28"/>
        <v>1.9374588289998839E-5</v>
      </c>
      <c r="G217" s="17">
        <f t="shared" si="30"/>
        <v>-0.5</v>
      </c>
      <c r="H217" s="17">
        <f t="shared" si="29"/>
        <v>-1.7046229374062457E-5</v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630</v>
      </c>
      <c r="E218" s="17" t="str">
        <f t="shared" si="27"/>
        <v/>
      </c>
      <c r="F218" s="17">
        <f t="shared" si="28"/>
        <v>1.2205990622699267E-2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66</v>
      </c>
      <c r="D219" s="16">
        <v>7</v>
      </c>
      <c r="E219" s="17">
        <f t="shared" si="27"/>
        <v>1.1250511386881221E-3</v>
      </c>
      <c r="F219" s="17">
        <f t="shared" si="28"/>
        <v>1.3562211802999185E-4</v>
      </c>
      <c r="G219" s="17">
        <f t="shared" si="30"/>
        <v>-0.89393939393939392</v>
      </c>
      <c r="H219" s="17">
        <f t="shared" si="29"/>
        <v>-1.0057275330696848E-3</v>
      </c>
    </row>
    <row r="220" spans="1:8" x14ac:dyDescent="0.2">
      <c r="A220" s="14"/>
      <c r="B220" s="15" t="s">
        <v>202</v>
      </c>
      <c r="C220" s="16">
        <v>14</v>
      </c>
      <c r="D220" s="16">
        <v>2</v>
      </c>
      <c r="E220" s="17">
        <f t="shared" si="27"/>
        <v>2.3864721123687441E-4</v>
      </c>
      <c r="F220" s="17">
        <f t="shared" si="28"/>
        <v>3.8749176579997678E-5</v>
      </c>
      <c r="G220" s="17">
        <f t="shared" si="30"/>
        <v>-0.8571428571428571</v>
      </c>
      <c r="H220" s="17">
        <f t="shared" si="29"/>
        <v>-2.0455475248874947E-4</v>
      </c>
    </row>
    <row r="221" spans="1:8" x14ac:dyDescent="0.2">
      <c r="A221" s="14"/>
      <c r="B221" s="15" t="s">
        <v>203</v>
      </c>
      <c r="C221" s="16">
        <v>54</v>
      </c>
      <c r="D221" s="16">
        <v>61</v>
      </c>
      <c r="E221" s="17">
        <f t="shared" si="27"/>
        <v>9.2049638619937275E-4</v>
      </c>
      <c r="F221" s="17">
        <f t="shared" si="28"/>
        <v>1.1818498856899292E-3</v>
      </c>
      <c r="G221" s="17">
        <f t="shared" si="30"/>
        <v>0.12962962962962962</v>
      </c>
      <c r="H221" s="17">
        <f t="shared" si="29"/>
        <v>1.193236056184372E-4</v>
      </c>
    </row>
    <row r="222" spans="1:8" x14ac:dyDescent="0.2">
      <c r="A222" s="14"/>
      <c r="B222" s="15" t="s">
        <v>204</v>
      </c>
      <c r="C222" s="16">
        <v>29</v>
      </c>
      <c r="D222" s="16">
        <v>22</v>
      </c>
      <c r="E222" s="17">
        <f t="shared" si="27"/>
        <v>4.9434065184781131E-4</v>
      </c>
      <c r="F222" s="17">
        <f t="shared" si="28"/>
        <v>4.2624094237997444E-4</v>
      </c>
      <c r="G222" s="17">
        <f t="shared" si="30"/>
        <v>-0.2413793103448276</v>
      </c>
      <c r="H222" s="17">
        <f t="shared" si="29"/>
        <v>-1.1932360561843722E-4</v>
      </c>
    </row>
    <row r="223" spans="1:8" x14ac:dyDescent="0.2">
      <c r="A223" s="14"/>
      <c r="B223" s="15" t="s">
        <v>205</v>
      </c>
      <c r="C223" s="16">
        <v>7</v>
      </c>
      <c r="D223" s="16">
        <v>4</v>
      </c>
      <c r="E223" s="17">
        <f t="shared" si="27"/>
        <v>1.193236056184372E-4</v>
      </c>
      <c r="F223" s="17">
        <f t="shared" si="28"/>
        <v>7.7498353159995357E-5</v>
      </c>
      <c r="G223" s="17">
        <f t="shared" si="30"/>
        <v>-0.42857142857142855</v>
      </c>
      <c r="H223" s="17">
        <f t="shared" si="29"/>
        <v>-5.1138688122187368E-5</v>
      </c>
    </row>
    <row r="224" spans="1:8" x14ac:dyDescent="0.2">
      <c r="A224" s="14"/>
      <c r="B224" s="15" t="s">
        <v>206</v>
      </c>
      <c r="C224" s="16">
        <v>34</v>
      </c>
      <c r="D224" s="16">
        <v>1</v>
      </c>
      <c r="E224" s="17">
        <f t="shared" si="27"/>
        <v>5.7957179871812351E-4</v>
      </c>
      <c r="F224" s="17">
        <f t="shared" si="28"/>
        <v>1.9374588289998839E-5</v>
      </c>
      <c r="G224" s="17">
        <f t="shared" si="30"/>
        <v>-0.97058823529411764</v>
      </c>
      <c r="H224" s="17">
        <f t="shared" si="29"/>
        <v>-5.6252556934406107E-4</v>
      </c>
    </row>
    <row r="225" spans="1:8" x14ac:dyDescent="0.2">
      <c r="A225" s="14"/>
      <c r="B225" s="15" t="s">
        <v>207</v>
      </c>
      <c r="C225" s="16">
        <v>4123</v>
      </c>
      <c r="D225" s="16">
        <v>2403</v>
      </c>
      <c r="E225" s="17">
        <f t="shared" si="27"/>
        <v>7.028160370925951E-2</v>
      </c>
      <c r="F225" s="17">
        <f t="shared" si="28"/>
        <v>4.6557135660867208E-2</v>
      </c>
      <c r="G225" s="17">
        <f t="shared" si="30"/>
        <v>-0.41717196216347319</v>
      </c>
      <c r="H225" s="17">
        <f t="shared" si="29"/>
        <v>-2.9319514523387425E-2</v>
      </c>
    </row>
    <row r="226" spans="1:8" x14ac:dyDescent="0.2">
      <c r="A226" s="14"/>
      <c r="B226" s="15" t="s">
        <v>208</v>
      </c>
      <c r="C226" s="16">
        <v>16</v>
      </c>
      <c r="D226" s="16">
        <v>179</v>
      </c>
      <c r="E226" s="17">
        <f t="shared" si="27"/>
        <v>2.7273966998499932E-4</v>
      </c>
      <c r="F226" s="17">
        <f t="shared" si="28"/>
        <v>3.4680513039097921E-3</v>
      </c>
      <c r="G226" s="17">
        <f t="shared" si="30"/>
        <v>10.1875</v>
      </c>
      <c r="H226" s="17">
        <f t="shared" si="29"/>
        <v>2.7785353879721804E-3</v>
      </c>
    </row>
    <row r="227" spans="1:8" x14ac:dyDescent="0.2">
      <c r="A227" s="14"/>
      <c r="B227" s="15" t="s">
        <v>209</v>
      </c>
      <c r="C227" s="16">
        <v>62</v>
      </c>
      <c r="D227" s="16">
        <v>107</v>
      </c>
      <c r="E227" s="17">
        <f t="shared" si="27"/>
        <v>1.0568662211918724E-3</v>
      </c>
      <c r="F227" s="17">
        <f t="shared" si="28"/>
        <v>2.0730809470298757E-3</v>
      </c>
      <c r="G227" s="17">
        <f t="shared" si="30"/>
        <v>0.72580645161290325</v>
      </c>
      <c r="H227" s="17">
        <f t="shared" si="29"/>
        <v>7.6708032183281057E-4</v>
      </c>
    </row>
    <row r="228" spans="1:8" x14ac:dyDescent="0.2">
      <c r="A228" s="14"/>
      <c r="B228" s="15" t="s">
        <v>210</v>
      </c>
      <c r="C228" s="16">
        <v>175</v>
      </c>
      <c r="D228" s="16">
        <v>124</v>
      </c>
      <c r="E228" s="17">
        <f t="shared" si="27"/>
        <v>2.9830901404609301E-3</v>
      </c>
      <c r="F228" s="17">
        <f t="shared" si="28"/>
        <v>2.4024489479598557E-3</v>
      </c>
      <c r="G228" s="17">
        <f t="shared" si="30"/>
        <v>-0.29142857142857143</v>
      </c>
      <c r="H228" s="17">
        <f t="shared" si="29"/>
        <v>-8.6935769807718532E-4</v>
      </c>
    </row>
    <row r="229" spans="1:8" x14ac:dyDescent="0.2">
      <c r="A229" s="14"/>
      <c r="B229" s="15" t="s">
        <v>211</v>
      </c>
      <c r="C229" s="16">
        <v>3</v>
      </c>
      <c r="D229" s="16">
        <v>0</v>
      </c>
      <c r="E229" s="17">
        <f t="shared" si="27"/>
        <v>5.1138688122187375E-5</v>
      </c>
      <c r="F229" s="17" t="str">
        <f t="shared" si="28"/>
        <v/>
      </c>
      <c r="G229" s="17">
        <f t="shared" si="30"/>
        <v>-1</v>
      </c>
      <c r="H229" s="17">
        <f t="shared" si="29"/>
        <v>-5.1138688122187375E-5</v>
      </c>
    </row>
    <row r="230" spans="1:8" x14ac:dyDescent="0.2">
      <c r="A230" s="14"/>
      <c r="B230" s="15" t="s">
        <v>212</v>
      </c>
      <c r="C230" s="16">
        <v>103</v>
      </c>
      <c r="D230" s="16">
        <v>74</v>
      </c>
      <c r="E230" s="17">
        <f t="shared" si="27"/>
        <v>1.7557616255284331E-3</v>
      </c>
      <c r="F230" s="17">
        <f t="shared" si="28"/>
        <v>1.433719533459914E-3</v>
      </c>
      <c r="G230" s="17">
        <f t="shared" si="30"/>
        <v>-0.28155339805825241</v>
      </c>
      <c r="H230" s="17">
        <f t="shared" si="29"/>
        <v>-4.943406518478112E-4</v>
      </c>
    </row>
    <row r="231" spans="1:8" x14ac:dyDescent="0.2">
      <c r="A231" s="14"/>
      <c r="B231" s="15" t="s">
        <v>213</v>
      </c>
      <c r="C231" s="16">
        <v>3</v>
      </c>
      <c r="D231" s="16">
        <v>0</v>
      </c>
      <c r="E231" s="17">
        <f t="shared" si="27"/>
        <v>5.1138688122187375E-5</v>
      </c>
      <c r="F231" s="17" t="str">
        <f t="shared" si="28"/>
        <v/>
      </c>
      <c r="G231" s="17">
        <f t="shared" si="30"/>
        <v>-1</v>
      </c>
      <c r="H231" s="17">
        <f t="shared" si="29"/>
        <v>-5.1138688122187375E-5</v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165</v>
      </c>
      <c r="E232" s="17" t="str">
        <f t="shared" si="27"/>
        <v/>
      </c>
      <c r="F232" s="17">
        <f t="shared" si="28"/>
        <v>3.1968070678498081E-3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38</v>
      </c>
      <c r="D233" s="16">
        <v>36</v>
      </c>
      <c r="E233" s="17">
        <f t="shared" si="27"/>
        <v>6.4775671621437338E-4</v>
      </c>
      <c r="F233" s="17">
        <f t="shared" si="28"/>
        <v>6.974851784399582E-4</v>
      </c>
      <c r="G233" s="17">
        <f t="shared" si="30"/>
        <v>-5.2631578947368418E-2</v>
      </c>
      <c r="H233" s="17">
        <f t="shared" si="29"/>
        <v>-3.4092458748124914E-5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6</v>
      </c>
      <c r="D235" s="16">
        <v>1</v>
      </c>
      <c r="E235" s="17">
        <f t="shared" si="27"/>
        <v>1.0227737624437475E-4</v>
      </c>
      <c r="F235" s="17">
        <f t="shared" si="28"/>
        <v>1.9374588289998839E-5</v>
      </c>
      <c r="G235" s="17">
        <f t="shared" si="30"/>
        <v>-0.83333333333333337</v>
      </c>
      <c r="H235" s="17">
        <f t="shared" si="29"/>
        <v>-8.5231146870312296E-5</v>
      </c>
    </row>
    <row r="236" spans="1:8" ht="25.5" x14ac:dyDescent="0.2">
      <c r="A236" s="14"/>
      <c r="B236" s="15" t="s">
        <v>218</v>
      </c>
      <c r="C236" s="16">
        <v>300</v>
      </c>
      <c r="D236" s="16">
        <v>188</v>
      </c>
      <c r="E236" s="17">
        <f t="shared" si="27"/>
        <v>5.1138688122187373E-3</v>
      </c>
      <c r="F236" s="17">
        <f t="shared" si="28"/>
        <v>3.6424225985197812E-3</v>
      </c>
      <c r="G236" s="17">
        <f t="shared" si="30"/>
        <v>-0.37333333333333335</v>
      </c>
      <c r="H236" s="17">
        <f t="shared" si="29"/>
        <v>-1.9091776898949953E-3</v>
      </c>
    </row>
    <row r="237" spans="1:8" ht="25.5" x14ac:dyDescent="0.2">
      <c r="A237" s="14"/>
      <c r="B237" s="15" t="s">
        <v>219</v>
      </c>
      <c r="C237" s="16">
        <v>5</v>
      </c>
      <c r="D237" s="16">
        <v>2</v>
      </c>
      <c r="E237" s="17">
        <f t="shared" ref="E237:E268" si="31">+IF(C237=0,"",C237/C$173)</f>
        <v>8.5231146870312283E-5</v>
      </c>
      <c r="F237" s="17">
        <f t="shared" ref="F237:F268" si="32">+IF(D237=0,"",D237/D$173)</f>
        <v>3.8749176579997678E-5</v>
      </c>
      <c r="G237" s="17">
        <f t="shared" si="30"/>
        <v>-0.6</v>
      </c>
      <c r="H237" s="17">
        <f t="shared" ref="H237:H268" si="33">+IF(OR(AND(E237=""),(G237="")),"",E237*G237)</f>
        <v>-5.1138688122187368E-5</v>
      </c>
    </row>
    <row r="238" spans="1:8" x14ac:dyDescent="0.2">
      <c r="A238" s="14"/>
      <c r="B238" s="15" t="s">
        <v>220</v>
      </c>
      <c r="C238" s="16">
        <v>2027</v>
      </c>
      <c r="D238" s="16">
        <v>2081</v>
      </c>
      <c r="E238" s="17">
        <f t="shared" si="31"/>
        <v>3.4552706941224601E-2</v>
      </c>
      <c r="F238" s="17">
        <f t="shared" si="32"/>
        <v>4.0318518231487584E-2</v>
      </c>
      <c r="G238" s="17">
        <f t="shared" ref="G238:G269" si="34">+IF(AND(C238=0,D238=0)," ",IF(C238=0,1,IF(D238=0,-1,(D238-C238)/C238)))</f>
        <v>2.6640355204736062E-2</v>
      </c>
      <c r="H238" s="17">
        <f t="shared" si="33"/>
        <v>9.2049638619937264E-4</v>
      </c>
    </row>
    <row r="239" spans="1:8" x14ac:dyDescent="0.2">
      <c r="A239" s="14"/>
      <c r="B239" s="15" t="s">
        <v>221</v>
      </c>
      <c r="C239" s="16">
        <v>149</v>
      </c>
      <c r="D239" s="16">
        <v>147</v>
      </c>
      <c r="E239" s="17">
        <f t="shared" si="31"/>
        <v>2.5398881767353062E-3</v>
      </c>
      <c r="F239" s="17">
        <f t="shared" si="32"/>
        <v>2.8480644786298293E-3</v>
      </c>
      <c r="G239" s="17">
        <f t="shared" si="34"/>
        <v>-1.3422818791946308E-2</v>
      </c>
      <c r="H239" s="17">
        <f t="shared" si="33"/>
        <v>-3.4092458748124914E-5</v>
      </c>
    </row>
    <row r="240" spans="1:8" ht="25.5" x14ac:dyDescent="0.2">
      <c r="A240" s="14"/>
      <c r="B240" s="15" t="s">
        <v>222</v>
      </c>
      <c r="C240" s="16">
        <v>44</v>
      </c>
      <c r="D240" s="16">
        <v>17</v>
      </c>
      <c r="E240" s="17">
        <f t="shared" si="31"/>
        <v>7.5003409245874813E-4</v>
      </c>
      <c r="F240" s="17">
        <f t="shared" si="32"/>
        <v>3.2936800092998024E-4</v>
      </c>
      <c r="G240" s="17">
        <f t="shared" si="34"/>
        <v>-0.61363636363636365</v>
      </c>
      <c r="H240" s="17">
        <f t="shared" si="33"/>
        <v>-4.6024819309968638E-4</v>
      </c>
    </row>
    <row r="241" spans="1:8" x14ac:dyDescent="0.2">
      <c r="A241" s="14"/>
      <c r="B241" s="15" t="s">
        <v>223</v>
      </c>
      <c r="C241" s="16">
        <v>1073</v>
      </c>
      <c r="D241" s="16">
        <v>804</v>
      </c>
      <c r="E241" s="17">
        <f t="shared" si="31"/>
        <v>1.8290604118369018E-2</v>
      </c>
      <c r="F241" s="17">
        <f t="shared" si="32"/>
        <v>1.5577168985159066E-2</v>
      </c>
      <c r="G241" s="17">
        <f t="shared" si="34"/>
        <v>-0.2506989748369059</v>
      </c>
      <c r="H241" s="17">
        <f t="shared" si="33"/>
        <v>-4.5854357016228021E-3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9</v>
      </c>
      <c r="D243" s="16">
        <v>4</v>
      </c>
      <c r="E243" s="17">
        <f t="shared" si="31"/>
        <v>1.5341606436656213E-4</v>
      </c>
      <c r="F243" s="17">
        <f t="shared" si="32"/>
        <v>7.7498353159995357E-5</v>
      </c>
      <c r="G243" s="17">
        <f t="shared" si="34"/>
        <v>-0.55555555555555558</v>
      </c>
      <c r="H243" s="17">
        <f t="shared" si="33"/>
        <v>-8.5231146870312296E-5</v>
      </c>
    </row>
    <row r="244" spans="1:8" x14ac:dyDescent="0.2">
      <c r="A244" s="14"/>
      <c r="B244" s="15" t="s">
        <v>226</v>
      </c>
      <c r="C244" s="16">
        <v>131</v>
      </c>
      <c r="D244" s="16">
        <v>127</v>
      </c>
      <c r="E244" s="17">
        <f t="shared" si="31"/>
        <v>2.2330560480021818E-3</v>
      </c>
      <c r="F244" s="17">
        <f t="shared" si="32"/>
        <v>2.4605727128298523E-3</v>
      </c>
      <c r="G244" s="17">
        <f t="shared" si="34"/>
        <v>-3.0534351145038167E-2</v>
      </c>
      <c r="H244" s="17">
        <f t="shared" si="33"/>
        <v>-6.8184917496249829E-5</v>
      </c>
    </row>
    <row r="245" spans="1:8" ht="25.5" x14ac:dyDescent="0.2">
      <c r="A245" s="14"/>
      <c r="B245" s="15" t="s">
        <v>227</v>
      </c>
      <c r="C245" s="16">
        <v>0</v>
      </c>
      <c r="D245" s="16">
        <v>4</v>
      </c>
      <c r="E245" s="17" t="str">
        <f t="shared" si="31"/>
        <v/>
      </c>
      <c r="F245" s="17">
        <f t="shared" si="32"/>
        <v>7.7498353159995357E-5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51</v>
      </c>
      <c r="D246" s="16">
        <v>44</v>
      </c>
      <c r="E246" s="17">
        <f t="shared" si="31"/>
        <v>8.6935769807718532E-4</v>
      </c>
      <c r="F246" s="17">
        <f t="shared" si="32"/>
        <v>8.5248188475994888E-4</v>
      </c>
      <c r="G246" s="17">
        <f t="shared" si="34"/>
        <v>-0.13725490196078433</v>
      </c>
      <c r="H246" s="17">
        <f t="shared" si="33"/>
        <v>-1.1932360561843722E-4</v>
      </c>
    </row>
    <row r="247" spans="1:8" ht="25.5" x14ac:dyDescent="0.2">
      <c r="A247" s="14"/>
      <c r="B247" s="15" t="s">
        <v>229</v>
      </c>
      <c r="C247" s="16">
        <v>6</v>
      </c>
      <c r="D247" s="16">
        <v>7</v>
      </c>
      <c r="E247" s="17">
        <f t="shared" si="31"/>
        <v>1.0227737624437475E-4</v>
      </c>
      <c r="F247" s="17">
        <f t="shared" si="32"/>
        <v>1.3562211802999185E-4</v>
      </c>
      <c r="G247" s="17">
        <f t="shared" si="34"/>
        <v>0.16666666666666666</v>
      </c>
      <c r="H247" s="17">
        <f t="shared" si="33"/>
        <v>1.7046229374062457E-5</v>
      </c>
    </row>
    <row r="248" spans="1:8" x14ac:dyDescent="0.2">
      <c r="A248" s="14"/>
      <c r="B248" s="15" t="s">
        <v>230</v>
      </c>
      <c r="C248" s="16">
        <v>9</v>
      </c>
      <c r="D248" s="16">
        <v>14</v>
      </c>
      <c r="E248" s="17">
        <f t="shared" si="31"/>
        <v>1.5341606436656213E-4</v>
      </c>
      <c r="F248" s="17">
        <f t="shared" si="32"/>
        <v>2.712442360599837E-4</v>
      </c>
      <c r="G248" s="17">
        <f t="shared" si="34"/>
        <v>0.55555555555555558</v>
      </c>
      <c r="H248" s="17">
        <f t="shared" si="33"/>
        <v>8.5231146870312296E-5</v>
      </c>
    </row>
    <row r="249" spans="1:8" x14ac:dyDescent="0.2">
      <c r="A249" s="14"/>
      <c r="B249" s="15" t="s">
        <v>231</v>
      </c>
      <c r="C249" s="16">
        <v>69</v>
      </c>
      <c r="D249" s="16">
        <v>62</v>
      </c>
      <c r="E249" s="17">
        <f t="shared" si="31"/>
        <v>1.1761898268103095E-3</v>
      </c>
      <c r="F249" s="17">
        <f t="shared" si="32"/>
        <v>1.2012244739799279E-3</v>
      </c>
      <c r="G249" s="17">
        <f t="shared" si="34"/>
        <v>-0.10144927536231885</v>
      </c>
      <c r="H249" s="17">
        <f t="shared" si="33"/>
        <v>-1.193236056184372E-4</v>
      </c>
    </row>
    <row r="250" spans="1:8" x14ac:dyDescent="0.2">
      <c r="A250" s="14"/>
      <c r="B250" s="15" t="s">
        <v>232</v>
      </c>
      <c r="C250" s="16">
        <v>59</v>
      </c>
      <c r="D250" s="16">
        <v>56</v>
      </c>
      <c r="E250" s="17">
        <f t="shared" si="31"/>
        <v>1.0057275330696851E-3</v>
      </c>
      <c r="F250" s="17">
        <f t="shared" si="32"/>
        <v>1.0849769442399348E-3</v>
      </c>
      <c r="G250" s="17">
        <f t="shared" si="34"/>
        <v>-5.0847457627118647E-2</v>
      </c>
      <c r="H250" s="17">
        <f t="shared" si="33"/>
        <v>-5.1138688122187382E-5</v>
      </c>
    </row>
    <row r="251" spans="1:8" x14ac:dyDescent="0.2">
      <c r="A251" s="14"/>
      <c r="B251" s="15" t="s">
        <v>233</v>
      </c>
      <c r="C251" s="16">
        <v>173</v>
      </c>
      <c r="D251" s="16">
        <v>2</v>
      </c>
      <c r="E251" s="17">
        <f t="shared" si="31"/>
        <v>2.9489976817128052E-3</v>
      </c>
      <c r="F251" s="17">
        <f t="shared" si="32"/>
        <v>3.8749176579997678E-5</v>
      </c>
      <c r="G251" s="17">
        <f t="shared" si="34"/>
        <v>-0.98843930635838151</v>
      </c>
      <c r="H251" s="17">
        <f t="shared" si="33"/>
        <v>-2.9149052229646803E-3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67</v>
      </c>
      <c r="D253" s="16">
        <v>23</v>
      </c>
      <c r="E253" s="17">
        <f t="shared" si="31"/>
        <v>1.1420973680621846E-3</v>
      </c>
      <c r="F253" s="17">
        <f t="shared" si="32"/>
        <v>4.4561553066997325E-4</v>
      </c>
      <c r="G253" s="17">
        <f t="shared" si="34"/>
        <v>-0.65671641791044777</v>
      </c>
      <c r="H253" s="17">
        <f t="shared" si="33"/>
        <v>-7.5003409245874813E-4</v>
      </c>
    </row>
    <row r="254" spans="1:8" x14ac:dyDescent="0.2">
      <c r="A254" s="14"/>
      <c r="B254" s="15" t="s">
        <v>236</v>
      </c>
      <c r="C254" s="16">
        <v>3</v>
      </c>
      <c r="D254" s="16">
        <v>0</v>
      </c>
      <c r="E254" s="17">
        <f t="shared" si="31"/>
        <v>5.1138688122187375E-5</v>
      </c>
      <c r="F254" s="17" t="str">
        <f t="shared" si="32"/>
        <v/>
      </c>
      <c r="G254" s="17">
        <f t="shared" si="34"/>
        <v>-1</v>
      </c>
      <c r="H254" s="17">
        <f t="shared" si="33"/>
        <v>-5.1138688122187375E-5</v>
      </c>
    </row>
    <row r="255" spans="1:8" ht="25.5" x14ac:dyDescent="0.2">
      <c r="A255" s="14"/>
      <c r="B255" s="15" t="s">
        <v>237</v>
      </c>
      <c r="C255" s="16">
        <v>12</v>
      </c>
      <c r="D255" s="16">
        <v>5</v>
      </c>
      <c r="E255" s="17">
        <f t="shared" si="31"/>
        <v>2.045547524887495E-4</v>
      </c>
      <c r="F255" s="17">
        <f t="shared" si="32"/>
        <v>9.6872941449994193E-5</v>
      </c>
      <c r="G255" s="17">
        <f t="shared" si="34"/>
        <v>-0.58333333333333337</v>
      </c>
      <c r="H255" s="17">
        <f t="shared" si="33"/>
        <v>-1.1932360561843722E-4</v>
      </c>
    </row>
    <row r="256" spans="1:8" x14ac:dyDescent="0.2">
      <c r="A256" s="14"/>
      <c r="B256" s="15" t="s">
        <v>238</v>
      </c>
      <c r="C256" s="16">
        <v>0</v>
      </c>
      <c r="D256" s="16">
        <v>3</v>
      </c>
      <c r="E256" s="17" t="str">
        <f t="shared" si="31"/>
        <v/>
      </c>
      <c r="F256" s="17">
        <f t="shared" si="32"/>
        <v>5.8123764869996514E-5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16</v>
      </c>
      <c r="D258" s="16">
        <v>12</v>
      </c>
      <c r="E258" s="17">
        <f t="shared" si="31"/>
        <v>2.7273966998499932E-4</v>
      </c>
      <c r="F258" s="17">
        <f t="shared" si="32"/>
        <v>2.3249505947998606E-4</v>
      </c>
      <c r="G258" s="17">
        <f t="shared" si="34"/>
        <v>-0.25</v>
      </c>
      <c r="H258" s="17">
        <f t="shared" si="33"/>
        <v>-6.8184917496249829E-5</v>
      </c>
    </row>
    <row r="259" spans="1:8" ht="25.5" x14ac:dyDescent="0.2">
      <c r="A259" s="14"/>
      <c r="B259" s="15" t="s">
        <v>240</v>
      </c>
      <c r="C259" s="16">
        <v>133</v>
      </c>
      <c r="D259" s="16">
        <v>119</v>
      </c>
      <c r="E259" s="17">
        <f t="shared" si="31"/>
        <v>2.2671485067503067E-3</v>
      </c>
      <c r="F259" s="17">
        <f t="shared" si="32"/>
        <v>2.3055760065098618E-3</v>
      </c>
      <c r="G259" s="17">
        <f t="shared" si="34"/>
        <v>-0.10526315789473684</v>
      </c>
      <c r="H259" s="17">
        <f t="shared" si="33"/>
        <v>-2.3864721123687438E-4</v>
      </c>
    </row>
    <row r="260" spans="1:8" x14ac:dyDescent="0.2">
      <c r="A260" s="14"/>
      <c r="B260" s="15" t="s">
        <v>241</v>
      </c>
      <c r="C260" s="16">
        <v>47</v>
      </c>
      <c r="D260" s="16">
        <v>33</v>
      </c>
      <c r="E260" s="17">
        <f t="shared" si="31"/>
        <v>8.0117278058093545E-4</v>
      </c>
      <c r="F260" s="17">
        <f t="shared" si="32"/>
        <v>6.3936141356996166E-4</v>
      </c>
      <c r="G260" s="17">
        <f t="shared" si="34"/>
        <v>-0.2978723404255319</v>
      </c>
      <c r="H260" s="17">
        <f t="shared" si="33"/>
        <v>-2.3864721123687438E-4</v>
      </c>
    </row>
    <row r="261" spans="1:8" x14ac:dyDescent="0.2">
      <c r="A261" s="14"/>
      <c r="B261" s="15" t="s">
        <v>242</v>
      </c>
      <c r="C261" s="16">
        <v>6</v>
      </c>
      <c r="D261" s="16">
        <v>0</v>
      </c>
      <c r="E261" s="17">
        <f t="shared" si="31"/>
        <v>1.0227737624437475E-4</v>
      </c>
      <c r="F261" s="17" t="str">
        <f t="shared" si="32"/>
        <v/>
      </c>
      <c r="G261" s="17">
        <f t="shared" si="34"/>
        <v>-1</v>
      </c>
      <c r="H261" s="17">
        <f t="shared" si="33"/>
        <v>-1.0227737624437475E-4</v>
      </c>
    </row>
    <row r="262" spans="1:8" x14ac:dyDescent="0.2">
      <c r="A262" s="14"/>
      <c r="B262" s="15" t="s">
        <v>243</v>
      </c>
      <c r="C262" s="16">
        <v>48</v>
      </c>
      <c r="D262" s="16">
        <v>34</v>
      </c>
      <c r="E262" s="17">
        <f t="shared" si="31"/>
        <v>8.18219009954998E-4</v>
      </c>
      <c r="F262" s="17">
        <f t="shared" si="32"/>
        <v>6.5873600185996047E-4</v>
      </c>
      <c r="G262" s="17">
        <f t="shared" si="34"/>
        <v>-0.29166666666666669</v>
      </c>
      <c r="H262" s="17">
        <f t="shared" si="33"/>
        <v>-2.3864721123687444E-4</v>
      </c>
    </row>
    <row r="263" spans="1:8" x14ac:dyDescent="0.2">
      <c r="A263" s="14"/>
      <c r="B263" s="15" t="s">
        <v>244</v>
      </c>
      <c r="C263" s="16">
        <v>22</v>
      </c>
      <c r="D263" s="16">
        <v>13</v>
      </c>
      <c r="E263" s="17">
        <f t="shared" si="31"/>
        <v>3.7501704622937407E-4</v>
      </c>
      <c r="F263" s="17">
        <f t="shared" si="32"/>
        <v>2.5186964776998489E-4</v>
      </c>
      <c r="G263" s="17">
        <f t="shared" si="34"/>
        <v>-0.40909090909090912</v>
      </c>
      <c r="H263" s="17">
        <f t="shared" si="33"/>
        <v>-1.5341606436656213E-4</v>
      </c>
    </row>
    <row r="264" spans="1:8" x14ac:dyDescent="0.2">
      <c r="A264" s="14"/>
      <c r="B264" s="15" t="s">
        <v>245</v>
      </c>
      <c r="C264" s="16">
        <v>752</v>
      </c>
      <c r="D264" s="16">
        <v>406</v>
      </c>
      <c r="E264" s="17">
        <f t="shared" si="31"/>
        <v>1.2818764489294967E-2</v>
      </c>
      <c r="F264" s="17">
        <f t="shared" si="32"/>
        <v>7.8660828457395287E-3</v>
      </c>
      <c r="G264" s="17">
        <f t="shared" si="34"/>
        <v>-0.46010638297872342</v>
      </c>
      <c r="H264" s="17">
        <f t="shared" si="33"/>
        <v>-5.8979953634256104E-3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5</v>
      </c>
      <c r="D266" s="16">
        <v>2</v>
      </c>
      <c r="E266" s="17">
        <f t="shared" si="31"/>
        <v>8.5231146870312283E-5</v>
      </c>
      <c r="F266" s="17">
        <f t="shared" si="32"/>
        <v>3.8749176579997678E-5</v>
      </c>
      <c r="G266" s="17">
        <f t="shared" si="34"/>
        <v>-0.6</v>
      </c>
      <c r="H266" s="17">
        <f t="shared" si="33"/>
        <v>-5.1138688122187368E-5</v>
      </c>
    </row>
    <row r="267" spans="1:8" x14ac:dyDescent="0.2">
      <c r="A267" s="14"/>
      <c r="B267" s="15" t="s">
        <v>248</v>
      </c>
      <c r="C267" s="16">
        <v>42</v>
      </c>
      <c r="D267" s="16">
        <v>16</v>
      </c>
      <c r="E267" s="17">
        <f t="shared" si="31"/>
        <v>7.1594163371062325E-4</v>
      </c>
      <c r="F267" s="17">
        <f t="shared" si="32"/>
        <v>3.0999341263998143E-4</v>
      </c>
      <c r="G267" s="17">
        <f t="shared" si="34"/>
        <v>-0.61904761904761907</v>
      </c>
      <c r="H267" s="17">
        <f t="shared" si="33"/>
        <v>-4.4320196372562394E-4</v>
      </c>
    </row>
    <row r="268" spans="1:8" x14ac:dyDescent="0.2">
      <c r="A268" s="14"/>
      <c r="B268" s="15" t="s">
        <v>249</v>
      </c>
      <c r="C268" s="16">
        <v>20</v>
      </c>
      <c r="D268" s="16">
        <v>5</v>
      </c>
      <c r="E268" s="17">
        <f t="shared" si="31"/>
        <v>3.4092458748124913E-4</v>
      </c>
      <c r="F268" s="17">
        <f t="shared" si="32"/>
        <v>9.6872941449994193E-5</v>
      </c>
      <c r="G268" s="17">
        <f t="shared" si="34"/>
        <v>-0.75</v>
      </c>
      <c r="H268" s="17">
        <f t="shared" si="33"/>
        <v>-2.5569344061093682E-4</v>
      </c>
    </row>
    <row r="269" spans="1:8" x14ac:dyDescent="0.2">
      <c r="A269" s="14"/>
      <c r="B269" s="15" t="s">
        <v>250</v>
      </c>
      <c r="C269" s="16">
        <v>3</v>
      </c>
      <c r="D269" s="16">
        <v>0</v>
      </c>
      <c r="E269" s="17">
        <f t="shared" ref="E269:E300" si="35">+IF(C269=0,"",C269/C$173)</f>
        <v>5.1138688122187375E-5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-5.1138688122187375E-5</v>
      </c>
    </row>
    <row r="270" spans="1:8" x14ac:dyDescent="0.2">
      <c r="A270" s="14"/>
      <c r="B270" s="15" t="s">
        <v>251</v>
      </c>
      <c r="C270" s="16">
        <v>18</v>
      </c>
      <c r="D270" s="16">
        <v>1</v>
      </c>
      <c r="E270" s="17">
        <f t="shared" si="35"/>
        <v>3.0683212873312425E-4</v>
      </c>
      <c r="F270" s="17">
        <f t="shared" si="36"/>
        <v>1.9374588289998839E-5</v>
      </c>
      <c r="G270" s="17">
        <f t="shared" ref="G270:G301" si="38">+IF(AND(C270=0,D270=0)," ",IF(C270=0,1,IF(D270=0,-1,(D270-C270)/C270)))</f>
        <v>-0.94444444444444442</v>
      </c>
      <c r="H270" s="17">
        <f t="shared" si="37"/>
        <v>-2.8978589935906181E-4</v>
      </c>
    </row>
    <row r="271" spans="1:8" x14ac:dyDescent="0.2">
      <c r="A271" s="14"/>
      <c r="B271" s="15" t="s">
        <v>252</v>
      </c>
      <c r="C271" s="16">
        <v>278</v>
      </c>
      <c r="D271" s="16">
        <v>41</v>
      </c>
      <c r="E271" s="17">
        <f t="shared" si="35"/>
        <v>4.7388517659893627E-3</v>
      </c>
      <c r="F271" s="17">
        <f t="shared" si="36"/>
        <v>7.9435811988995235E-4</v>
      </c>
      <c r="G271" s="17">
        <f t="shared" si="38"/>
        <v>-0.85251798561151082</v>
      </c>
      <c r="H271" s="17">
        <f t="shared" si="37"/>
        <v>-4.0399563616528023E-3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1</v>
      </c>
      <c r="D273" s="16">
        <v>0</v>
      </c>
      <c r="E273" s="17">
        <f t="shared" si="35"/>
        <v>1.7046229374062457E-5</v>
      </c>
      <c r="F273" s="17" t="str">
        <f t="shared" si="36"/>
        <v/>
      </c>
      <c r="G273" s="17">
        <f t="shared" si="38"/>
        <v>-1</v>
      </c>
      <c r="H273" s="17">
        <f t="shared" si="37"/>
        <v>-1.7046229374062457E-5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628</v>
      </c>
      <c r="D275" s="16">
        <v>794</v>
      </c>
      <c r="E275" s="17">
        <f t="shared" si="35"/>
        <v>1.0705032046911223E-2</v>
      </c>
      <c r="F275" s="17">
        <f t="shared" si="36"/>
        <v>1.5383423102259076E-2</v>
      </c>
      <c r="G275" s="17">
        <f t="shared" si="38"/>
        <v>0.2643312101910828</v>
      </c>
      <c r="H275" s="17">
        <f t="shared" si="37"/>
        <v>2.8296740760943677E-3</v>
      </c>
    </row>
    <row r="276" spans="1:8" ht="25.5" x14ac:dyDescent="0.2">
      <c r="A276" s="14"/>
      <c r="B276" s="15" t="s">
        <v>257</v>
      </c>
      <c r="C276" s="16">
        <v>1206</v>
      </c>
      <c r="D276" s="16">
        <v>1028</v>
      </c>
      <c r="E276" s="17">
        <f t="shared" si="35"/>
        <v>2.0557752625119323E-2</v>
      </c>
      <c r="F276" s="17">
        <f t="shared" si="36"/>
        <v>1.9917076762118804E-2</v>
      </c>
      <c r="G276" s="17">
        <f t="shared" si="38"/>
        <v>-0.14759535655058043</v>
      </c>
      <c r="H276" s="17">
        <f t="shared" si="37"/>
        <v>-3.0342288285831174E-3</v>
      </c>
    </row>
    <row r="277" spans="1:8" x14ac:dyDescent="0.2">
      <c r="A277" s="14"/>
      <c r="B277" s="15" t="s">
        <v>258</v>
      </c>
      <c r="C277" s="16">
        <v>115</v>
      </c>
      <c r="D277" s="16">
        <v>89</v>
      </c>
      <c r="E277" s="17">
        <f t="shared" si="35"/>
        <v>1.9603163780171828E-3</v>
      </c>
      <c r="F277" s="17">
        <f t="shared" si="36"/>
        <v>1.7243383578098965E-3</v>
      </c>
      <c r="G277" s="17">
        <f t="shared" si="38"/>
        <v>-0.22608695652173913</v>
      </c>
      <c r="H277" s="17">
        <f t="shared" si="37"/>
        <v>-4.4320196372562394E-4</v>
      </c>
    </row>
    <row r="278" spans="1:8" x14ac:dyDescent="0.2">
      <c r="A278" s="14"/>
      <c r="B278" s="15" t="s">
        <v>259</v>
      </c>
      <c r="C278" s="16">
        <v>167</v>
      </c>
      <c r="D278" s="16">
        <v>120</v>
      </c>
      <c r="E278" s="17">
        <f t="shared" si="35"/>
        <v>2.8467203054684306E-3</v>
      </c>
      <c r="F278" s="17">
        <f t="shared" si="36"/>
        <v>2.3249505947998605E-3</v>
      </c>
      <c r="G278" s="17">
        <f t="shared" si="38"/>
        <v>-0.28143712574850299</v>
      </c>
      <c r="H278" s="17">
        <f t="shared" si="37"/>
        <v>-8.0117278058093556E-4</v>
      </c>
    </row>
    <row r="279" spans="1:8" x14ac:dyDescent="0.2">
      <c r="A279" s="14"/>
      <c r="B279" s="15" t="s">
        <v>260</v>
      </c>
      <c r="C279" s="16">
        <v>1</v>
      </c>
      <c r="D279" s="16">
        <v>0</v>
      </c>
      <c r="E279" s="17">
        <f t="shared" si="35"/>
        <v>1.7046229374062457E-5</v>
      </c>
      <c r="F279" s="17" t="str">
        <f t="shared" si="36"/>
        <v/>
      </c>
      <c r="G279" s="17">
        <f t="shared" si="38"/>
        <v>-1</v>
      </c>
      <c r="H279" s="17">
        <f t="shared" si="37"/>
        <v>-1.7046229374062457E-5</v>
      </c>
    </row>
    <row r="280" spans="1:8" ht="25.5" x14ac:dyDescent="0.2">
      <c r="A280" s="14"/>
      <c r="B280" s="15" t="s">
        <v>261</v>
      </c>
      <c r="C280" s="16">
        <v>51</v>
      </c>
      <c r="D280" s="16">
        <v>8</v>
      </c>
      <c r="E280" s="17">
        <f t="shared" si="35"/>
        <v>8.6935769807718532E-4</v>
      </c>
      <c r="F280" s="17">
        <f t="shared" si="36"/>
        <v>1.5499670631999071E-4</v>
      </c>
      <c r="G280" s="17">
        <f t="shared" si="38"/>
        <v>-0.84313725490196079</v>
      </c>
      <c r="H280" s="17">
        <f t="shared" si="37"/>
        <v>-7.3298786308468569E-4</v>
      </c>
    </row>
    <row r="281" spans="1:8" x14ac:dyDescent="0.2">
      <c r="A281" s="14"/>
      <c r="B281" s="15" t="s">
        <v>262</v>
      </c>
      <c r="C281" s="16">
        <v>2</v>
      </c>
      <c r="D281" s="16">
        <v>2</v>
      </c>
      <c r="E281" s="17">
        <f t="shared" si="35"/>
        <v>3.4092458748124914E-5</v>
      </c>
      <c r="F281" s="17">
        <f t="shared" si="36"/>
        <v>3.8749176579997678E-5</v>
      </c>
      <c r="G281" s="17">
        <f t="shared" si="38"/>
        <v>0</v>
      </c>
      <c r="H281" s="17">
        <f t="shared" si="37"/>
        <v>0</v>
      </c>
    </row>
    <row r="282" spans="1:8" x14ac:dyDescent="0.2">
      <c r="A282" s="14"/>
      <c r="B282" s="15" t="s">
        <v>263</v>
      </c>
      <c r="C282" s="16">
        <v>119</v>
      </c>
      <c r="D282" s="16">
        <v>259</v>
      </c>
      <c r="E282" s="17">
        <f t="shared" si="35"/>
        <v>2.0285012955134326E-3</v>
      </c>
      <c r="F282" s="17">
        <f t="shared" si="36"/>
        <v>5.0180183671096985E-3</v>
      </c>
      <c r="G282" s="17">
        <f t="shared" si="38"/>
        <v>1.1764705882352942</v>
      </c>
      <c r="H282" s="17">
        <f t="shared" si="37"/>
        <v>2.3864721123687442E-3</v>
      </c>
    </row>
    <row r="283" spans="1:8" x14ac:dyDescent="0.2">
      <c r="A283" s="14"/>
      <c r="B283" s="15" t="s">
        <v>264</v>
      </c>
      <c r="C283" s="16">
        <v>227</v>
      </c>
      <c r="D283" s="16">
        <v>214</v>
      </c>
      <c r="E283" s="17">
        <f t="shared" si="35"/>
        <v>3.8694940679121778E-3</v>
      </c>
      <c r="F283" s="17">
        <f t="shared" si="36"/>
        <v>4.1461618940597514E-3</v>
      </c>
      <c r="G283" s="17">
        <f t="shared" si="38"/>
        <v>-5.7268722466960353E-2</v>
      </c>
      <c r="H283" s="17">
        <f t="shared" si="37"/>
        <v>-2.2160098186281194E-4</v>
      </c>
    </row>
    <row r="284" spans="1:8" x14ac:dyDescent="0.2">
      <c r="A284" s="14"/>
      <c r="B284" s="15" t="s">
        <v>265</v>
      </c>
      <c r="C284" s="16">
        <v>50</v>
      </c>
      <c r="D284" s="16">
        <v>2</v>
      </c>
      <c r="E284" s="17">
        <f t="shared" si="35"/>
        <v>8.5231146870312288E-4</v>
      </c>
      <c r="F284" s="17">
        <f t="shared" si="36"/>
        <v>3.8749176579997678E-5</v>
      </c>
      <c r="G284" s="17">
        <f t="shared" si="38"/>
        <v>-0.96</v>
      </c>
      <c r="H284" s="17">
        <f t="shared" si="37"/>
        <v>-8.1821900995499789E-4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145</v>
      </c>
      <c r="D286" s="16">
        <v>165</v>
      </c>
      <c r="E286" s="17">
        <f t="shared" si="35"/>
        <v>2.4717032592390564E-3</v>
      </c>
      <c r="F286" s="17">
        <f t="shared" si="36"/>
        <v>3.1968070678498081E-3</v>
      </c>
      <c r="G286" s="17">
        <f t="shared" si="38"/>
        <v>0.13793103448275862</v>
      </c>
      <c r="H286" s="17">
        <f t="shared" si="37"/>
        <v>3.4092458748124919E-4</v>
      </c>
    </row>
    <row r="287" spans="1:8" x14ac:dyDescent="0.2">
      <c r="A287" s="14"/>
      <c r="B287" s="15" t="s">
        <v>268</v>
      </c>
      <c r="C287" s="16">
        <v>42</v>
      </c>
      <c r="D287" s="16">
        <v>31</v>
      </c>
      <c r="E287" s="17">
        <f t="shared" si="35"/>
        <v>7.1594163371062325E-4</v>
      </c>
      <c r="F287" s="17">
        <f t="shared" si="36"/>
        <v>6.0061223698996394E-4</v>
      </c>
      <c r="G287" s="17">
        <f t="shared" si="38"/>
        <v>-0.26190476190476192</v>
      </c>
      <c r="H287" s="17">
        <f t="shared" si="37"/>
        <v>-1.8750852311468706E-4</v>
      </c>
    </row>
    <row r="288" spans="1:8" x14ac:dyDescent="0.2">
      <c r="A288" s="14"/>
      <c r="B288" s="15" t="s">
        <v>269</v>
      </c>
      <c r="C288" s="16">
        <v>2471</v>
      </c>
      <c r="D288" s="16">
        <v>1770</v>
      </c>
      <c r="E288" s="17">
        <f t="shared" si="35"/>
        <v>4.2121232783308329E-2</v>
      </c>
      <c r="F288" s="17">
        <f t="shared" si="36"/>
        <v>3.429302127329794E-2</v>
      </c>
      <c r="G288" s="17">
        <f t="shared" si="38"/>
        <v>-0.28369081343585595</v>
      </c>
      <c r="H288" s="17">
        <f t="shared" si="37"/>
        <v>-1.1949406791217783E-2</v>
      </c>
    </row>
    <row r="289" spans="1:8" x14ac:dyDescent="0.2">
      <c r="A289" s="14"/>
      <c r="B289" s="15" t="s">
        <v>270</v>
      </c>
      <c r="C289" s="16">
        <v>852</v>
      </c>
      <c r="D289" s="16">
        <v>696</v>
      </c>
      <c r="E289" s="17">
        <f t="shared" si="35"/>
        <v>1.4523387426701213E-2</v>
      </c>
      <c r="F289" s="17">
        <f t="shared" si="36"/>
        <v>1.3484713449839191E-2</v>
      </c>
      <c r="G289" s="17">
        <f t="shared" si="38"/>
        <v>-0.18309859154929578</v>
      </c>
      <c r="H289" s="17">
        <f t="shared" si="37"/>
        <v>-2.6592117823537433E-3</v>
      </c>
    </row>
    <row r="290" spans="1:8" x14ac:dyDescent="0.2">
      <c r="A290" s="14"/>
      <c r="B290" s="15" t="s">
        <v>271</v>
      </c>
      <c r="C290" s="16">
        <v>3011</v>
      </c>
      <c r="D290" s="16">
        <v>8327</v>
      </c>
      <c r="E290" s="17">
        <f t="shared" si="35"/>
        <v>5.1326196645302059E-2</v>
      </c>
      <c r="F290" s="17">
        <f t="shared" si="36"/>
        <v>0.16133219669082033</v>
      </c>
      <c r="G290" s="17">
        <f t="shared" si="38"/>
        <v>1.7655264031883096</v>
      </c>
      <c r="H290" s="17">
        <f t="shared" si="37"/>
        <v>9.0617755352516025E-2</v>
      </c>
    </row>
    <row r="291" spans="1:8" x14ac:dyDescent="0.2">
      <c r="A291" s="14"/>
      <c r="B291" s="15" t="s">
        <v>272</v>
      </c>
      <c r="C291" s="16">
        <v>56</v>
      </c>
      <c r="D291" s="16">
        <v>74</v>
      </c>
      <c r="E291" s="17">
        <f t="shared" si="35"/>
        <v>9.5458884494749763E-4</v>
      </c>
      <c r="F291" s="17">
        <f t="shared" si="36"/>
        <v>1.433719533459914E-3</v>
      </c>
      <c r="G291" s="17">
        <f t="shared" si="38"/>
        <v>0.32142857142857145</v>
      </c>
      <c r="H291" s="17">
        <f t="shared" si="37"/>
        <v>3.0683212873312425E-4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53</v>
      </c>
      <c r="E292" s="17" t="str">
        <f t="shared" si="35"/>
        <v/>
      </c>
      <c r="F292" s="17">
        <f t="shared" si="36"/>
        <v>1.0268531793699385E-3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139</v>
      </c>
      <c r="D293" s="16">
        <v>191</v>
      </c>
      <c r="E293" s="17">
        <f t="shared" si="35"/>
        <v>2.3694258829946814E-3</v>
      </c>
      <c r="F293" s="17">
        <f t="shared" si="36"/>
        <v>3.7005463633897778E-3</v>
      </c>
      <c r="G293" s="17">
        <f t="shared" si="38"/>
        <v>0.37410071942446044</v>
      </c>
      <c r="H293" s="17">
        <f t="shared" si="37"/>
        <v>8.8640392745124776E-4</v>
      </c>
    </row>
    <row r="294" spans="1:8" x14ac:dyDescent="0.2">
      <c r="A294" s="14"/>
      <c r="B294" s="15" t="s">
        <v>275</v>
      </c>
      <c r="C294" s="16">
        <v>258</v>
      </c>
      <c r="D294" s="16">
        <v>161</v>
      </c>
      <c r="E294" s="17">
        <f t="shared" si="35"/>
        <v>4.3979271785081139E-3</v>
      </c>
      <c r="F294" s="17">
        <f t="shared" si="36"/>
        <v>3.1193087146898129E-3</v>
      </c>
      <c r="G294" s="17">
        <f t="shared" si="38"/>
        <v>-0.37596899224806202</v>
      </c>
      <c r="H294" s="17">
        <f t="shared" si="37"/>
        <v>-1.6534842492840584E-3</v>
      </c>
    </row>
    <row r="295" spans="1:8" x14ac:dyDescent="0.2">
      <c r="A295" s="14"/>
      <c r="B295" s="15" t="s">
        <v>276</v>
      </c>
      <c r="C295" s="16">
        <v>1</v>
      </c>
      <c r="D295" s="16">
        <v>7</v>
      </c>
      <c r="E295" s="17">
        <f t="shared" si="35"/>
        <v>1.7046229374062457E-5</v>
      </c>
      <c r="F295" s="17">
        <f t="shared" si="36"/>
        <v>1.3562211802999185E-4</v>
      </c>
      <c r="G295" s="17">
        <f t="shared" si="38"/>
        <v>6</v>
      </c>
      <c r="H295" s="17">
        <f t="shared" si="37"/>
        <v>1.0227737624437475E-4</v>
      </c>
    </row>
    <row r="296" spans="1:8" x14ac:dyDescent="0.2">
      <c r="A296" s="14"/>
      <c r="B296" s="15" t="s">
        <v>277</v>
      </c>
      <c r="C296" s="16">
        <v>7</v>
      </c>
      <c r="D296" s="16">
        <v>12</v>
      </c>
      <c r="E296" s="17">
        <f t="shared" si="35"/>
        <v>1.193236056184372E-4</v>
      </c>
      <c r="F296" s="17">
        <f t="shared" si="36"/>
        <v>2.3249505947998606E-4</v>
      </c>
      <c r="G296" s="17">
        <f t="shared" si="38"/>
        <v>0.7142857142857143</v>
      </c>
      <c r="H296" s="17">
        <f t="shared" si="37"/>
        <v>8.5231146870312296E-5</v>
      </c>
    </row>
    <row r="297" spans="1:8" x14ac:dyDescent="0.2">
      <c r="A297" s="14"/>
      <c r="B297" s="15" t="s">
        <v>278</v>
      </c>
      <c r="C297" s="16">
        <v>33</v>
      </c>
      <c r="D297" s="16">
        <v>11</v>
      </c>
      <c r="E297" s="17">
        <f t="shared" si="35"/>
        <v>5.6252556934406107E-4</v>
      </c>
      <c r="F297" s="17">
        <f t="shared" si="36"/>
        <v>2.1312047118998722E-4</v>
      </c>
      <c r="G297" s="17">
        <f t="shared" si="38"/>
        <v>-0.66666666666666663</v>
      </c>
      <c r="H297" s="17">
        <f t="shared" si="37"/>
        <v>-3.7501704622937401E-4</v>
      </c>
    </row>
    <row r="298" spans="1:8" ht="25.5" x14ac:dyDescent="0.2">
      <c r="A298" s="14"/>
      <c r="B298" s="15" t="s">
        <v>279</v>
      </c>
      <c r="C298" s="16">
        <v>32</v>
      </c>
      <c r="D298" s="16">
        <v>69</v>
      </c>
      <c r="E298" s="17">
        <f t="shared" si="35"/>
        <v>5.4547933996999863E-4</v>
      </c>
      <c r="F298" s="17">
        <f t="shared" si="36"/>
        <v>1.3368465920099199E-3</v>
      </c>
      <c r="G298" s="17">
        <f t="shared" si="38"/>
        <v>1.15625</v>
      </c>
      <c r="H298" s="17">
        <f t="shared" si="37"/>
        <v>6.3071048684031094E-4</v>
      </c>
    </row>
    <row r="299" spans="1:8" x14ac:dyDescent="0.2">
      <c r="A299" s="14"/>
      <c r="B299" s="15" t="s">
        <v>280</v>
      </c>
      <c r="C299" s="16">
        <v>3</v>
      </c>
      <c r="D299" s="16">
        <v>3</v>
      </c>
      <c r="E299" s="17">
        <f t="shared" si="35"/>
        <v>5.1138688122187375E-5</v>
      </c>
      <c r="F299" s="17">
        <f t="shared" si="36"/>
        <v>5.8123764869996514E-5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281</v>
      </c>
      <c r="C300" s="16">
        <v>96</v>
      </c>
      <c r="D300" s="16">
        <v>76</v>
      </c>
      <c r="E300" s="17">
        <f t="shared" si="35"/>
        <v>1.636438019909996E-3</v>
      </c>
      <c r="F300" s="17">
        <f t="shared" si="36"/>
        <v>1.4724687100399116E-3</v>
      </c>
      <c r="G300" s="17">
        <f t="shared" si="38"/>
        <v>-0.20833333333333334</v>
      </c>
      <c r="H300" s="17">
        <f t="shared" si="37"/>
        <v>-3.4092458748124919E-4</v>
      </c>
    </row>
    <row r="301" spans="1:8" x14ac:dyDescent="0.2">
      <c r="A301" s="14"/>
      <c r="B301" s="15" t="s">
        <v>282</v>
      </c>
      <c r="C301" s="16">
        <v>137</v>
      </c>
      <c r="D301" s="16">
        <v>132</v>
      </c>
      <c r="E301" s="17">
        <f t="shared" ref="E301:E332" si="39">+IF(C301=0,"",C301/C$173)</f>
        <v>2.3353334242465565E-3</v>
      </c>
      <c r="F301" s="17">
        <f t="shared" ref="F301:F332" si="40">+IF(D301=0,"",D301/D$173)</f>
        <v>2.5574456542798467E-3</v>
      </c>
      <c r="G301" s="17">
        <f t="shared" si="38"/>
        <v>-3.6496350364963501E-2</v>
      </c>
      <c r="H301" s="17">
        <f t="shared" ref="H301:H332" si="41">+IF(OR(AND(E301=""),(G301="")),"",E301*G301)</f>
        <v>-8.5231146870312269E-5</v>
      </c>
    </row>
    <row r="302" spans="1:8" ht="25.5" x14ac:dyDescent="0.2">
      <c r="A302" s="14"/>
      <c r="B302" s="15" t="s">
        <v>642</v>
      </c>
      <c r="C302" s="16">
        <v>573</v>
      </c>
      <c r="D302" s="16">
        <v>420</v>
      </c>
      <c r="E302" s="17">
        <f t="shared" si="39"/>
        <v>9.7674894313377874E-3</v>
      </c>
      <c r="F302" s="17">
        <f t="shared" si="40"/>
        <v>8.1373270817995114E-3</v>
      </c>
      <c r="G302" s="17">
        <f t="shared" ref="G302:G333" si="42">+IF(AND(C302=0,D302=0)," ",IF(C302=0,1,IF(D302=0,-1,(D302-C302)/C302)))</f>
        <v>-0.26701570680628273</v>
      </c>
      <c r="H302" s="17">
        <f t="shared" si="41"/>
        <v>-2.608073094231556E-3</v>
      </c>
    </row>
    <row r="303" spans="1:8" x14ac:dyDescent="0.2">
      <c r="A303" s="14"/>
      <c r="B303" s="15" t="s">
        <v>283</v>
      </c>
      <c r="C303" s="16">
        <v>30</v>
      </c>
      <c r="D303" s="16">
        <v>91</v>
      </c>
      <c r="E303" s="17">
        <f t="shared" si="39"/>
        <v>5.1138688122187375E-4</v>
      </c>
      <c r="F303" s="17">
        <f t="shared" si="40"/>
        <v>1.7630875343898943E-3</v>
      </c>
      <c r="G303" s="17">
        <f t="shared" si="42"/>
        <v>2.0333333333333332</v>
      </c>
      <c r="H303" s="17">
        <f t="shared" si="41"/>
        <v>1.0398199918178099E-3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21</v>
      </c>
      <c r="E304" s="17" t="str">
        <f t="shared" si="39"/>
        <v/>
      </c>
      <c r="F304" s="17">
        <f t="shared" si="40"/>
        <v>4.0686635408997558E-4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334</v>
      </c>
      <c r="D305" s="16">
        <v>249</v>
      </c>
      <c r="E305" s="17">
        <f t="shared" si="39"/>
        <v>5.6934406109368611E-3</v>
      </c>
      <c r="F305" s="17">
        <f t="shared" si="40"/>
        <v>4.8242724842097106E-3</v>
      </c>
      <c r="G305" s="17">
        <f t="shared" si="42"/>
        <v>-0.25449101796407186</v>
      </c>
      <c r="H305" s="17">
        <f t="shared" si="41"/>
        <v>-1.4489294967953089E-3</v>
      </c>
    </row>
    <row r="306" spans="1:8" x14ac:dyDescent="0.2">
      <c r="A306" s="14"/>
      <c r="B306" s="15" t="s">
        <v>286</v>
      </c>
      <c r="C306" s="16">
        <v>35</v>
      </c>
      <c r="D306" s="16">
        <v>62</v>
      </c>
      <c r="E306" s="17">
        <f t="shared" si="39"/>
        <v>5.9661802809218606E-4</v>
      </c>
      <c r="F306" s="17">
        <f t="shared" si="40"/>
        <v>1.2012244739799279E-3</v>
      </c>
      <c r="G306" s="17">
        <f t="shared" si="42"/>
        <v>0.77142857142857146</v>
      </c>
      <c r="H306" s="17">
        <f t="shared" si="41"/>
        <v>4.6024819309968643E-4</v>
      </c>
    </row>
    <row r="307" spans="1:8" x14ac:dyDescent="0.2">
      <c r="A307" s="14"/>
      <c r="B307" s="15" t="s">
        <v>287</v>
      </c>
      <c r="C307" s="16">
        <v>5</v>
      </c>
      <c r="D307" s="16">
        <v>6</v>
      </c>
      <c r="E307" s="17">
        <f t="shared" si="39"/>
        <v>8.5231146870312283E-5</v>
      </c>
      <c r="F307" s="17">
        <f t="shared" si="40"/>
        <v>1.1624752973999303E-4</v>
      </c>
      <c r="G307" s="17">
        <f t="shared" si="42"/>
        <v>0.2</v>
      </c>
      <c r="H307" s="17">
        <f t="shared" si="41"/>
        <v>1.7046229374062457E-5</v>
      </c>
    </row>
    <row r="308" spans="1:8" x14ac:dyDescent="0.2">
      <c r="A308" s="14"/>
      <c r="B308" s="15" t="s">
        <v>288</v>
      </c>
      <c r="C308" s="16">
        <v>737</v>
      </c>
      <c r="D308" s="16">
        <v>561</v>
      </c>
      <c r="E308" s="17">
        <f t="shared" si="39"/>
        <v>1.2563071048684031E-2</v>
      </c>
      <c r="F308" s="17">
        <f t="shared" si="40"/>
        <v>1.0869144030689348E-2</v>
      </c>
      <c r="G308" s="17">
        <f t="shared" si="42"/>
        <v>-0.23880597014925373</v>
      </c>
      <c r="H308" s="17">
        <f t="shared" si="41"/>
        <v>-3.0001363698349925E-3</v>
      </c>
    </row>
    <row r="309" spans="1:8" x14ac:dyDescent="0.2">
      <c r="A309" s="14"/>
      <c r="B309" s="15" t="s">
        <v>289</v>
      </c>
      <c r="C309" s="16">
        <v>8</v>
      </c>
      <c r="D309" s="16">
        <v>40</v>
      </c>
      <c r="E309" s="17">
        <f t="shared" si="39"/>
        <v>1.3636983499249966E-4</v>
      </c>
      <c r="F309" s="17">
        <f t="shared" si="40"/>
        <v>7.7498353159995354E-4</v>
      </c>
      <c r="G309" s="17">
        <f t="shared" si="42"/>
        <v>4</v>
      </c>
      <c r="H309" s="17">
        <f t="shared" si="41"/>
        <v>5.4547933996999863E-4</v>
      </c>
    </row>
    <row r="310" spans="1:8" ht="25.5" x14ac:dyDescent="0.2">
      <c r="A310" s="14"/>
      <c r="B310" s="15" t="s">
        <v>290</v>
      </c>
      <c r="C310" s="16">
        <v>170</v>
      </c>
      <c r="D310" s="16">
        <v>84</v>
      </c>
      <c r="E310" s="17">
        <f t="shared" si="39"/>
        <v>2.8978589935906179E-3</v>
      </c>
      <c r="F310" s="17">
        <f t="shared" si="40"/>
        <v>1.6274654163599023E-3</v>
      </c>
      <c r="G310" s="17">
        <f t="shared" si="42"/>
        <v>-0.50588235294117645</v>
      </c>
      <c r="H310" s="17">
        <f t="shared" si="41"/>
        <v>-1.4659757261693714E-3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9</v>
      </c>
      <c r="D312" s="16">
        <v>11</v>
      </c>
      <c r="E312" s="17">
        <f t="shared" si="39"/>
        <v>1.5341606436656213E-4</v>
      </c>
      <c r="F312" s="17">
        <f t="shared" si="40"/>
        <v>2.1312047118998722E-4</v>
      </c>
      <c r="G312" s="17">
        <f t="shared" si="42"/>
        <v>0.22222222222222221</v>
      </c>
      <c r="H312" s="17">
        <f t="shared" si="41"/>
        <v>3.4092458748124914E-5</v>
      </c>
    </row>
    <row r="313" spans="1:8" ht="25.5" x14ac:dyDescent="0.2">
      <c r="A313" s="14"/>
      <c r="B313" s="15" t="s">
        <v>293</v>
      </c>
      <c r="C313" s="16">
        <v>164</v>
      </c>
      <c r="D313" s="16">
        <v>131</v>
      </c>
      <c r="E313" s="17">
        <f t="shared" si="39"/>
        <v>2.7955816173462428E-3</v>
      </c>
      <c r="F313" s="17">
        <f t="shared" si="40"/>
        <v>2.5380710659898475E-3</v>
      </c>
      <c r="G313" s="17">
        <f t="shared" si="42"/>
        <v>-0.20121951219512196</v>
      </c>
      <c r="H313" s="17">
        <f t="shared" si="41"/>
        <v>-5.6252556934406107E-4</v>
      </c>
    </row>
    <row r="314" spans="1:8" ht="25.5" x14ac:dyDescent="0.2">
      <c r="A314" s="14"/>
      <c r="B314" s="15" t="s">
        <v>294</v>
      </c>
      <c r="C314" s="16">
        <v>6</v>
      </c>
      <c r="D314" s="16">
        <v>4</v>
      </c>
      <c r="E314" s="17">
        <f t="shared" si="39"/>
        <v>1.0227737624437475E-4</v>
      </c>
      <c r="F314" s="17">
        <f t="shared" si="40"/>
        <v>7.7498353159995357E-5</v>
      </c>
      <c r="G314" s="17">
        <f t="shared" si="42"/>
        <v>-0.33333333333333331</v>
      </c>
      <c r="H314" s="17">
        <f t="shared" si="41"/>
        <v>-3.4092458748124914E-5</v>
      </c>
    </row>
    <row r="315" spans="1:8" ht="25.5" x14ac:dyDescent="0.2">
      <c r="A315" s="14"/>
      <c r="B315" s="15" t="s">
        <v>295</v>
      </c>
      <c r="C315" s="16">
        <v>13</v>
      </c>
      <c r="D315" s="16">
        <v>7</v>
      </c>
      <c r="E315" s="17">
        <f t="shared" si="39"/>
        <v>2.2160098186281194E-4</v>
      </c>
      <c r="F315" s="17">
        <f t="shared" si="40"/>
        <v>1.3562211802999185E-4</v>
      </c>
      <c r="G315" s="17">
        <f t="shared" si="42"/>
        <v>-0.46153846153846156</v>
      </c>
      <c r="H315" s="17">
        <f t="shared" si="41"/>
        <v>-1.0227737624437475E-4</v>
      </c>
    </row>
    <row r="316" spans="1:8" x14ac:dyDescent="0.2">
      <c r="A316" s="14"/>
      <c r="B316" s="15" t="s">
        <v>296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1.9374588289998839E-5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188</v>
      </c>
      <c r="D317" s="16">
        <v>175</v>
      </c>
      <c r="E317" s="17">
        <f t="shared" si="39"/>
        <v>3.2046911223237418E-3</v>
      </c>
      <c r="F317" s="17">
        <f t="shared" si="40"/>
        <v>3.3905529507497964E-3</v>
      </c>
      <c r="G317" s="17">
        <f t="shared" si="42"/>
        <v>-6.9148936170212769E-2</v>
      </c>
      <c r="H317" s="17">
        <f t="shared" si="41"/>
        <v>-2.2160098186281194E-4</v>
      </c>
    </row>
    <row r="318" spans="1:8" ht="25.5" x14ac:dyDescent="0.2">
      <c r="A318" s="14"/>
      <c r="B318" s="15" t="s">
        <v>298</v>
      </c>
      <c r="C318" s="16">
        <v>1</v>
      </c>
      <c r="D318" s="16">
        <v>1</v>
      </c>
      <c r="E318" s="17">
        <f t="shared" si="39"/>
        <v>1.7046229374062457E-5</v>
      </c>
      <c r="F318" s="17">
        <f t="shared" si="40"/>
        <v>1.9374588289998839E-5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299</v>
      </c>
      <c r="C319" s="16">
        <v>1296</v>
      </c>
      <c r="D319" s="16">
        <v>1545</v>
      </c>
      <c r="E319" s="17">
        <f t="shared" si="39"/>
        <v>2.2091913268784943E-2</v>
      </c>
      <c r="F319" s="17">
        <f t="shared" si="40"/>
        <v>2.9933738908048204E-2</v>
      </c>
      <c r="G319" s="17">
        <f t="shared" si="42"/>
        <v>0.19212962962962962</v>
      </c>
      <c r="H319" s="17">
        <f t="shared" si="41"/>
        <v>4.2445111141415515E-3</v>
      </c>
    </row>
    <row r="320" spans="1:8" x14ac:dyDescent="0.2">
      <c r="A320" s="14"/>
      <c r="B320" s="15" t="s">
        <v>300</v>
      </c>
      <c r="C320" s="16">
        <v>2</v>
      </c>
      <c r="D320" s="16">
        <v>1</v>
      </c>
      <c r="E320" s="17">
        <f t="shared" si="39"/>
        <v>3.4092458748124914E-5</v>
      </c>
      <c r="F320" s="17">
        <f t="shared" si="40"/>
        <v>1.9374588289998839E-5</v>
      </c>
      <c r="G320" s="17">
        <f t="shared" si="42"/>
        <v>-0.5</v>
      </c>
      <c r="H320" s="17">
        <f t="shared" si="41"/>
        <v>-1.7046229374062457E-5</v>
      </c>
    </row>
    <row r="321" spans="1:8" ht="25.5" x14ac:dyDescent="0.2">
      <c r="A321" s="14"/>
      <c r="B321" s="15" t="s">
        <v>301</v>
      </c>
      <c r="C321" s="16">
        <v>94</v>
      </c>
      <c r="D321" s="16">
        <v>104</v>
      </c>
      <c r="E321" s="17">
        <f t="shared" si="39"/>
        <v>1.6023455611618709E-3</v>
      </c>
      <c r="F321" s="17">
        <f t="shared" si="40"/>
        <v>2.0149571821598791E-3</v>
      </c>
      <c r="G321" s="17">
        <f t="shared" si="42"/>
        <v>0.10638297872340426</v>
      </c>
      <c r="H321" s="17">
        <f t="shared" si="41"/>
        <v>1.7046229374062457E-4</v>
      </c>
    </row>
    <row r="322" spans="1:8" x14ac:dyDescent="0.2">
      <c r="A322" s="14"/>
      <c r="B322" s="15" t="s">
        <v>302</v>
      </c>
      <c r="C322" s="16">
        <v>4</v>
      </c>
      <c r="D322" s="16">
        <v>27</v>
      </c>
      <c r="E322" s="17">
        <f t="shared" si="39"/>
        <v>6.8184917496249829E-5</v>
      </c>
      <c r="F322" s="17">
        <f t="shared" si="40"/>
        <v>5.2311388382996859E-4</v>
      </c>
      <c r="G322" s="17">
        <f t="shared" si="42"/>
        <v>5.75</v>
      </c>
      <c r="H322" s="17">
        <f t="shared" si="41"/>
        <v>3.9206327560343651E-4</v>
      </c>
    </row>
    <row r="323" spans="1:8" ht="38.25" x14ac:dyDescent="0.2">
      <c r="A323" s="14"/>
      <c r="B323" s="15" t="s">
        <v>303</v>
      </c>
      <c r="C323" s="16">
        <v>14</v>
      </c>
      <c r="D323" s="16">
        <v>9</v>
      </c>
      <c r="E323" s="17">
        <f t="shared" si="39"/>
        <v>2.3864721123687441E-4</v>
      </c>
      <c r="F323" s="17">
        <f t="shared" si="40"/>
        <v>1.7437129460998955E-4</v>
      </c>
      <c r="G323" s="17">
        <f t="shared" si="42"/>
        <v>-0.35714285714285715</v>
      </c>
      <c r="H323" s="17">
        <f t="shared" si="41"/>
        <v>-8.5231146870312296E-5</v>
      </c>
    </row>
    <row r="324" spans="1:8" ht="25.5" x14ac:dyDescent="0.2">
      <c r="A324" s="14"/>
      <c r="B324" s="15" t="s">
        <v>304</v>
      </c>
      <c r="C324" s="16">
        <v>162</v>
      </c>
      <c r="D324" s="16">
        <v>115</v>
      </c>
      <c r="E324" s="17">
        <f t="shared" si="39"/>
        <v>2.7614891585981179E-3</v>
      </c>
      <c r="F324" s="17">
        <f t="shared" si="40"/>
        <v>2.2280776533498661E-3</v>
      </c>
      <c r="G324" s="17">
        <f t="shared" si="42"/>
        <v>-0.29012345679012347</v>
      </c>
      <c r="H324" s="17">
        <f t="shared" si="41"/>
        <v>-8.0117278058093545E-4</v>
      </c>
    </row>
    <row r="325" spans="1:8" ht="25.5" x14ac:dyDescent="0.2">
      <c r="A325" s="14"/>
      <c r="B325" s="15" t="s">
        <v>305</v>
      </c>
      <c r="C325" s="16">
        <v>7</v>
      </c>
      <c r="D325" s="16">
        <v>4</v>
      </c>
      <c r="E325" s="17">
        <f t="shared" si="39"/>
        <v>1.193236056184372E-4</v>
      </c>
      <c r="F325" s="17">
        <f t="shared" si="40"/>
        <v>7.7498353159995357E-5</v>
      </c>
      <c r="G325" s="17">
        <f t="shared" si="42"/>
        <v>-0.42857142857142855</v>
      </c>
      <c r="H325" s="17">
        <f t="shared" si="41"/>
        <v>-5.1138688122187368E-5</v>
      </c>
    </row>
    <row r="326" spans="1:8" ht="25.5" x14ac:dyDescent="0.2">
      <c r="A326" s="14"/>
      <c r="B326" s="15" t="s">
        <v>306</v>
      </c>
      <c r="C326" s="16">
        <v>5</v>
      </c>
      <c r="D326" s="16">
        <v>4</v>
      </c>
      <c r="E326" s="17">
        <f t="shared" si="39"/>
        <v>8.5231146870312283E-5</v>
      </c>
      <c r="F326" s="17">
        <f t="shared" si="40"/>
        <v>7.7498353159995357E-5</v>
      </c>
      <c r="G326" s="17">
        <f t="shared" si="42"/>
        <v>-0.2</v>
      </c>
      <c r="H326" s="17">
        <f t="shared" si="41"/>
        <v>-1.7046229374062457E-5</v>
      </c>
    </row>
    <row r="327" spans="1:8" x14ac:dyDescent="0.2">
      <c r="A327" s="14"/>
      <c r="B327" s="15" t="s">
        <v>307</v>
      </c>
      <c r="C327" s="16">
        <v>18</v>
      </c>
      <c r="D327" s="16">
        <v>15</v>
      </c>
      <c r="E327" s="17">
        <f t="shared" si="39"/>
        <v>3.0683212873312425E-4</v>
      </c>
      <c r="F327" s="17">
        <f t="shared" si="40"/>
        <v>2.9061882434998256E-4</v>
      </c>
      <c r="G327" s="17">
        <f t="shared" si="42"/>
        <v>-0.16666666666666666</v>
      </c>
      <c r="H327" s="17">
        <f t="shared" si="41"/>
        <v>-5.1138688122187375E-5</v>
      </c>
    </row>
    <row r="328" spans="1:8" ht="25.5" x14ac:dyDescent="0.2">
      <c r="A328" s="14"/>
      <c r="B328" s="15" t="s">
        <v>308</v>
      </c>
      <c r="C328" s="16">
        <v>259</v>
      </c>
      <c r="D328" s="16">
        <v>392</v>
      </c>
      <c r="E328" s="17">
        <f t="shared" si="39"/>
        <v>4.4149734078821768E-3</v>
      </c>
      <c r="F328" s="17">
        <f t="shared" si="40"/>
        <v>7.5948386096795443E-3</v>
      </c>
      <c r="G328" s="17">
        <f t="shared" si="42"/>
        <v>0.51351351351351349</v>
      </c>
      <c r="H328" s="17">
        <f t="shared" si="41"/>
        <v>2.2671485067503067E-3</v>
      </c>
    </row>
    <row r="329" spans="1:8" x14ac:dyDescent="0.2">
      <c r="A329" s="14"/>
      <c r="B329" s="15" t="s">
        <v>309</v>
      </c>
      <c r="C329" s="16">
        <v>82</v>
      </c>
      <c r="D329" s="16">
        <v>64</v>
      </c>
      <c r="E329" s="17">
        <f t="shared" si="39"/>
        <v>1.3977908086731214E-3</v>
      </c>
      <c r="F329" s="17">
        <f t="shared" si="40"/>
        <v>1.2399736505599257E-3</v>
      </c>
      <c r="G329" s="17">
        <f t="shared" si="42"/>
        <v>-0.21951219512195122</v>
      </c>
      <c r="H329" s="17">
        <f t="shared" si="41"/>
        <v>-3.068321287331242E-4</v>
      </c>
    </row>
    <row r="330" spans="1:8" ht="25.5" x14ac:dyDescent="0.2">
      <c r="A330" s="14"/>
      <c r="B330" s="15" t="s">
        <v>310</v>
      </c>
      <c r="C330" s="16">
        <v>3</v>
      </c>
      <c r="D330" s="16">
        <v>1</v>
      </c>
      <c r="E330" s="17">
        <f t="shared" si="39"/>
        <v>5.1138688122187375E-5</v>
      </c>
      <c r="F330" s="17">
        <f t="shared" si="40"/>
        <v>1.9374588289998839E-5</v>
      </c>
      <c r="G330" s="17">
        <f t="shared" si="42"/>
        <v>-0.66666666666666663</v>
      </c>
      <c r="H330" s="17">
        <f t="shared" si="41"/>
        <v>-3.4092458748124914E-5</v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4</v>
      </c>
      <c r="D332" s="16">
        <v>4</v>
      </c>
      <c r="E332" s="17">
        <f t="shared" si="39"/>
        <v>6.8184917496249829E-5</v>
      </c>
      <c r="F332" s="17">
        <f t="shared" si="40"/>
        <v>7.7498353159995357E-5</v>
      </c>
      <c r="G332" s="17">
        <f t="shared" si="42"/>
        <v>0</v>
      </c>
      <c r="H332" s="17">
        <f t="shared" si="41"/>
        <v>0</v>
      </c>
    </row>
    <row r="333" spans="1:8" ht="25.5" x14ac:dyDescent="0.2">
      <c r="A333" s="14"/>
      <c r="B333" s="15" t="s">
        <v>313</v>
      </c>
      <c r="C333" s="16">
        <v>48</v>
      </c>
      <c r="D333" s="16">
        <v>56</v>
      </c>
      <c r="E333" s="17">
        <f t="shared" ref="E333:E343" si="43">+IF(C333=0,"",C333/C$173)</f>
        <v>8.18219009954998E-4</v>
      </c>
      <c r="F333" s="17">
        <f t="shared" ref="F333:F343" si="44">+IF(D333=0,"",D333/D$173)</f>
        <v>1.0849769442399348E-3</v>
      </c>
      <c r="G333" s="17">
        <f t="shared" si="42"/>
        <v>0.16666666666666666</v>
      </c>
      <c r="H333" s="17">
        <f t="shared" ref="H333:H343" si="45">+IF(OR(AND(E333=""),(G333="")),"",E333*G333)</f>
        <v>1.3636983499249966E-4</v>
      </c>
    </row>
    <row r="334" spans="1:8" ht="25.5" x14ac:dyDescent="0.2">
      <c r="A334" s="14"/>
      <c r="B334" s="15" t="s">
        <v>314</v>
      </c>
      <c r="C334" s="16">
        <v>6</v>
      </c>
      <c r="D334" s="16">
        <v>33</v>
      </c>
      <c r="E334" s="17">
        <f t="shared" si="43"/>
        <v>1.0227737624437475E-4</v>
      </c>
      <c r="F334" s="17">
        <f t="shared" si="44"/>
        <v>6.3936141356996166E-4</v>
      </c>
      <c r="G334" s="17">
        <f t="shared" ref="G334:G343" si="46">+IF(AND(C334=0,D334=0)," ",IF(C334=0,1,IF(D334=0,-1,(D334-C334)/C334)))</f>
        <v>4.5</v>
      </c>
      <c r="H334" s="17">
        <f t="shared" si="45"/>
        <v>4.6024819309968638E-4</v>
      </c>
    </row>
    <row r="335" spans="1:8" ht="25.5" x14ac:dyDescent="0.2">
      <c r="A335" s="14"/>
      <c r="B335" s="15" t="s">
        <v>315</v>
      </c>
      <c r="C335" s="16">
        <v>40</v>
      </c>
      <c r="D335" s="16">
        <v>17</v>
      </c>
      <c r="E335" s="17">
        <f t="shared" si="43"/>
        <v>6.8184917496249826E-4</v>
      </c>
      <c r="F335" s="17">
        <f t="shared" si="44"/>
        <v>3.2936800092998024E-4</v>
      </c>
      <c r="G335" s="17">
        <f t="shared" si="46"/>
        <v>-0.57499999999999996</v>
      </c>
      <c r="H335" s="17">
        <f t="shared" si="45"/>
        <v>-3.9206327560343645E-4</v>
      </c>
    </row>
    <row r="336" spans="1:8" ht="25.5" x14ac:dyDescent="0.2">
      <c r="A336" s="14"/>
      <c r="B336" s="15" t="s">
        <v>316</v>
      </c>
      <c r="C336" s="16">
        <v>1</v>
      </c>
      <c r="D336" s="16">
        <v>1</v>
      </c>
      <c r="E336" s="17">
        <f t="shared" si="43"/>
        <v>1.7046229374062457E-5</v>
      </c>
      <c r="F336" s="17">
        <f t="shared" si="44"/>
        <v>1.9374588289998839E-5</v>
      </c>
      <c r="G336" s="17">
        <f t="shared" si="46"/>
        <v>0</v>
      </c>
      <c r="H336" s="17">
        <f t="shared" si="45"/>
        <v>0</v>
      </c>
    </row>
    <row r="337" spans="1:8" ht="25.5" x14ac:dyDescent="0.2">
      <c r="A337" s="14"/>
      <c r="B337" s="15" t="s">
        <v>317</v>
      </c>
      <c r="C337" s="16">
        <v>5</v>
      </c>
      <c r="D337" s="16">
        <v>3</v>
      </c>
      <c r="E337" s="17">
        <f t="shared" si="43"/>
        <v>8.5231146870312283E-5</v>
      </c>
      <c r="F337" s="17">
        <f t="shared" si="44"/>
        <v>5.8123764869996514E-5</v>
      </c>
      <c r="G337" s="17">
        <f t="shared" si="46"/>
        <v>-0.4</v>
      </c>
      <c r="H337" s="17">
        <f t="shared" si="45"/>
        <v>-3.4092458748124914E-5</v>
      </c>
    </row>
    <row r="338" spans="1:8" x14ac:dyDescent="0.2">
      <c r="A338" s="14"/>
      <c r="B338" s="15" t="s">
        <v>318</v>
      </c>
      <c r="C338" s="16">
        <v>187</v>
      </c>
      <c r="D338" s="16">
        <v>56</v>
      </c>
      <c r="E338" s="17">
        <f t="shared" si="43"/>
        <v>3.1876448929496794E-3</v>
      </c>
      <c r="F338" s="17">
        <f t="shared" si="44"/>
        <v>1.0849769442399348E-3</v>
      </c>
      <c r="G338" s="17">
        <f t="shared" si="46"/>
        <v>-0.70053475935828879</v>
      </c>
      <c r="H338" s="17">
        <f t="shared" si="45"/>
        <v>-2.2330560480021818E-3</v>
      </c>
    </row>
    <row r="339" spans="1:8" ht="25.5" x14ac:dyDescent="0.2">
      <c r="A339" s="14"/>
      <c r="B339" s="15" t="s">
        <v>319</v>
      </c>
      <c r="C339" s="16">
        <v>1</v>
      </c>
      <c r="D339" s="16">
        <v>4</v>
      </c>
      <c r="E339" s="17">
        <f t="shared" si="43"/>
        <v>1.7046229374062457E-5</v>
      </c>
      <c r="F339" s="17">
        <f t="shared" si="44"/>
        <v>7.7498353159995357E-5</v>
      </c>
      <c r="G339" s="17">
        <f t="shared" si="46"/>
        <v>3</v>
      </c>
      <c r="H339" s="17">
        <f t="shared" si="45"/>
        <v>5.1138688122187375E-5</v>
      </c>
    </row>
    <row r="340" spans="1:8" ht="25.5" x14ac:dyDescent="0.2">
      <c r="A340" s="14"/>
      <c r="B340" s="15" t="s">
        <v>320</v>
      </c>
      <c r="C340" s="16">
        <v>1</v>
      </c>
      <c r="D340" s="16">
        <v>0</v>
      </c>
      <c r="E340" s="17">
        <f t="shared" si="43"/>
        <v>1.7046229374062457E-5</v>
      </c>
      <c r="F340" s="17" t="str">
        <f t="shared" si="44"/>
        <v/>
      </c>
      <c r="G340" s="17">
        <f t="shared" si="46"/>
        <v>-1</v>
      </c>
      <c r="H340" s="17">
        <f t="shared" si="45"/>
        <v>-1.7046229374062457E-5</v>
      </c>
    </row>
    <row r="341" spans="1:8" x14ac:dyDescent="0.2">
      <c r="A341" s="14"/>
      <c r="B341" s="15" t="s">
        <v>321</v>
      </c>
      <c r="C341" s="16">
        <v>252</v>
      </c>
      <c r="D341" s="16">
        <v>151</v>
      </c>
      <c r="E341" s="17">
        <f t="shared" si="43"/>
        <v>4.2956498022637393E-3</v>
      </c>
      <c r="F341" s="17">
        <f t="shared" si="44"/>
        <v>2.9255628317898246E-3</v>
      </c>
      <c r="G341" s="17">
        <f t="shared" si="46"/>
        <v>-0.40079365079365081</v>
      </c>
      <c r="H341" s="17">
        <f t="shared" si="45"/>
        <v>-1.7216691667803082E-3</v>
      </c>
    </row>
    <row r="342" spans="1:8" x14ac:dyDescent="0.2">
      <c r="A342" s="14"/>
      <c r="B342" s="15" t="s">
        <v>322</v>
      </c>
      <c r="C342" s="16">
        <v>8</v>
      </c>
      <c r="D342" s="16">
        <v>6</v>
      </c>
      <c r="E342" s="17">
        <f t="shared" si="43"/>
        <v>1.3636983499249966E-4</v>
      </c>
      <c r="F342" s="17">
        <f t="shared" si="44"/>
        <v>1.1624752973999303E-4</v>
      </c>
      <c r="G342" s="17">
        <f t="shared" si="46"/>
        <v>-0.25</v>
      </c>
      <c r="H342" s="17">
        <f t="shared" si="45"/>
        <v>-3.4092458748124914E-5</v>
      </c>
    </row>
    <row r="343" spans="1:8" ht="25.5" x14ac:dyDescent="0.2">
      <c r="A343" s="14"/>
      <c r="B343" s="15" t="s">
        <v>323</v>
      </c>
      <c r="C343" s="16">
        <v>94</v>
      </c>
      <c r="D343" s="16">
        <v>76</v>
      </c>
      <c r="E343" s="17">
        <f t="shared" si="43"/>
        <v>1.6023455611618709E-3</v>
      </c>
      <c r="F343" s="17">
        <f t="shared" si="44"/>
        <v>1.4724687100399116E-3</v>
      </c>
      <c r="G343" s="17">
        <f t="shared" si="46"/>
        <v>-0.19148936170212766</v>
      </c>
      <c r="H343" s="17">
        <f t="shared" si="45"/>
        <v>-3.068321287331242E-4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264506</v>
      </c>
      <c r="D349" s="19">
        <f>SUM(D350:D576)</f>
        <v>223017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-0.15685466492253483</v>
      </c>
      <c r="H349" s="20">
        <f t="shared" ref="H349:H412" si="49">+IF(OR(AND(E349=""),(G349="")),"",E349*G349)</f>
        <v>-0.15685466492253483</v>
      </c>
    </row>
    <row r="350" spans="1:8" x14ac:dyDescent="0.2">
      <c r="A350" s="14"/>
      <c r="B350" s="15" t="s">
        <v>324</v>
      </c>
      <c r="C350" s="16">
        <v>857</v>
      </c>
      <c r="D350" s="16">
        <v>527</v>
      </c>
      <c r="E350" s="17">
        <f t="shared" si="47"/>
        <v>3.2400021171542421E-3</v>
      </c>
      <c r="F350" s="17">
        <f t="shared" si="48"/>
        <v>2.3630485568364745E-3</v>
      </c>
      <c r="G350" s="17">
        <f t="shared" ref="G350:G413" si="50">+IF(AND(C350=0,D350=0)," ",IF(C350=0,1,IF(D350=0,-1,(D350-C350)/C350)))</f>
        <v>-0.38506417736289383</v>
      </c>
      <c r="H350" s="17">
        <f t="shared" si="49"/>
        <v>-1.2476087498960325E-3</v>
      </c>
    </row>
    <row r="351" spans="1:8" x14ac:dyDescent="0.2">
      <c r="A351" s="14"/>
      <c r="B351" s="15" t="s">
        <v>325</v>
      </c>
      <c r="C351" s="16">
        <v>782</v>
      </c>
      <c r="D351" s="16">
        <v>425</v>
      </c>
      <c r="E351" s="17">
        <f t="shared" si="47"/>
        <v>2.9564546739960528E-3</v>
      </c>
      <c r="F351" s="17">
        <f t="shared" si="48"/>
        <v>1.9056843200294148E-3</v>
      </c>
      <c r="G351" s="17">
        <f t="shared" si="50"/>
        <v>-0.45652173913043476</v>
      </c>
      <c r="H351" s="17">
        <f t="shared" si="49"/>
        <v>-1.3496858294329806E-3</v>
      </c>
    </row>
    <row r="352" spans="1:8" x14ac:dyDescent="0.2">
      <c r="A352" s="14"/>
      <c r="B352" s="15" t="s">
        <v>326</v>
      </c>
      <c r="C352" s="16">
        <v>1354</v>
      </c>
      <c r="D352" s="16">
        <v>346</v>
      </c>
      <c r="E352" s="17">
        <f t="shared" si="47"/>
        <v>5.1189765071491759E-3</v>
      </c>
      <c r="F352" s="17">
        <f t="shared" si="48"/>
        <v>1.5514512346592412E-3</v>
      </c>
      <c r="G352" s="17">
        <f t="shared" si="50"/>
        <v>-0.74446085672082718</v>
      </c>
      <c r="H352" s="17">
        <f t="shared" si="49"/>
        <v>-3.8108776360460629E-3</v>
      </c>
    </row>
    <row r="353" spans="1:8" x14ac:dyDescent="0.2">
      <c r="A353" s="14"/>
      <c r="B353" s="15" t="s">
        <v>327</v>
      </c>
      <c r="C353" s="16">
        <v>11</v>
      </c>
      <c r="D353" s="16">
        <v>2</v>
      </c>
      <c r="E353" s="17">
        <f t="shared" si="47"/>
        <v>4.1586958329867751E-5</v>
      </c>
      <c r="F353" s="17">
        <f t="shared" si="48"/>
        <v>8.967926211903129E-6</v>
      </c>
      <c r="G353" s="17">
        <f t="shared" si="50"/>
        <v>-0.81818181818181823</v>
      </c>
      <c r="H353" s="17">
        <f t="shared" si="49"/>
        <v>-3.4025693178982706E-5</v>
      </c>
    </row>
    <row r="354" spans="1:8" x14ac:dyDescent="0.2">
      <c r="A354" s="14"/>
      <c r="B354" s="15" t="s">
        <v>328</v>
      </c>
      <c r="C354" s="16">
        <v>169</v>
      </c>
      <c r="D354" s="16">
        <v>22</v>
      </c>
      <c r="E354" s="17">
        <f t="shared" si="47"/>
        <v>6.3892690524978643E-4</v>
      </c>
      <c r="F354" s="17">
        <f t="shared" si="48"/>
        <v>9.8647188330934417E-5</v>
      </c>
      <c r="G354" s="17">
        <f t="shared" si="50"/>
        <v>-0.86982248520710059</v>
      </c>
      <c r="H354" s="17">
        <f t="shared" si="49"/>
        <v>-5.5575298859005093E-4</v>
      </c>
    </row>
    <row r="355" spans="1:8" x14ac:dyDescent="0.2">
      <c r="A355" s="14"/>
      <c r="B355" s="15" t="s">
        <v>329</v>
      </c>
      <c r="C355" s="16">
        <v>6487</v>
      </c>
      <c r="D355" s="16">
        <v>3854</v>
      </c>
      <c r="E355" s="17">
        <f t="shared" si="47"/>
        <v>2.4524963516895648E-2</v>
      </c>
      <c r="F355" s="17">
        <f t="shared" si="48"/>
        <v>1.7281193810337329E-2</v>
      </c>
      <c r="G355" s="17">
        <f t="shared" si="50"/>
        <v>-0.40588870047787884</v>
      </c>
      <c r="H355" s="17">
        <f t="shared" si="49"/>
        <v>-9.9544055711401642E-3</v>
      </c>
    </row>
    <row r="356" spans="1:8" x14ac:dyDescent="0.2">
      <c r="A356" s="14"/>
      <c r="B356" s="15" t="s">
        <v>330</v>
      </c>
      <c r="C356" s="16">
        <v>909</v>
      </c>
      <c r="D356" s="16">
        <v>660</v>
      </c>
      <c r="E356" s="17">
        <f t="shared" si="47"/>
        <v>3.4365950110772535E-3</v>
      </c>
      <c r="F356" s="17">
        <f t="shared" si="48"/>
        <v>2.9594156499280324E-3</v>
      </c>
      <c r="G356" s="17">
        <f t="shared" si="50"/>
        <v>-0.27392739273927391</v>
      </c>
      <c r="H356" s="17">
        <f t="shared" si="49"/>
        <v>-9.413775112851882E-4</v>
      </c>
    </row>
    <row r="357" spans="1:8" x14ac:dyDescent="0.2">
      <c r="A357" s="14"/>
      <c r="B357" s="15" t="s">
        <v>331</v>
      </c>
      <c r="C357" s="16">
        <v>1036</v>
      </c>
      <c r="D357" s="16">
        <v>439</v>
      </c>
      <c r="E357" s="17">
        <f t="shared" si="47"/>
        <v>3.9167353481584536E-3</v>
      </c>
      <c r="F357" s="17">
        <f t="shared" si="48"/>
        <v>1.9684598035127369E-3</v>
      </c>
      <c r="G357" s="17">
        <f t="shared" si="50"/>
        <v>-0.57625482625482627</v>
      </c>
      <c r="H357" s="17">
        <f t="shared" si="49"/>
        <v>-2.2570376475391863E-3</v>
      </c>
    </row>
    <row r="358" spans="1:8" x14ac:dyDescent="0.2">
      <c r="A358" s="14"/>
      <c r="B358" s="15" t="s">
        <v>332</v>
      </c>
      <c r="C358" s="16">
        <v>678</v>
      </c>
      <c r="D358" s="16">
        <v>758</v>
      </c>
      <c r="E358" s="17">
        <f t="shared" si="47"/>
        <v>2.5632688861500306E-3</v>
      </c>
      <c r="F358" s="17">
        <f t="shared" si="48"/>
        <v>3.3988440343112858E-3</v>
      </c>
      <c r="G358" s="17">
        <f t="shared" si="50"/>
        <v>0.11799410029498525</v>
      </c>
      <c r="H358" s="17">
        <f t="shared" si="49"/>
        <v>3.0245060603540183E-4</v>
      </c>
    </row>
    <row r="359" spans="1:8" x14ac:dyDescent="0.2">
      <c r="A359" s="14"/>
      <c r="B359" s="15" t="s">
        <v>333</v>
      </c>
      <c r="C359" s="16">
        <v>304</v>
      </c>
      <c r="D359" s="16">
        <v>188</v>
      </c>
      <c r="E359" s="17">
        <f t="shared" si="47"/>
        <v>1.1493123029345271E-3</v>
      </c>
      <c r="F359" s="17">
        <f t="shared" si="48"/>
        <v>8.4298506391889403E-4</v>
      </c>
      <c r="G359" s="17">
        <f t="shared" si="50"/>
        <v>-0.38157894736842107</v>
      </c>
      <c r="H359" s="17">
        <f t="shared" si="49"/>
        <v>-4.3855337875133271E-4</v>
      </c>
    </row>
    <row r="360" spans="1:8" x14ac:dyDescent="0.2">
      <c r="A360" s="14"/>
      <c r="B360" s="15" t="s">
        <v>334</v>
      </c>
      <c r="C360" s="16">
        <v>0</v>
      </c>
      <c r="D360" s="16">
        <v>3</v>
      </c>
      <c r="E360" s="17" t="str">
        <f t="shared" si="47"/>
        <v/>
      </c>
      <c r="F360" s="17">
        <f t="shared" si="48"/>
        <v>1.3451889317854693E-5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19030</v>
      </c>
      <c r="D361" s="16">
        <v>13714</v>
      </c>
      <c r="E361" s="17">
        <f t="shared" si="47"/>
        <v>7.194543791067122E-2</v>
      </c>
      <c r="F361" s="17">
        <f t="shared" si="48"/>
        <v>6.1493070035019755E-2</v>
      </c>
      <c r="G361" s="17">
        <f t="shared" si="50"/>
        <v>-0.2793483972674724</v>
      </c>
      <c r="H361" s="17">
        <f t="shared" si="49"/>
        <v>-2.0097842771052452E-2</v>
      </c>
    </row>
    <row r="362" spans="1:8" x14ac:dyDescent="0.2">
      <c r="A362" s="14"/>
      <c r="B362" s="15" t="s">
        <v>336</v>
      </c>
      <c r="C362" s="16">
        <v>2007</v>
      </c>
      <c r="D362" s="16">
        <v>1559</v>
      </c>
      <c r="E362" s="17">
        <f t="shared" si="47"/>
        <v>7.5877295789131436E-3</v>
      </c>
      <c r="F362" s="17">
        <f t="shared" si="48"/>
        <v>6.9904984821784885E-3</v>
      </c>
      <c r="G362" s="17">
        <f t="shared" si="50"/>
        <v>-0.22321873442949677</v>
      </c>
      <c r="H362" s="17">
        <f t="shared" si="49"/>
        <v>-1.6937233937982504E-3</v>
      </c>
    </row>
    <row r="363" spans="1:8" x14ac:dyDescent="0.2">
      <c r="A363" s="14"/>
      <c r="B363" s="15" t="s">
        <v>337</v>
      </c>
      <c r="C363" s="16">
        <v>1</v>
      </c>
      <c r="D363" s="16">
        <v>0</v>
      </c>
      <c r="E363" s="17">
        <f t="shared" si="47"/>
        <v>3.780632575442523E-6</v>
      </c>
      <c r="F363" s="17" t="str">
        <f t="shared" si="48"/>
        <v/>
      </c>
      <c r="G363" s="17">
        <f t="shared" si="50"/>
        <v>-1</v>
      </c>
      <c r="H363" s="17">
        <f t="shared" si="49"/>
        <v>-3.780632575442523E-6</v>
      </c>
    </row>
    <row r="364" spans="1:8" x14ac:dyDescent="0.2">
      <c r="A364" s="14"/>
      <c r="B364" s="15" t="s">
        <v>338</v>
      </c>
      <c r="C364" s="16">
        <v>2229</v>
      </c>
      <c r="D364" s="16">
        <v>2569</v>
      </c>
      <c r="E364" s="17">
        <f t="shared" si="47"/>
        <v>8.4270300106613835E-3</v>
      </c>
      <c r="F364" s="17">
        <f t="shared" si="48"/>
        <v>1.1519301219189568E-2</v>
      </c>
      <c r="G364" s="17">
        <f t="shared" si="50"/>
        <v>0.1525347689546882</v>
      </c>
      <c r="H364" s="17">
        <f t="shared" si="49"/>
        <v>1.2854150756504577E-3</v>
      </c>
    </row>
    <row r="365" spans="1:8" x14ac:dyDescent="0.2">
      <c r="A365" s="14"/>
      <c r="B365" s="15" t="s">
        <v>339</v>
      </c>
      <c r="C365" s="16">
        <v>3118</v>
      </c>
      <c r="D365" s="16">
        <v>2477</v>
      </c>
      <c r="E365" s="17">
        <f t="shared" si="47"/>
        <v>1.1788012370229787E-2</v>
      </c>
      <c r="F365" s="17">
        <f t="shared" si="48"/>
        <v>1.1106776613442025E-2</v>
      </c>
      <c r="G365" s="17">
        <f t="shared" si="50"/>
        <v>-0.2055805003207184</v>
      </c>
      <c r="H365" s="17">
        <f t="shared" si="49"/>
        <v>-2.4233854808586568E-3</v>
      </c>
    </row>
    <row r="366" spans="1:8" x14ac:dyDescent="0.2">
      <c r="A366" s="14"/>
      <c r="B366" s="15" t="s">
        <v>340</v>
      </c>
      <c r="C366" s="16">
        <v>614</v>
      </c>
      <c r="D366" s="16">
        <v>206</v>
      </c>
      <c r="E366" s="17">
        <f t="shared" si="47"/>
        <v>2.3213084013217092E-3</v>
      </c>
      <c r="F366" s="17">
        <f t="shared" si="48"/>
        <v>9.2369639982602223E-4</v>
      </c>
      <c r="G366" s="17">
        <f t="shared" si="50"/>
        <v>-0.66449511400651462</v>
      </c>
      <c r="H366" s="17">
        <f t="shared" si="49"/>
        <v>-1.5424980907805493E-3</v>
      </c>
    </row>
    <row r="367" spans="1:8" x14ac:dyDescent="0.2">
      <c r="A367" s="14"/>
      <c r="B367" s="15" t="s">
        <v>341</v>
      </c>
      <c r="C367" s="16">
        <v>50</v>
      </c>
      <c r="D367" s="16">
        <v>37</v>
      </c>
      <c r="E367" s="17">
        <f t="shared" si="47"/>
        <v>1.8903162877212615E-4</v>
      </c>
      <c r="F367" s="17">
        <f t="shared" si="48"/>
        <v>1.6590663492020789E-4</v>
      </c>
      <c r="G367" s="17">
        <f t="shared" si="50"/>
        <v>-0.26</v>
      </c>
      <c r="H367" s="17">
        <f t="shared" si="49"/>
        <v>-4.9148223480752802E-5</v>
      </c>
    </row>
    <row r="368" spans="1:8" x14ac:dyDescent="0.2">
      <c r="A368" s="14"/>
      <c r="B368" s="15" t="s">
        <v>342</v>
      </c>
      <c r="C368" s="16">
        <v>11</v>
      </c>
      <c r="D368" s="16">
        <v>1</v>
      </c>
      <c r="E368" s="17">
        <f t="shared" si="47"/>
        <v>4.1586958329867751E-5</v>
      </c>
      <c r="F368" s="17">
        <f t="shared" si="48"/>
        <v>4.4839631059515645E-6</v>
      </c>
      <c r="G368" s="17">
        <f t="shared" si="50"/>
        <v>-0.90909090909090906</v>
      </c>
      <c r="H368" s="17">
        <f t="shared" si="49"/>
        <v>-3.7806325754425228E-5</v>
      </c>
    </row>
    <row r="369" spans="1:8" x14ac:dyDescent="0.2">
      <c r="A369" s="14"/>
      <c r="B369" s="15" t="s">
        <v>343</v>
      </c>
      <c r="C369" s="16">
        <v>38256</v>
      </c>
      <c r="D369" s="16">
        <v>28714</v>
      </c>
      <c r="E369" s="17">
        <f t="shared" si="47"/>
        <v>0.14463187980612915</v>
      </c>
      <c r="F369" s="17">
        <f t="shared" si="48"/>
        <v>0.12875251662429321</v>
      </c>
      <c r="G369" s="17">
        <f t="shared" si="50"/>
        <v>-0.24942492680886658</v>
      </c>
      <c r="H369" s="17">
        <f t="shared" si="49"/>
        <v>-3.6074796034872555E-2</v>
      </c>
    </row>
    <row r="370" spans="1:8" x14ac:dyDescent="0.2">
      <c r="A370" s="14"/>
      <c r="B370" s="15" t="s">
        <v>344</v>
      </c>
      <c r="C370" s="16">
        <v>1175</v>
      </c>
      <c r="D370" s="16">
        <v>1100</v>
      </c>
      <c r="E370" s="17">
        <f t="shared" si="47"/>
        <v>4.4422432761449648E-3</v>
      </c>
      <c r="F370" s="17">
        <f t="shared" si="48"/>
        <v>4.9323594165467206E-3</v>
      </c>
      <c r="G370" s="17">
        <f t="shared" si="50"/>
        <v>-6.3829787234042548E-2</v>
      </c>
      <c r="H370" s="17">
        <f t="shared" si="49"/>
        <v>-2.8354744315818922E-4</v>
      </c>
    </row>
    <row r="371" spans="1:8" x14ac:dyDescent="0.2">
      <c r="A371" s="14"/>
      <c r="B371" s="15" t="s">
        <v>345</v>
      </c>
      <c r="C371" s="16">
        <v>0</v>
      </c>
      <c r="D371" s="16">
        <v>11</v>
      </c>
      <c r="E371" s="17" t="str">
        <f t="shared" si="47"/>
        <v/>
      </c>
      <c r="F371" s="17">
        <f t="shared" si="48"/>
        <v>4.9323594165467209E-5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1278</v>
      </c>
      <c r="D372" s="16">
        <v>998</v>
      </c>
      <c r="E372" s="17">
        <f t="shared" si="47"/>
        <v>4.8316484314155448E-3</v>
      </c>
      <c r="F372" s="17">
        <f t="shared" si="48"/>
        <v>4.4749951797396614E-3</v>
      </c>
      <c r="G372" s="17">
        <f t="shared" si="50"/>
        <v>-0.2190923317683881</v>
      </c>
      <c r="H372" s="17">
        <f t="shared" si="49"/>
        <v>-1.0585771211239065E-3</v>
      </c>
    </row>
    <row r="373" spans="1:8" x14ac:dyDescent="0.2">
      <c r="A373" s="14"/>
      <c r="B373" s="15" t="s">
        <v>347</v>
      </c>
      <c r="C373" s="16">
        <v>18341</v>
      </c>
      <c r="D373" s="16">
        <v>15917</v>
      </c>
      <c r="E373" s="17">
        <f t="shared" si="47"/>
        <v>6.9340582066191314E-2</v>
      </c>
      <c r="F373" s="17">
        <f t="shared" si="48"/>
        <v>7.1371240757431051E-2</v>
      </c>
      <c r="G373" s="17">
        <f t="shared" si="50"/>
        <v>-0.13216291369063846</v>
      </c>
      <c r="H373" s="17">
        <f t="shared" si="49"/>
        <v>-9.1642533628726753E-3</v>
      </c>
    </row>
    <row r="374" spans="1:8" x14ac:dyDescent="0.2">
      <c r="A374" s="14"/>
      <c r="B374" s="15" t="s">
        <v>348</v>
      </c>
      <c r="C374" s="16">
        <v>2602</v>
      </c>
      <c r="D374" s="16">
        <v>625</v>
      </c>
      <c r="E374" s="17">
        <f t="shared" si="47"/>
        <v>9.8372059613014446E-3</v>
      </c>
      <c r="F374" s="17">
        <f t="shared" si="48"/>
        <v>2.8024769412197275E-3</v>
      </c>
      <c r="G374" s="17">
        <f t="shared" si="50"/>
        <v>-0.75980015372790166</v>
      </c>
      <c r="H374" s="17">
        <f t="shared" si="49"/>
        <v>-7.4743106016498684E-3</v>
      </c>
    </row>
    <row r="375" spans="1:8" x14ac:dyDescent="0.2">
      <c r="A375" s="14"/>
      <c r="B375" s="15" t="s">
        <v>349</v>
      </c>
      <c r="C375" s="16">
        <v>46</v>
      </c>
      <c r="D375" s="16">
        <v>27</v>
      </c>
      <c r="E375" s="17">
        <f t="shared" si="47"/>
        <v>1.7390909847035606E-4</v>
      </c>
      <c r="F375" s="17">
        <f t="shared" si="48"/>
        <v>1.2106700386069224E-4</v>
      </c>
      <c r="G375" s="17">
        <f t="shared" si="50"/>
        <v>-0.41304347826086957</v>
      </c>
      <c r="H375" s="17">
        <f t="shared" si="49"/>
        <v>-7.1832018933407941E-5</v>
      </c>
    </row>
    <row r="376" spans="1:8" x14ac:dyDescent="0.2">
      <c r="A376" s="14"/>
      <c r="B376" s="15" t="s">
        <v>350</v>
      </c>
      <c r="C376" s="16">
        <v>61</v>
      </c>
      <c r="D376" s="16">
        <v>78</v>
      </c>
      <c r="E376" s="17">
        <f t="shared" si="47"/>
        <v>2.306185871019939E-4</v>
      </c>
      <c r="F376" s="17">
        <f t="shared" si="48"/>
        <v>3.4974912226422202E-4</v>
      </c>
      <c r="G376" s="17">
        <f t="shared" si="50"/>
        <v>0.27868852459016391</v>
      </c>
      <c r="H376" s="17">
        <f t="shared" si="49"/>
        <v>6.4270753782522884E-5</v>
      </c>
    </row>
    <row r="377" spans="1:8" x14ac:dyDescent="0.2">
      <c r="A377" s="14"/>
      <c r="B377" s="15" t="s">
        <v>351</v>
      </c>
      <c r="C377" s="16">
        <v>761</v>
      </c>
      <c r="D377" s="16">
        <v>112</v>
      </c>
      <c r="E377" s="17">
        <f t="shared" si="47"/>
        <v>2.8770613899117602E-3</v>
      </c>
      <c r="F377" s="17">
        <f t="shared" si="48"/>
        <v>5.0220386786657516E-4</v>
      </c>
      <c r="G377" s="17">
        <f t="shared" si="50"/>
        <v>-0.85282522996057819</v>
      </c>
      <c r="H377" s="17">
        <f t="shared" si="49"/>
        <v>-2.4536305414621976E-3</v>
      </c>
    </row>
    <row r="378" spans="1:8" x14ac:dyDescent="0.2">
      <c r="A378" s="14"/>
      <c r="B378" s="15" t="s">
        <v>352</v>
      </c>
      <c r="C378" s="16">
        <v>81</v>
      </c>
      <c r="D378" s="16">
        <v>46</v>
      </c>
      <c r="E378" s="17">
        <f t="shared" si="47"/>
        <v>3.0623123861084437E-4</v>
      </c>
      <c r="F378" s="17">
        <f t="shared" si="48"/>
        <v>2.0626230287377196E-4</v>
      </c>
      <c r="G378" s="17">
        <f t="shared" si="50"/>
        <v>-0.43209876543209874</v>
      </c>
      <c r="H378" s="17">
        <f t="shared" si="49"/>
        <v>-1.3232214014048831E-4</v>
      </c>
    </row>
    <row r="379" spans="1:8" x14ac:dyDescent="0.2">
      <c r="A379" s="14"/>
      <c r="B379" s="15" t="s">
        <v>353</v>
      </c>
      <c r="C379" s="16">
        <v>463</v>
      </c>
      <c r="D379" s="16">
        <v>370</v>
      </c>
      <c r="E379" s="17">
        <f t="shared" si="47"/>
        <v>1.7504328824298882E-3</v>
      </c>
      <c r="F379" s="17">
        <f t="shared" si="48"/>
        <v>1.6590663492020788E-3</v>
      </c>
      <c r="G379" s="17">
        <f t="shared" si="50"/>
        <v>-0.20086393088552915</v>
      </c>
      <c r="H379" s="17">
        <f t="shared" si="49"/>
        <v>-3.5159882951615461E-4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412</v>
      </c>
      <c r="E380" s="17" t="str">
        <f t="shared" si="47"/>
        <v/>
      </c>
      <c r="F380" s="17">
        <f t="shared" si="48"/>
        <v>1.8473927996520445E-3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2</v>
      </c>
      <c r="E381" s="17" t="str">
        <f t="shared" si="47"/>
        <v/>
      </c>
      <c r="F381" s="17">
        <f t="shared" si="48"/>
        <v>8.967926211903129E-6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467</v>
      </c>
      <c r="D382" s="16">
        <v>174</v>
      </c>
      <c r="E382" s="17">
        <f t="shared" si="47"/>
        <v>1.7655554127316583E-3</v>
      </c>
      <c r="F382" s="17">
        <f t="shared" si="48"/>
        <v>7.8020958043557213E-4</v>
      </c>
      <c r="G382" s="17">
        <f t="shared" si="50"/>
        <v>-0.62740899357601709</v>
      </c>
      <c r="H382" s="17">
        <f t="shared" si="49"/>
        <v>-1.1077253446046592E-3</v>
      </c>
    </row>
    <row r="383" spans="1:8" ht="25.5" x14ac:dyDescent="0.2">
      <c r="A383" s="14"/>
      <c r="B383" s="15" t="s">
        <v>357</v>
      </c>
      <c r="C383" s="16">
        <v>950</v>
      </c>
      <c r="D383" s="16">
        <v>1452</v>
      </c>
      <c r="E383" s="17">
        <f t="shared" si="47"/>
        <v>3.5916009466703969E-3</v>
      </c>
      <c r="F383" s="17">
        <f t="shared" si="48"/>
        <v>6.5107144298416708E-3</v>
      </c>
      <c r="G383" s="17">
        <f t="shared" si="50"/>
        <v>0.5284210526315789</v>
      </c>
      <c r="H383" s="17">
        <f t="shared" si="49"/>
        <v>1.8978775528721464E-3</v>
      </c>
    </row>
    <row r="384" spans="1:8" x14ac:dyDescent="0.2">
      <c r="A384" s="14"/>
      <c r="B384" s="15" t="s">
        <v>358</v>
      </c>
      <c r="C384" s="16">
        <v>5980</v>
      </c>
      <c r="D384" s="16">
        <v>5705</v>
      </c>
      <c r="E384" s="17">
        <f t="shared" si="47"/>
        <v>2.2608182801146289E-2</v>
      </c>
      <c r="F384" s="17">
        <f t="shared" si="48"/>
        <v>2.5581009519453673E-2</v>
      </c>
      <c r="G384" s="17">
        <f t="shared" si="50"/>
        <v>-4.5986622073578592E-2</v>
      </c>
      <c r="H384" s="17">
        <f t="shared" si="49"/>
        <v>-1.0396739582466939E-3</v>
      </c>
    </row>
    <row r="385" spans="1:8" x14ac:dyDescent="0.2">
      <c r="A385" s="14"/>
      <c r="B385" s="15" t="s">
        <v>359</v>
      </c>
      <c r="C385" s="16">
        <v>121</v>
      </c>
      <c r="D385" s="16">
        <v>148</v>
      </c>
      <c r="E385" s="17">
        <f t="shared" si="47"/>
        <v>4.5745654162854531E-4</v>
      </c>
      <c r="F385" s="17">
        <f t="shared" si="48"/>
        <v>6.6362653968083155E-4</v>
      </c>
      <c r="G385" s="17">
        <f t="shared" si="50"/>
        <v>0.2231404958677686</v>
      </c>
      <c r="H385" s="17">
        <f t="shared" si="49"/>
        <v>1.0207707953694813E-4</v>
      </c>
    </row>
    <row r="386" spans="1:8" x14ac:dyDescent="0.2">
      <c r="A386" s="14"/>
      <c r="B386" s="15" t="s">
        <v>360</v>
      </c>
      <c r="C386" s="16">
        <v>1048</v>
      </c>
      <c r="D386" s="16">
        <v>619</v>
      </c>
      <c r="E386" s="17">
        <f t="shared" si="47"/>
        <v>3.9621029390637646E-3</v>
      </c>
      <c r="F386" s="17">
        <f t="shared" si="48"/>
        <v>2.7755731625840182E-3</v>
      </c>
      <c r="G386" s="17">
        <f t="shared" si="50"/>
        <v>-0.40935114503816794</v>
      </c>
      <c r="H386" s="17">
        <f t="shared" si="49"/>
        <v>-1.6218913748648426E-3</v>
      </c>
    </row>
    <row r="387" spans="1:8" x14ac:dyDescent="0.2">
      <c r="A387" s="14"/>
      <c r="B387" s="15" t="s">
        <v>361</v>
      </c>
      <c r="C387" s="16">
        <v>194</v>
      </c>
      <c r="D387" s="16">
        <v>364</v>
      </c>
      <c r="E387" s="17">
        <f t="shared" si="47"/>
        <v>7.3344271963584945E-4</v>
      </c>
      <c r="F387" s="17">
        <f t="shared" si="48"/>
        <v>1.6321625705663695E-3</v>
      </c>
      <c r="G387" s="17">
        <f t="shared" si="50"/>
        <v>0.87628865979381443</v>
      </c>
      <c r="H387" s="17">
        <f t="shared" si="49"/>
        <v>6.4270753782522886E-4</v>
      </c>
    </row>
    <row r="388" spans="1:8" x14ac:dyDescent="0.2">
      <c r="A388" s="14"/>
      <c r="B388" s="15" t="s">
        <v>362</v>
      </c>
      <c r="C388" s="16">
        <v>1405</v>
      </c>
      <c r="D388" s="16">
        <v>1161</v>
      </c>
      <c r="E388" s="17">
        <f t="shared" si="47"/>
        <v>5.311788768496745E-3</v>
      </c>
      <c r="F388" s="17">
        <f t="shared" si="48"/>
        <v>5.2058811660097657E-3</v>
      </c>
      <c r="G388" s="17">
        <f t="shared" si="50"/>
        <v>-0.17366548042704627</v>
      </c>
      <c r="H388" s="17">
        <f t="shared" si="49"/>
        <v>-9.2247434840797571E-4</v>
      </c>
    </row>
    <row r="389" spans="1:8" x14ac:dyDescent="0.2">
      <c r="A389" s="14"/>
      <c r="B389" s="15" t="s">
        <v>363</v>
      </c>
      <c r="C389" s="16">
        <v>51</v>
      </c>
      <c r="D389" s="16">
        <v>56</v>
      </c>
      <c r="E389" s="17">
        <f t="shared" si="47"/>
        <v>1.9281226134756866E-4</v>
      </c>
      <c r="F389" s="17">
        <f t="shared" si="48"/>
        <v>2.5110193393328758E-4</v>
      </c>
      <c r="G389" s="17">
        <f t="shared" si="50"/>
        <v>9.8039215686274508E-2</v>
      </c>
      <c r="H389" s="17">
        <f t="shared" si="49"/>
        <v>1.8903162877212614E-5</v>
      </c>
    </row>
    <row r="390" spans="1:8" x14ac:dyDescent="0.2">
      <c r="A390" s="14" t="s">
        <v>92</v>
      </c>
      <c r="B390" s="15" t="s">
        <v>364</v>
      </c>
      <c r="C390" s="16">
        <v>131</v>
      </c>
      <c r="D390" s="16">
        <v>68</v>
      </c>
      <c r="E390" s="17">
        <f t="shared" si="47"/>
        <v>4.9526286738297057E-4</v>
      </c>
      <c r="F390" s="17">
        <f t="shared" si="48"/>
        <v>3.0490949120470638E-4</v>
      </c>
      <c r="G390" s="17">
        <f t="shared" si="50"/>
        <v>-0.48091603053435117</v>
      </c>
      <c r="H390" s="17">
        <f t="shared" si="49"/>
        <v>-2.3817985225287898E-4</v>
      </c>
    </row>
    <row r="391" spans="1:8" x14ac:dyDescent="0.2">
      <c r="A391" s="14"/>
      <c r="B391" s="15" t="s">
        <v>365</v>
      </c>
      <c r="C391" s="16">
        <v>4769</v>
      </c>
      <c r="D391" s="16">
        <v>3566</v>
      </c>
      <c r="E391" s="17">
        <f t="shared" si="47"/>
        <v>1.8029836752285391E-2</v>
      </c>
      <c r="F391" s="17">
        <f t="shared" si="48"/>
        <v>1.5989812435823279E-2</v>
      </c>
      <c r="G391" s="17">
        <f t="shared" si="50"/>
        <v>-0.25225414132941915</v>
      </c>
      <c r="H391" s="17">
        <f t="shared" si="49"/>
        <v>-4.5481009882573547E-3</v>
      </c>
    </row>
    <row r="392" spans="1:8" x14ac:dyDescent="0.2">
      <c r="A392" s="14" t="s">
        <v>92</v>
      </c>
      <c r="B392" s="15" t="s">
        <v>366</v>
      </c>
      <c r="C392" s="16">
        <v>46</v>
      </c>
      <c r="D392" s="16">
        <v>72</v>
      </c>
      <c r="E392" s="17">
        <f t="shared" si="47"/>
        <v>1.7390909847035606E-4</v>
      </c>
      <c r="F392" s="17">
        <f t="shared" si="48"/>
        <v>3.2284534362851262E-4</v>
      </c>
      <c r="G392" s="17">
        <f t="shared" si="50"/>
        <v>0.56521739130434778</v>
      </c>
      <c r="H392" s="17">
        <f t="shared" si="49"/>
        <v>9.829644696150559E-5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4.4839631059515645E-6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19</v>
      </c>
      <c r="E394" s="17" t="str">
        <f t="shared" si="47"/>
        <v/>
      </c>
      <c r="F394" s="17">
        <f t="shared" si="48"/>
        <v>8.5195299013079718E-5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30183</v>
      </c>
      <c r="D395" s="16">
        <v>24337</v>
      </c>
      <c r="E395" s="17">
        <f t="shared" si="47"/>
        <v>0.11411083302458168</v>
      </c>
      <c r="F395" s="17">
        <f t="shared" si="48"/>
        <v>0.10912621010954322</v>
      </c>
      <c r="G395" s="17">
        <f t="shared" si="50"/>
        <v>-0.19368518702580922</v>
      </c>
      <c r="H395" s="17">
        <f t="shared" si="49"/>
        <v>-2.210157803603699E-2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5</v>
      </c>
      <c r="E396" s="17" t="str">
        <f t="shared" si="47"/>
        <v/>
      </c>
      <c r="F396" s="17">
        <f t="shared" si="48"/>
        <v>2.241981552975782E-5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5828</v>
      </c>
      <c r="D397" s="16">
        <v>5641</v>
      </c>
      <c r="E397" s="17">
        <f t="shared" si="47"/>
        <v>2.2033526649679024E-2</v>
      </c>
      <c r="F397" s="17">
        <f t="shared" si="48"/>
        <v>2.5294035880672774E-2</v>
      </c>
      <c r="G397" s="17">
        <f t="shared" si="50"/>
        <v>-3.2086479066575156E-2</v>
      </c>
      <c r="H397" s="17">
        <f t="shared" si="49"/>
        <v>-7.0697829160775187E-4</v>
      </c>
    </row>
    <row r="398" spans="1:8" x14ac:dyDescent="0.2">
      <c r="A398" s="14"/>
      <c r="B398" s="15" t="s">
        <v>372</v>
      </c>
      <c r="C398" s="16">
        <v>34769</v>
      </c>
      <c r="D398" s="16">
        <v>37917</v>
      </c>
      <c r="E398" s="17">
        <f t="shared" si="47"/>
        <v>0.13144881401556108</v>
      </c>
      <c r="F398" s="17">
        <f t="shared" si="48"/>
        <v>0.17001842908836545</v>
      </c>
      <c r="G398" s="17">
        <f t="shared" si="50"/>
        <v>9.0540423940866865E-2</v>
      </c>
      <c r="H398" s="17">
        <f t="shared" si="49"/>
        <v>1.1901431347493063E-2</v>
      </c>
    </row>
    <row r="399" spans="1:8" x14ac:dyDescent="0.2">
      <c r="A399" s="14"/>
      <c r="B399" s="15" t="s">
        <v>373</v>
      </c>
      <c r="C399" s="16">
        <v>5515</v>
      </c>
      <c r="D399" s="16">
        <v>3655</v>
      </c>
      <c r="E399" s="17">
        <f t="shared" si="47"/>
        <v>2.0850188653565513E-2</v>
      </c>
      <c r="F399" s="17">
        <f t="shared" si="48"/>
        <v>1.6388885152252966E-2</v>
      </c>
      <c r="G399" s="17">
        <f t="shared" si="50"/>
        <v>-0.33726201269265638</v>
      </c>
      <c r="H399" s="17">
        <f t="shared" si="49"/>
        <v>-7.0319765903230922E-3</v>
      </c>
    </row>
    <row r="400" spans="1:8" x14ac:dyDescent="0.2">
      <c r="A400" s="14"/>
      <c r="B400" s="15" t="s">
        <v>374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4.4839631059515645E-6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41</v>
      </c>
      <c r="D401" s="16">
        <v>107</v>
      </c>
      <c r="E401" s="17">
        <f t="shared" si="47"/>
        <v>1.5500593559314346E-4</v>
      </c>
      <c r="F401" s="17">
        <f t="shared" si="48"/>
        <v>4.7978405233681736E-4</v>
      </c>
      <c r="G401" s="17">
        <f t="shared" si="50"/>
        <v>1.6097560975609757</v>
      </c>
      <c r="H401" s="17">
        <f t="shared" si="49"/>
        <v>2.4952174997920656E-4</v>
      </c>
    </row>
    <row r="402" spans="1:8" ht="25.5" x14ac:dyDescent="0.2">
      <c r="A402" s="14"/>
      <c r="B402" s="15" t="s">
        <v>376</v>
      </c>
      <c r="C402" s="16">
        <v>51</v>
      </c>
      <c r="D402" s="16">
        <v>25</v>
      </c>
      <c r="E402" s="17">
        <f t="shared" si="47"/>
        <v>1.9281226134756866E-4</v>
      </c>
      <c r="F402" s="17">
        <f t="shared" si="48"/>
        <v>1.120990776487891E-4</v>
      </c>
      <c r="G402" s="17">
        <f t="shared" si="50"/>
        <v>-0.50980392156862742</v>
      </c>
      <c r="H402" s="17">
        <f t="shared" si="49"/>
        <v>-9.829644696150559E-5</v>
      </c>
    </row>
    <row r="403" spans="1:8" x14ac:dyDescent="0.2">
      <c r="A403" s="14"/>
      <c r="B403" s="15" t="s">
        <v>377</v>
      </c>
      <c r="C403" s="16">
        <v>282</v>
      </c>
      <c r="D403" s="16">
        <v>146</v>
      </c>
      <c r="E403" s="17">
        <f t="shared" si="47"/>
        <v>1.0661383862747916E-3</v>
      </c>
      <c r="F403" s="17">
        <f t="shared" si="48"/>
        <v>6.5465861346892835E-4</v>
      </c>
      <c r="G403" s="17">
        <f t="shared" si="50"/>
        <v>-0.48226950354609927</v>
      </c>
      <c r="H403" s="17">
        <f t="shared" si="49"/>
        <v>-5.1416603026018318E-4</v>
      </c>
    </row>
    <row r="404" spans="1:8" x14ac:dyDescent="0.2">
      <c r="A404" s="14"/>
      <c r="B404" s="15" t="s">
        <v>378</v>
      </c>
      <c r="C404" s="16">
        <v>16</v>
      </c>
      <c r="D404" s="16">
        <v>42</v>
      </c>
      <c r="E404" s="17">
        <f t="shared" si="47"/>
        <v>6.0490121207080368E-5</v>
      </c>
      <c r="F404" s="17">
        <f t="shared" si="48"/>
        <v>1.8832645044996571E-4</v>
      </c>
      <c r="G404" s="17">
        <f t="shared" si="50"/>
        <v>1.625</v>
      </c>
      <c r="H404" s="17">
        <f t="shared" si="49"/>
        <v>9.8296446961505603E-5</v>
      </c>
    </row>
    <row r="405" spans="1:8" x14ac:dyDescent="0.2">
      <c r="A405" s="14"/>
      <c r="B405" s="15" t="s">
        <v>379</v>
      </c>
      <c r="C405" s="16">
        <v>213</v>
      </c>
      <c r="D405" s="16">
        <v>40</v>
      </c>
      <c r="E405" s="17">
        <f t="shared" si="47"/>
        <v>8.0527473856925743E-4</v>
      </c>
      <c r="F405" s="17">
        <f t="shared" si="48"/>
        <v>1.7935852423806256E-4</v>
      </c>
      <c r="G405" s="17">
        <f t="shared" si="50"/>
        <v>-0.81220657276995301</v>
      </c>
      <c r="H405" s="17">
        <f t="shared" si="49"/>
        <v>-6.5404943555155649E-4</v>
      </c>
    </row>
    <row r="406" spans="1:8" x14ac:dyDescent="0.2">
      <c r="A406" s="14"/>
      <c r="B406" s="15" t="s">
        <v>380</v>
      </c>
      <c r="C406" s="16">
        <v>85</v>
      </c>
      <c r="D406" s="16">
        <v>85</v>
      </c>
      <c r="E406" s="17">
        <f t="shared" si="47"/>
        <v>3.2135376891261449E-4</v>
      </c>
      <c r="F406" s="17">
        <f t="shared" si="48"/>
        <v>3.8113686400588297E-4</v>
      </c>
      <c r="G406" s="17">
        <f t="shared" si="50"/>
        <v>0</v>
      </c>
      <c r="H406" s="17">
        <f t="shared" si="49"/>
        <v>0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6</v>
      </c>
      <c r="E407" s="17" t="str">
        <f t="shared" si="47"/>
        <v/>
      </c>
      <c r="F407" s="17">
        <f t="shared" si="48"/>
        <v>2.6903778635709385E-5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341</v>
      </c>
      <c r="D408" s="16">
        <v>641</v>
      </c>
      <c r="E408" s="17">
        <f t="shared" si="47"/>
        <v>1.2891957082259004E-3</v>
      </c>
      <c r="F408" s="17">
        <f t="shared" si="48"/>
        <v>2.8742203509149527E-3</v>
      </c>
      <c r="G408" s="17">
        <f t="shared" si="50"/>
        <v>0.87976539589442815</v>
      </c>
      <c r="H408" s="17">
        <f t="shared" si="49"/>
        <v>1.1341897726327569E-3</v>
      </c>
    </row>
    <row r="409" spans="1:8" x14ac:dyDescent="0.2">
      <c r="A409" s="14"/>
      <c r="B409" s="15" t="s">
        <v>383</v>
      </c>
      <c r="C409" s="16">
        <v>312</v>
      </c>
      <c r="D409" s="16">
        <v>238</v>
      </c>
      <c r="E409" s="17">
        <f t="shared" si="47"/>
        <v>1.1795573635380672E-3</v>
      </c>
      <c r="F409" s="17">
        <f t="shared" si="48"/>
        <v>1.0671832192164722E-3</v>
      </c>
      <c r="G409" s="17">
        <f t="shared" si="50"/>
        <v>-0.23717948717948717</v>
      </c>
      <c r="H409" s="17">
        <f t="shared" si="49"/>
        <v>-2.7976681058274668E-4</v>
      </c>
    </row>
    <row r="410" spans="1:8" x14ac:dyDescent="0.2">
      <c r="A410" s="14"/>
      <c r="B410" s="15" t="s">
        <v>384</v>
      </c>
      <c r="C410" s="16">
        <v>3329</v>
      </c>
      <c r="D410" s="16">
        <v>1259</v>
      </c>
      <c r="E410" s="17">
        <f t="shared" si="47"/>
        <v>1.2585725843648159E-2</v>
      </c>
      <c r="F410" s="17">
        <f t="shared" si="48"/>
        <v>5.6453095503930196E-3</v>
      </c>
      <c r="G410" s="17">
        <f t="shared" si="50"/>
        <v>-0.62180835085611297</v>
      </c>
      <c r="H410" s="17">
        <f t="shared" si="49"/>
        <v>-7.825909431166022E-3</v>
      </c>
    </row>
    <row r="411" spans="1:8" x14ac:dyDescent="0.2">
      <c r="A411" s="14"/>
      <c r="B411" s="15" t="s">
        <v>385</v>
      </c>
      <c r="C411" s="16">
        <v>112</v>
      </c>
      <c r="D411" s="16">
        <v>46</v>
      </c>
      <c r="E411" s="17">
        <f t="shared" si="47"/>
        <v>4.2343084844956259E-4</v>
      </c>
      <c r="F411" s="17">
        <f t="shared" si="48"/>
        <v>2.0626230287377196E-4</v>
      </c>
      <c r="G411" s="17">
        <f t="shared" si="50"/>
        <v>-0.5892857142857143</v>
      </c>
      <c r="H411" s="17">
        <f t="shared" si="49"/>
        <v>-2.4952174997920656E-4</v>
      </c>
    </row>
    <row r="412" spans="1:8" x14ac:dyDescent="0.2">
      <c r="A412" s="14"/>
      <c r="B412" s="15" t="s">
        <v>386</v>
      </c>
      <c r="C412" s="16">
        <v>820</v>
      </c>
      <c r="D412" s="16">
        <v>1101</v>
      </c>
      <c r="E412" s="17">
        <f t="shared" si="47"/>
        <v>3.1001187118628688E-3</v>
      </c>
      <c r="F412" s="17">
        <f t="shared" si="48"/>
        <v>4.9368433796526719E-3</v>
      </c>
      <c r="G412" s="17">
        <f t="shared" si="50"/>
        <v>0.34268292682926832</v>
      </c>
      <c r="H412" s="17">
        <f t="shared" si="49"/>
        <v>1.0623577536993491E-3</v>
      </c>
    </row>
    <row r="413" spans="1:8" x14ac:dyDescent="0.2">
      <c r="A413" s="14"/>
      <c r="B413" s="15" t="s">
        <v>387</v>
      </c>
      <c r="C413" s="16">
        <v>103</v>
      </c>
      <c r="D413" s="16">
        <v>32</v>
      </c>
      <c r="E413" s="17">
        <f t="shared" ref="E413:E476" si="51">+IF(C413=0,"",C413/C$349)</f>
        <v>3.8940515527057987E-4</v>
      </c>
      <c r="F413" s="17">
        <f t="shared" ref="F413:F476" si="52">+IF(D413=0,"",D413/D$349)</f>
        <v>1.4348681939045006E-4</v>
      </c>
      <c r="G413" s="17">
        <f t="shared" si="50"/>
        <v>-0.68932038834951459</v>
      </c>
      <c r="H413" s="17">
        <f t="shared" ref="H413:H476" si="53">+IF(OR(AND(E413=""),(G413="")),"",E413*G413)</f>
        <v>-2.6842491285641916E-4</v>
      </c>
    </row>
    <row r="414" spans="1:8" x14ac:dyDescent="0.2">
      <c r="A414" s="14"/>
      <c r="B414" s="15" t="s">
        <v>388</v>
      </c>
      <c r="C414" s="16">
        <v>0</v>
      </c>
      <c r="D414" s="16">
        <v>6</v>
      </c>
      <c r="E414" s="17" t="str">
        <f t="shared" si="51"/>
        <v/>
      </c>
      <c r="F414" s="17">
        <f t="shared" si="52"/>
        <v>2.6903778635709385E-5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71</v>
      </c>
      <c r="D415" s="16">
        <v>145</v>
      </c>
      <c r="E415" s="17">
        <f t="shared" si="51"/>
        <v>2.6842491285641916E-4</v>
      </c>
      <c r="F415" s="17">
        <f t="shared" si="52"/>
        <v>6.501746503629768E-4</v>
      </c>
      <c r="G415" s="17">
        <f t="shared" si="54"/>
        <v>1.0422535211267605</v>
      </c>
      <c r="H415" s="17">
        <f t="shared" si="53"/>
        <v>2.7976681058274673E-4</v>
      </c>
    </row>
    <row r="416" spans="1:8" x14ac:dyDescent="0.2">
      <c r="A416" s="14"/>
      <c r="B416" s="15" t="s">
        <v>390</v>
      </c>
      <c r="C416" s="16">
        <v>46</v>
      </c>
      <c r="D416" s="16">
        <v>82</v>
      </c>
      <c r="E416" s="17">
        <f t="shared" si="51"/>
        <v>1.7390909847035606E-4</v>
      </c>
      <c r="F416" s="17">
        <f t="shared" si="52"/>
        <v>3.6768497468802827E-4</v>
      </c>
      <c r="G416" s="17">
        <f t="shared" si="54"/>
        <v>0.78260869565217395</v>
      </c>
      <c r="H416" s="17">
        <f t="shared" si="53"/>
        <v>1.3610277271593082E-4</v>
      </c>
    </row>
    <row r="417" spans="1:8" x14ac:dyDescent="0.2">
      <c r="A417" s="14"/>
      <c r="B417" s="15" t="s">
        <v>391</v>
      </c>
      <c r="C417" s="16">
        <v>127</v>
      </c>
      <c r="D417" s="16">
        <v>139</v>
      </c>
      <c r="E417" s="17">
        <f t="shared" si="51"/>
        <v>4.801403370812004E-4</v>
      </c>
      <c r="F417" s="17">
        <f t="shared" si="52"/>
        <v>6.232708717272674E-4</v>
      </c>
      <c r="G417" s="17">
        <f t="shared" si="54"/>
        <v>9.4488188976377951E-2</v>
      </c>
      <c r="H417" s="17">
        <f t="shared" si="53"/>
        <v>4.5367590905310273E-5</v>
      </c>
    </row>
    <row r="418" spans="1:8" x14ac:dyDescent="0.2">
      <c r="A418" s="14"/>
      <c r="B418" s="15" t="s">
        <v>392</v>
      </c>
      <c r="C418" s="16">
        <v>2</v>
      </c>
      <c r="D418" s="16">
        <v>122</v>
      </c>
      <c r="E418" s="17">
        <f t="shared" si="51"/>
        <v>7.561265150885046E-6</v>
      </c>
      <c r="F418" s="17">
        <f t="shared" si="52"/>
        <v>5.4704349892609086E-4</v>
      </c>
      <c r="G418" s="17">
        <f t="shared" si="54"/>
        <v>60</v>
      </c>
      <c r="H418" s="17">
        <f t="shared" si="53"/>
        <v>4.5367590905310277E-4</v>
      </c>
    </row>
    <row r="419" spans="1:8" x14ac:dyDescent="0.2">
      <c r="A419" s="14"/>
      <c r="B419" s="15" t="s">
        <v>393</v>
      </c>
      <c r="C419" s="16">
        <v>42</v>
      </c>
      <c r="D419" s="16">
        <v>59</v>
      </c>
      <c r="E419" s="17">
        <f t="shared" si="51"/>
        <v>1.5878656816858597E-4</v>
      </c>
      <c r="F419" s="17">
        <f t="shared" si="52"/>
        <v>2.6455382325114228E-4</v>
      </c>
      <c r="G419" s="17">
        <f t="shared" si="54"/>
        <v>0.40476190476190477</v>
      </c>
      <c r="H419" s="17">
        <f t="shared" si="53"/>
        <v>6.4270753782522897E-5</v>
      </c>
    </row>
    <row r="420" spans="1:8" x14ac:dyDescent="0.2">
      <c r="A420" s="14"/>
      <c r="B420" s="15" t="s">
        <v>394</v>
      </c>
      <c r="C420" s="16">
        <v>8744</v>
      </c>
      <c r="D420" s="16">
        <v>7296</v>
      </c>
      <c r="E420" s="17">
        <f t="shared" si="51"/>
        <v>3.3057851239669422E-2</v>
      </c>
      <c r="F420" s="17">
        <f t="shared" si="52"/>
        <v>3.2714994821022615E-2</v>
      </c>
      <c r="G420" s="17">
        <f t="shared" si="54"/>
        <v>-0.1655992680695334</v>
      </c>
      <c r="H420" s="17">
        <f t="shared" si="53"/>
        <v>-5.4743559692407738E-3</v>
      </c>
    </row>
    <row r="421" spans="1:8" x14ac:dyDescent="0.2">
      <c r="A421" s="14"/>
      <c r="B421" s="15" t="s">
        <v>395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8.967926211903129E-6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31</v>
      </c>
      <c r="D422" s="16">
        <v>43</v>
      </c>
      <c r="E422" s="17">
        <f t="shared" si="51"/>
        <v>1.1719960983871822E-4</v>
      </c>
      <c r="F422" s="17">
        <f t="shared" si="52"/>
        <v>1.9281041355591726E-4</v>
      </c>
      <c r="G422" s="17">
        <f t="shared" si="54"/>
        <v>0.38709677419354838</v>
      </c>
      <c r="H422" s="17">
        <f t="shared" si="53"/>
        <v>4.5367590905310279E-5</v>
      </c>
    </row>
    <row r="423" spans="1:8" x14ac:dyDescent="0.2">
      <c r="A423" s="14"/>
      <c r="B423" s="15" t="s">
        <v>397</v>
      </c>
      <c r="C423" s="16">
        <v>656</v>
      </c>
      <c r="D423" s="16">
        <v>825</v>
      </c>
      <c r="E423" s="17">
        <f t="shared" si="51"/>
        <v>2.4800949694902953E-3</v>
      </c>
      <c r="F423" s="17">
        <f t="shared" si="52"/>
        <v>3.6992695624100407E-3</v>
      </c>
      <c r="G423" s="17">
        <f t="shared" si="54"/>
        <v>0.2576219512195122</v>
      </c>
      <c r="H423" s="17">
        <f t="shared" si="53"/>
        <v>6.3892690524978643E-4</v>
      </c>
    </row>
    <row r="424" spans="1:8" x14ac:dyDescent="0.2">
      <c r="A424" s="14"/>
      <c r="B424" s="15" t="s">
        <v>398</v>
      </c>
      <c r="C424" s="16">
        <v>169</v>
      </c>
      <c r="D424" s="16">
        <v>171</v>
      </c>
      <c r="E424" s="17">
        <f t="shared" si="51"/>
        <v>6.3892690524978643E-4</v>
      </c>
      <c r="F424" s="17">
        <f t="shared" si="52"/>
        <v>7.6675769111771749E-4</v>
      </c>
      <c r="G424" s="17">
        <f t="shared" si="54"/>
        <v>1.1834319526627219E-2</v>
      </c>
      <c r="H424" s="17">
        <f t="shared" si="53"/>
        <v>7.561265150885046E-6</v>
      </c>
    </row>
    <row r="425" spans="1:8" x14ac:dyDescent="0.2">
      <c r="A425" s="14"/>
      <c r="B425" s="15" t="s">
        <v>399</v>
      </c>
      <c r="C425" s="16">
        <v>96</v>
      </c>
      <c r="D425" s="16">
        <v>239</v>
      </c>
      <c r="E425" s="17">
        <f t="shared" si="51"/>
        <v>3.6294072724248224E-4</v>
      </c>
      <c r="F425" s="17">
        <f t="shared" si="52"/>
        <v>1.0716671823224238E-3</v>
      </c>
      <c r="G425" s="17">
        <f t="shared" si="54"/>
        <v>1.4895833333333333</v>
      </c>
      <c r="H425" s="17">
        <f t="shared" si="53"/>
        <v>5.4063045828828076E-4</v>
      </c>
    </row>
    <row r="426" spans="1:8" x14ac:dyDescent="0.2">
      <c r="A426" s="14"/>
      <c r="B426" s="15" t="s">
        <v>400</v>
      </c>
      <c r="C426" s="16">
        <v>36</v>
      </c>
      <c r="D426" s="16">
        <v>1</v>
      </c>
      <c r="E426" s="17">
        <f t="shared" si="51"/>
        <v>1.3610277271593082E-4</v>
      </c>
      <c r="F426" s="17">
        <f t="shared" si="52"/>
        <v>4.4839631059515645E-6</v>
      </c>
      <c r="G426" s="17">
        <f t="shared" si="54"/>
        <v>-0.97222222222222221</v>
      </c>
      <c r="H426" s="17">
        <f t="shared" si="53"/>
        <v>-1.3232214014048831E-4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46</v>
      </c>
      <c r="D428" s="16">
        <v>33</v>
      </c>
      <c r="E428" s="17">
        <f t="shared" si="51"/>
        <v>1.7390909847035606E-4</v>
      </c>
      <c r="F428" s="17">
        <f t="shared" si="52"/>
        <v>1.4797078249640161E-4</v>
      </c>
      <c r="G428" s="17">
        <f t="shared" si="54"/>
        <v>-0.28260869565217389</v>
      </c>
      <c r="H428" s="17">
        <f t="shared" si="53"/>
        <v>-4.9148223480752795E-5</v>
      </c>
    </row>
    <row r="429" spans="1:8" x14ac:dyDescent="0.2">
      <c r="A429" s="14"/>
      <c r="B429" s="15" t="s">
        <v>403</v>
      </c>
      <c r="C429" s="16">
        <v>285</v>
      </c>
      <c r="D429" s="16">
        <v>124</v>
      </c>
      <c r="E429" s="17">
        <f t="shared" si="51"/>
        <v>1.0774802840011191E-3</v>
      </c>
      <c r="F429" s="17">
        <f t="shared" si="52"/>
        <v>5.5601142513799395E-4</v>
      </c>
      <c r="G429" s="17">
        <f t="shared" si="54"/>
        <v>-0.56491228070175437</v>
      </c>
      <c r="H429" s="17">
        <f t="shared" si="53"/>
        <v>-6.086818446462462E-4</v>
      </c>
    </row>
    <row r="430" spans="1:8" x14ac:dyDescent="0.2">
      <c r="A430" s="14"/>
      <c r="B430" s="15" t="s">
        <v>404</v>
      </c>
      <c r="C430" s="16">
        <v>4</v>
      </c>
      <c r="D430" s="16">
        <v>1</v>
      </c>
      <c r="E430" s="17">
        <f t="shared" si="51"/>
        <v>1.5122530301770092E-5</v>
      </c>
      <c r="F430" s="17">
        <f t="shared" si="52"/>
        <v>4.4839631059515645E-6</v>
      </c>
      <c r="G430" s="17">
        <f t="shared" si="54"/>
        <v>-0.75</v>
      </c>
      <c r="H430" s="17">
        <f t="shared" si="53"/>
        <v>-1.134189772632757E-5</v>
      </c>
    </row>
    <row r="431" spans="1:8" ht="25.5" x14ac:dyDescent="0.2">
      <c r="A431" s="14"/>
      <c r="B431" s="15" t="s">
        <v>405</v>
      </c>
      <c r="C431" s="16">
        <v>23</v>
      </c>
      <c r="D431" s="16">
        <v>55</v>
      </c>
      <c r="E431" s="17">
        <f t="shared" si="51"/>
        <v>8.695454923517803E-5</v>
      </c>
      <c r="F431" s="17">
        <f t="shared" si="52"/>
        <v>2.4661797082733603E-4</v>
      </c>
      <c r="G431" s="17">
        <f t="shared" si="54"/>
        <v>1.3913043478260869</v>
      </c>
      <c r="H431" s="17">
        <f t="shared" si="53"/>
        <v>1.2098024241416074E-4</v>
      </c>
    </row>
    <row r="432" spans="1:8" ht="25.5" x14ac:dyDescent="0.2">
      <c r="A432" s="14"/>
      <c r="B432" s="15" t="s">
        <v>406</v>
      </c>
      <c r="C432" s="16">
        <v>1749</v>
      </c>
      <c r="D432" s="16">
        <v>1276</v>
      </c>
      <c r="E432" s="17">
        <f t="shared" si="51"/>
        <v>6.6123263744489727E-3</v>
      </c>
      <c r="F432" s="17">
        <f t="shared" si="52"/>
        <v>5.7215369231941957E-3</v>
      </c>
      <c r="G432" s="17">
        <f t="shared" si="54"/>
        <v>-0.27044025157232704</v>
      </c>
      <c r="H432" s="17">
        <f t="shared" si="53"/>
        <v>-1.7882392081843134E-3</v>
      </c>
    </row>
    <row r="433" spans="1:8" x14ac:dyDescent="0.2">
      <c r="A433" s="14"/>
      <c r="B433" s="15" t="s">
        <v>407</v>
      </c>
      <c r="C433" s="16">
        <v>431</v>
      </c>
      <c r="D433" s="16">
        <v>167</v>
      </c>
      <c r="E433" s="17">
        <f t="shared" si="51"/>
        <v>1.6294526400157275E-3</v>
      </c>
      <c r="F433" s="17">
        <f t="shared" si="52"/>
        <v>7.4882183869391119E-4</v>
      </c>
      <c r="G433" s="17">
        <f t="shared" si="54"/>
        <v>-0.61252900232018559</v>
      </c>
      <c r="H433" s="17">
        <f t="shared" si="53"/>
        <v>-9.9808699991682601E-4</v>
      </c>
    </row>
    <row r="434" spans="1:8" ht="25.5" x14ac:dyDescent="0.2">
      <c r="A434" s="14"/>
      <c r="B434" s="15" t="s">
        <v>408</v>
      </c>
      <c r="C434" s="16">
        <v>466</v>
      </c>
      <c r="D434" s="16">
        <v>185</v>
      </c>
      <c r="E434" s="17">
        <f t="shared" si="51"/>
        <v>1.7617747801562157E-3</v>
      </c>
      <c r="F434" s="17">
        <f t="shared" si="52"/>
        <v>8.2953317460103938E-4</v>
      </c>
      <c r="G434" s="17">
        <f t="shared" si="54"/>
        <v>-0.60300429184549353</v>
      </c>
      <c r="H434" s="17">
        <f t="shared" si="53"/>
        <v>-1.0623577536993489E-3</v>
      </c>
    </row>
    <row r="435" spans="1:8" ht="25.5" x14ac:dyDescent="0.2">
      <c r="A435" s="14"/>
      <c r="B435" s="15" t="s">
        <v>409</v>
      </c>
      <c r="C435" s="16">
        <v>12</v>
      </c>
      <c r="D435" s="16">
        <v>8</v>
      </c>
      <c r="E435" s="17">
        <f t="shared" si="51"/>
        <v>4.5367590905310279E-5</v>
      </c>
      <c r="F435" s="17">
        <f t="shared" si="52"/>
        <v>3.5871704847612516E-5</v>
      </c>
      <c r="G435" s="17">
        <f t="shared" si="54"/>
        <v>-0.33333333333333331</v>
      </c>
      <c r="H435" s="17">
        <f t="shared" si="53"/>
        <v>-1.5122530301770092E-5</v>
      </c>
    </row>
    <row r="436" spans="1:8" x14ac:dyDescent="0.2">
      <c r="A436" s="14"/>
      <c r="B436" s="15" t="s">
        <v>410</v>
      </c>
      <c r="C436" s="16">
        <v>109</v>
      </c>
      <c r="D436" s="16">
        <v>32</v>
      </c>
      <c r="E436" s="17">
        <f t="shared" si="51"/>
        <v>4.1208895072323502E-4</v>
      </c>
      <c r="F436" s="17">
        <f t="shared" si="52"/>
        <v>1.4348681939045006E-4</v>
      </c>
      <c r="G436" s="17">
        <f t="shared" si="54"/>
        <v>-0.70642201834862384</v>
      </c>
      <c r="H436" s="17">
        <f t="shared" si="53"/>
        <v>-2.9110870830907425E-4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38</v>
      </c>
      <c r="E437" s="17" t="str">
        <f t="shared" si="51"/>
        <v/>
      </c>
      <c r="F437" s="17">
        <f t="shared" si="52"/>
        <v>1.7039059802615944E-4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40</v>
      </c>
      <c r="E438" s="17" t="str">
        <f t="shared" si="51"/>
        <v/>
      </c>
      <c r="F438" s="17">
        <f t="shared" si="52"/>
        <v>1.7935852423806256E-4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242</v>
      </c>
      <c r="E439" s="17" t="str">
        <f t="shared" si="51"/>
        <v/>
      </c>
      <c r="F439" s="17">
        <f t="shared" si="52"/>
        <v>1.0851190716402786E-3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36</v>
      </c>
      <c r="D440" s="16">
        <v>21</v>
      </c>
      <c r="E440" s="17">
        <f t="shared" si="51"/>
        <v>1.3610277271593082E-4</v>
      </c>
      <c r="F440" s="17">
        <f t="shared" si="52"/>
        <v>9.4163225224982856E-5</v>
      </c>
      <c r="G440" s="17">
        <f t="shared" si="54"/>
        <v>-0.41666666666666669</v>
      </c>
      <c r="H440" s="17">
        <f t="shared" si="53"/>
        <v>-5.6709488631637846E-5</v>
      </c>
    </row>
    <row r="441" spans="1:8" x14ac:dyDescent="0.2">
      <c r="A441" s="14"/>
      <c r="B441" s="15" t="s">
        <v>415</v>
      </c>
      <c r="C441" s="16">
        <v>352</v>
      </c>
      <c r="D441" s="16">
        <v>174</v>
      </c>
      <c r="E441" s="17">
        <f t="shared" si="51"/>
        <v>1.330782666555768E-3</v>
      </c>
      <c r="F441" s="17">
        <f t="shared" si="52"/>
        <v>7.8020958043557213E-4</v>
      </c>
      <c r="G441" s="17">
        <f t="shared" si="54"/>
        <v>-0.50568181818181823</v>
      </c>
      <c r="H441" s="17">
        <f t="shared" si="53"/>
        <v>-6.7295259842876909E-4</v>
      </c>
    </row>
    <row r="442" spans="1:8" x14ac:dyDescent="0.2">
      <c r="A442" s="14"/>
      <c r="B442" s="15" t="s">
        <v>416</v>
      </c>
      <c r="C442" s="16">
        <v>2197</v>
      </c>
      <c r="D442" s="16">
        <v>2661</v>
      </c>
      <c r="E442" s="17">
        <f t="shared" si="51"/>
        <v>8.3060497682472239E-3</v>
      </c>
      <c r="F442" s="17">
        <f t="shared" si="52"/>
        <v>1.1931825824937112E-2</v>
      </c>
      <c r="G442" s="17">
        <f t="shared" si="54"/>
        <v>0.21119708693673192</v>
      </c>
      <c r="H442" s="17">
        <f t="shared" si="53"/>
        <v>1.754213515005331E-3</v>
      </c>
    </row>
    <row r="443" spans="1:8" x14ac:dyDescent="0.2">
      <c r="A443" s="14"/>
      <c r="B443" s="15" t="s">
        <v>417</v>
      </c>
      <c r="C443" s="16">
        <v>1247</v>
      </c>
      <c r="D443" s="16">
        <v>2352</v>
      </c>
      <c r="E443" s="17">
        <f t="shared" si="51"/>
        <v>4.7144488215768261E-3</v>
      </c>
      <c r="F443" s="17">
        <f t="shared" si="52"/>
        <v>1.0546281225198078E-2</v>
      </c>
      <c r="G443" s="17">
        <f t="shared" si="54"/>
        <v>0.88612670408981553</v>
      </c>
      <c r="H443" s="17">
        <f t="shared" si="53"/>
        <v>4.1775989958639879E-3</v>
      </c>
    </row>
    <row r="444" spans="1:8" x14ac:dyDescent="0.2">
      <c r="A444" s="14"/>
      <c r="B444" s="15" t="s">
        <v>418</v>
      </c>
      <c r="C444" s="16">
        <v>1171</v>
      </c>
      <c r="D444" s="16">
        <v>730</v>
      </c>
      <c r="E444" s="17">
        <f t="shared" si="51"/>
        <v>4.4271207458431942E-3</v>
      </c>
      <c r="F444" s="17">
        <f t="shared" si="52"/>
        <v>3.2732930673446421E-3</v>
      </c>
      <c r="G444" s="17">
        <f t="shared" si="54"/>
        <v>-0.37660119555935101</v>
      </c>
      <c r="H444" s="17">
        <f t="shared" si="53"/>
        <v>-1.6672589657701527E-3</v>
      </c>
    </row>
    <row r="445" spans="1:8" x14ac:dyDescent="0.2">
      <c r="A445" s="14"/>
      <c r="B445" s="15" t="s">
        <v>419</v>
      </c>
      <c r="C445" s="16">
        <v>1247</v>
      </c>
      <c r="D445" s="16">
        <v>1380</v>
      </c>
      <c r="E445" s="17">
        <f t="shared" si="51"/>
        <v>4.7144488215768261E-3</v>
      </c>
      <c r="F445" s="17">
        <f t="shared" si="52"/>
        <v>6.1878690862131585E-3</v>
      </c>
      <c r="G445" s="17">
        <f t="shared" si="54"/>
        <v>0.10665597433841219</v>
      </c>
      <c r="H445" s="17">
        <f t="shared" si="53"/>
        <v>5.0282413253385555E-4</v>
      </c>
    </row>
    <row r="446" spans="1:8" x14ac:dyDescent="0.2">
      <c r="A446" s="14"/>
      <c r="B446" s="15" t="s">
        <v>420</v>
      </c>
      <c r="C446" s="16">
        <v>11</v>
      </c>
      <c r="D446" s="16">
        <v>3</v>
      </c>
      <c r="E446" s="17">
        <f t="shared" si="51"/>
        <v>4.1586958329867751E-5</v>
      </c>
      <c r="F446" s="17">
        <f t="shared" si="52"/>
        <v>1.3451889317854693E-5</v>
      </c>
      <c r="G446" s="17">
        <f t="shared" si="54"/>
        <v>-0.72727272727272729</v>
      </c>
      <c r="H446" s="17">
        <f t="shared" si="53"/>
        <v>-3.0245060603540184E-5</v>
      </c>
    </row>
    <row r="447" spans="1:8" x14ac:dyDescent="0.2">
      <c r="A447" s="14"/>
      <c r="B447" s="15" t="s">
        <v>421</v>
      </c>
      <c r="C447" s="16">
        <v>53</v>
      </c>
      <c r="D447" s="16">
        <v>21</v>
      </c>
      <c r="E447" s="17">
        <f t="shared" si="51"/>
        <v>2.0037352649845372E-4</v>
      </c>
      <c r="F447" s="17">
        <f t="shared" si="52"/>
        <v>9.4163225224982856E-5</v>
      </c>
      <c r="G447" s="17">
        <f t="shared" si="54"/>
        <v>-0.60377358490566035</v>
      </c>
      <c r="H447" s="17">
        <f t="shared" si="53"/>
        <v>-1.2098024241416074E-4</v>
      </c>
    </row>
    <row r="448" spans="1:8" x14ac:dyDescent="0.2">
      <c r="A448" s="14"/>
      <c r="B448" s="15" t="s">
        <v>422</v>
      </c>
      <c r="C448" s="16">
        <v>38</v>
      </c>
      <c r="D448" s="16">
        <v>63</v>
      </c>
      <c r="E448" s="17">
        <f t="shared" si="51"/>
        <v>1.4366403786681588E-4</v>
      </c>
      <c r="F448" s="17">
        <f t="shared" si="52"/>
        <v>2.8248967567494853E-4</v>
      </c>
      <c r="G448" s="17">
        <f t="shared" si="54"/>
        <v>0.65789473684210531</v>
      </c>
      <c r="H448" s="17">
        <f t="shared" si="53"/>
        <v>9.4515814386063088E-5</v>
      </c>
    </row>
    <row r="449" spans="1:8" x14ac:dyDescent="0.2">
      <c r="A449" s="14"/>
      <c r="B449" s="15" t="s">
        <v>423</v>
      </c>
      <c r="C449" s="16">
        <v>4</v>
      </c>
      <c r="D449" s="16">
        <v>0</v>
      </c>
      <c r="E449" s="17">
        <f t="shared" si="51"/>
        <v>1.5122530301770092E-5</v>
      </c>
      <c r="F449" s="17" t="str">
        <f t="shared" si="52"/>
        <v/>
      </c>
      <c r="G449" s="17">
        <f t="shared" si="54"/>
        <v>-1</v>
      </c>
      <c r="H449" s="17">
        <f t="shared" si="53"/>
        <v>-1.5122530301770092E-5</v>
      </c>
    </row>
    <row r="450" spans="1:8" x14ac:dyDescent="0.2">
      <c r="A450" s="14"/>
      <c r="B450" s="15" t="s">
        <v>424</v>
      </c>
      <c r="C450" s="16">
        <v>165</v>
      </c>
      <c r="D450" s="16">
        <v>169</v>
      </c>
      <c r="E450" s="17">
        <f t="shared" si="51"/>
        <v>6.2380437494801626E-4</v>
      </c>
      <c r="F450" s="17">
        <f t="shared" si="52"/>
        <v>7.5778976490581439E-4</v>
      </c>
      <c r="G450" s="17">
        <f t="shared" si="54"/>
        <v>2.4242424242424242E-2</v>
      </c>
      <c r="H450" s="17">
        <f t="shared" si="53"/>
        <v>1.512253030177009E-5</v>
      </c>
    </row>
    <row r="451" spans="1:8" x14ac:dyDescent="0.2">
      <c r="A451" s="14"/>
      <c r="B451" s="15" t="s">
        <v>425</v>
      </c>
      <c r="C451" s="16">
        <v>14</v>
      </c>
      <c r="D451" s="16">
        <v>0</v>
      </c>
      <c r="E451" s="17">
        <f t="shared" si="51"/>
        <v>5.2928856056195324E-5</v>
      </c>
      <c r="F451" s="17" t="str">
        <f t="shared" si="52"/>
        <v/>
      </c>
      <c r="G451" s="17">
        <f t="shared" si="54"/>
        <v>-1</v>
      </c>
      <c r="H451" s="17">
        <f t="shared" si="53"/>
        <v>-5.2928856056195324E-5</v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103</v>
      </c>
      <c r="D453" s="16">
        <v>122</v>
      </c>
      <c r="E453" s="17">
        <f t="shared" si="51"/>
        <v>3.8940515527057987E-4</v>
      </c>
      <c r="F453" s="17">
        <f t="shared" si="52"/>
        <v>5.4704349892609086E-4</v>
      </c>
      <c r="G453" s="17">
        <f t="shared" si="54"/>
        <v>0.18446601941747573</v>
      </c>
      <c r="H453" s="17">
        <f t="shared" si="53"/>
        <v>7.1832018933407941E-5</v>
      </c>
    </row>
    <row r="454" spans="1:8" x14ac:dyDescent="0.2">
      <c r="A454" s="14"/>
      <c r="B454" s="15" t="s">
        <v>428</v>
      </c>
      <c r="C454" s="16">
        <v>11</v>
      </c>
      <c r="D454" s="16">
        <v>36</v>
      </c>
      <c r="E454" s="17">
        <f t="shared" si="51"/>
        <v>4.1586958329867751E-5</v>
      </c>
      <c r="F454" s="17">
        <f t="shared" si="52"/>
        <v>1.6142267181425631E-4</v>
      </c>
      <c r="G454" s="17">
        <f t="shared" si="54"/>
        <v>2.2727272727272729</v>
      </c>
      <c r="H454" s="17">
        <f t="shared" si="53"/>
        <v>9.4515814386063074E-5</v>
      </c>
    </row>
    <row r="455" spans="1:8" x14ac:dyDescent="0.2">
      <c r="A455" s="14"/>
      <c r="B455" s="15" t="s">
        <v>429</v>
      </c>
      <c r="C455" s="16">
        <v>404</v>
      </c>
      <c r="D455" s="16">
        <v>414</v>
      </c>
      <c r="E455" s="17">
        <f t="shared" si="51"/>
        <v>1.5273755604787794E-3</v>
      </c>
      <c r="F455" s="17">
        <f t="shared" si="52"/>
        <v>1.8563607258639475E-3</v>
      </c>
      <c r="G455" s="17">
        <f t="shared" si="54"/>
        <v>2.4752475247524754E-2</v>
      </c>
      <c r="H455" s="17">
        <f t="shared" si="53"/>
        <v>3.7806325754425235E-5</v>
      </c>
    </row>
    <row r="456" spans="1:8" x14ac:dyDescent="0.2">
      <c r="A456" s="14"/>
      <c r="B456" s="15" t="s">
        <v>430</v>
      </c>
      <c r="C456" s="16">
        <v>814</v>
      </c>
      <c r="D456" s="16">
        <v>642</v>
      </c>
      <c r="E456" s="17">
        <f t="shared" si="51"/>
        <v>3.0774349164102138E-3</v>
      </c>
      <c r="F456" s="17">
        <f t="shared" si="52"/>
        <v>2.8787043140209041E-3</v>
      </c>
      <c r="G456" s="17">
        <f t="shared" si="54"/>
        <v>-0.2113022113022113</v>
      </c>
      <c r="H456" s="17">
        <f t="shared" si="53"/>
        <v>-6.5026880297611395E-4</v>
      </c>
    </row>
    <row r="457" spans="1:8" x14ac:dyDescent="0.2">
      <c r="A457" s="14"/>
      <c r="B457" s="15" t="s">
        <v>431</v>
      </c>
      <c r="C457" s="16">
        <v>342</v>
      </c>
      <c r="D457" s="16">
        <v>575</v>
      </c>
      <c r="E457" s="17">
        <f t="shared" si="51"/>
        <v>1.2929763408013428E-3</v>
      </c>
      <c r="F457" s="17">
        <f t="shared" si="52"/>
        <v>2.5782787859221492E-3</v>
      </c>
      <c r="G457" s="17">
        <f t="shared" si="54"/>
        <v>0.68128654970760238</v>
      </c>
      <c r="H457" s="17">
        <f t="shared" si="53"/>
        <v>8.8088739007810785E-4</v>
      </c>
    </row>
    <row r="458" spans="1:8" ht="25.5" x14ac:dyDescent="0.2">
      <c r="A458" s="14"/>
      <c r="B458" s="15" t="s">
        <v>432</v>
      </c>
      <c r="C458" s="16">
        <v>221</v>
      </c>
      <c r="D458" s="16">
        <v>242</v>
      </c>
      <c r="E458" s="17">
        <f t="shared" si="51"/>
        <v>8.3551979917279755E-4</v>
      </c>
      <c r="F458" s="17">
        <f t="shared" si="52"/>
        <v>1.0851190716402786E-3</v>
      </c>
      <c r="G458" s="17">
        <f t="shared" si="54"/>
        <v>9.5022624434389136E-2</v>
      </c>
      <c r="H458" s="17">
        <f t="shared" si="53"/>
        <v>7.9393284084292972E-5</v>
      </c>
    </row>
    <row r="459" spans="1:8" ht="25.5" x14ac:dyDescent="0.2">
      <c r="A459" s="14"/>
      <c r="B459" s="15" t="s">
        <v>433</v>
      </c>
      <c r="C459" s="16">
        <v>760</v>
      </c>
      <c r="D459" s="16">
        <v>350</v>
      </c>
      <c r="E459" s="17">
        <f t="shared" si="51"/>
        <v>2.8732807573363175E-3</v>
      </c>
      <c r="F459" s="17">
        <f t="shared" si="52"/>
        <v>1.5693870870830476E-3</v>
      </c>
      <c r="G459" s="17">
        <f t="shared" si="54"/>
        <v>-0.53947368421052633</v>
      </c>
      <c r="H459" s="17">
        <f t="shared" si="53"/>
        <v>-1.5500593559314344E-3</v>
      </c>
    </row>
    <row r="460" spans="1:8" ht="25.5" x14ac:dyDescent="0.2">
      <c r="A460" s="14"/>
      <c r="B460" s="15" t="s">
        <v>434</v>
      </c>
      <c r="C460" s="16">
        <v>4</v>
      </c>
      <c r="D460" s="16">
        <v>23</v>
      </c>
      <c r="E460" s="17">
        <f t="shared" si="51"/>
        <v>1.5122530301770092E-5</v>
      </c>
      <c r="F460" s="17">
        <f t="shared" si="52"/>
        <v>1.0313115143688598E-4</v>
      </c>
      <c r="G460" s="17">
        <f t="shared" si="54"/>
        <v>4.75</v>
      </c>
      <c r="H460" s="17">
        <f t="shared" si="53"/>
        <v>7.1832018933407941E-5</v>
      </c>
    </row>
    <row r="461" spans="1:8" x14ac:dyDescent="0.2">
      <c r="A461" s="14"/>
      <c r="B461" s="15" t="s">
        <v>435</v>
      </c>
      <c r="C461" s="16">
        <v>140</v>
      </c>
      <c r="D461" s="16">
        <v>108</v>
      </c>
      <c r="E461" s="17">
        <f t="shared" si="51"/>
        <v>5.2928856056195324E-4</v>
      </c>
      <c r="F461" s="17">
        <f t="shared" si="52"/>
        <v>4.8426801544276896E-4</v>
      </c>
      <c r="G461" s="17">
        <f t="shared" si="54"/>
        <v>-0.22857142857142856</v>
      </c>
      <c r="H461" s="17">
        <f t="shared" si="53"/>
        <v>-1.2098024241416074E-4</v>
      </c>
    </row>
    <row r="462" spans="1:8" ht="25.5" x14ac:dyDescent="0.2">
      <c r="A462" s="14"/>
      <c r="B462" s="15" t="s">
        <v>436</v>
      </c>
      <c r="C462" s="16">
        <v>12</v>
      </c>
      <c r="D462" s="16">
        <v>15</v>
      </c>
      <c r="E462" s="17">
        <f t="shared" si="51"/>
        <v>4.5367590905310279E-5</v>
      </c>
      <c r="F462" s="17">
        <f t="shared" si="52"/>
        <v>6.725944658927347E-5</v>
      </c>
      <c r="G462" s="17">
        <f t="shared" si="54"/>
        <v>0.25</v>
      </c>
      <c r="H462" s="17">
        <f t="shared" si="53"/>
        <v>1.134189772632757E-5</v>
      </c>
    </row>
    <row r="463" spans="1:8" x14ac:dyDescent="0.2">
      <c r="A463" s="14"/>
      <c r="B463" s="15" t="s">
        <v>437</v>
      </c>
      <c r="C463" s="16">
        <v>364</v>
      </c>
      <c r="D463" s="16">
        <v>289</v>
      </c>
      <c r="E463" s="17">
        <f t="shared" si="51"/>
        <v>1.3761502574610783E-3</v>
      </c>
      <c r="F463" s="17">
        <f t="shared" si="52"/>
        <v>1.295865337620002E-3</v>
      </c>
      <c r="G463" s="17">
        <f t="shared" si="54"/>
        <v>-0.20604395604395603</v>
      </c>
      <c r="H463" s="17">
        <f t="shared" si="53"/>
        <v>-2.8354744315818922E-4</v>
      </c>
    </row>
    <row r="464" spans="1:8" x14ac:dyDescent="0.2">
      <c r="A464" s="14"/>
      <c r="B464" s="15" t="s">
        <v>438</v>
      </c>
      <c r="C464" s="16">
        <v>353</v>
      </c>
      <c r="D464" s="16">
        <v>336</v>
      </c>
      <c r="E464" s="17">
        <f t="shared" si="51"/>
        <v>1.3345632991312107E-3</v>
      </c>
      <c r="F464" s="17">
        <f t="shared" si="52"/>
        <v>1.5066116035997257E-3</v>
      </c>
      <c r="G464" s="17">
        <f t="shared" si="54"/>
        <v>-4.8158640226628892E-2</v>
      </c>
      <c r="H464" s="17">
        <f t="shared" si="53"/>
        <v>-6.4270753782522884E-5</v>
      </c>
    </row>
    <row r="465" spans="1:8" x14ac:dyDescent="0.2">
      <c r="A465" s="14"/>
      <c r="B465" s="15" t="s">
        <v>439</v>
      </c>
      <c r="C465" s="16">
        <v>2084</v>
      </c>
      <c r="D465" s="16">
        <v>1670</v>
      </c>
      <c r="E465" s="17">
        <f t="shared" si="51"/>
        <v>7.8788382872222174E-3</v>
      </c>
      <c r="F465" s="17">
        <f t="shared" si="52"/>
        <v>7.4882183869391123E-3</v>
      </c>
      <c r="G465" s="17">
        <f t="shared" si="54"/>
        <v>-0.19865642994241842</v>
      </c>
      <c r="H465" s="17">
        <f t="shared" si="53"/>
        <v>-1.5651818862332044E-3</v>
      </c>
    </row>
    <row r="466" spans="1:8" x14ac:dyDescent="0.2">
      <c r="A466" s="14"/>
      <c r="B466" s="15" t="s">
        <v>440</v>
      </c>
      <c r="C466" s="16">
        <v>720</v>
      </c>
      <c r="D466" s="16">
        <v>288</v>
      </c>
      <c r="E466" s="17">
        <f t="shared" si="51"/>
        <v>2.7220554543186167E-3</v>
      </c>
      <c r="F466" s="17">
        <f t="shared" si="52"/>
        <v>1.2913813745140505E-3</v>
      </c>
      <c r="G466" s="17">
        <f t="shared" si="54"/>
        <v>-0.6</v>
      </c>
      <c r="H466" s="17">
        <f t="shared" si="53"/>
        <v>-1.6332332725911699E-3</v>
      </c>
    </row>
    <row r="467" spans="1:8" x14ac:dyDescent="0.2">
      <c r="A467" s="14"/>
      <c r="B467" s="15" t="s">
        <v>441</v>
      </c>
      <c r="C467" s="16">
        <v>49</v>
      </c>
      <c r="D467" s="16">
        <v>83</v>
      </c>
      <c r="E467" s="17">
        <f t="shared" si="51"/>
        <v>1.8525099619668363E-4</v>
      </c>
      <c r="F467" s="17">
        <f t="shared" si="52"/>
        <v>3.7216893779397982E-4</v>
      </c>
      <c r="G467" s="17">
        <f t="shared" si="54"/>
        <v>0.69387755102040816</v>
      </c>
      <c r="H467" s="17">
        <f t="shared" si="53"/>
        <v>1.2854150756504579E-4</v>
      </c>
    </row>
    <row r="468" spans="1:8" x14ac:dyDescent="0.2">
      <c r="A468" s="14"/>
      <c r="B468" s="15" t="s">
        <v>442</v>
      </c>
      <c r="C468" s="16">
        <v>249</v>
      </c>
      <c r="D468" s="16">
        <v>261</v>
      </c>
      <c r="E468" s="17">
        <f t="shared" si="51"/>
        <v>9.413775112851882E-4</v>
      </c>
      <c r="F468" s="17">
        <f t="shared" si="52"/>
        <v>1.1703143706533583E-3</v>
      </c>
      <c r="G468" s="17">
        <f t="shared" si="54"/>
        <v>4.8192771084337352E-2</v>
      </c>
      <c r="H468" s="17">
        <f t="shared" si="53"/>
        <v>4.5367590905310279E-5</v>
      </c>
    </row>
    <row r="469" spans="1:8" x14ac:dyDescent="0.2">
      <c r="A469" s="14"/>
      <c r="B469" s="15" t="s">
        <v>443</v>
      </c>
      <c r="C469" s="16">
        <v>122</v>
      </c>
      <c r="D469" s="16">
        <v>80</v>
      </c>
      <c r="E469" s="17">
        <f t="shared" si="51"/>
        <v>4.612371742039878E-4</v>
      </c>
      <c r="F469" s="17">
        <f t="shared" si="52"/>
        <v>3.5871704847612512E-4</v>
      </c>
      <c r="G469" s="17">
        <f t="shared" si="54"/>
        <v>-0.34426229508196721</v>
      </c>
      <c r="H469" s="17">
        <f t="shared" si="53"/>
        <v>-1.5878656816858597E-4</v>
      </c>
    </row>
    <row r="470" spans="1:8" x14ac:dyDescent="0.2">
      <c r="A470" s="14"/>
      <c r="B470" s="15" t="s">
        <v>444</v>
      </c>
      <c r="C470" s="16">
        <v>51</v>
      </c>
      <c r="D470" s="16">
        <v>65</v>
      </c>
      <c r="E470" s="17">
        <f t="shared" si="51"/>
        <v>1.9281226134756866E-4</v>
      </c>
      <c r="F470" s="17">
        <f t="shared" si="52"/>
        <v>2.9145760188685168E-4</v>
      </c>
      <c r="G470" s="17">
        <f t="shared" si="54"/>
        <v>0.27450980392156865</v>
      </c>
      <c r="H470" s="17">
        <f t="shared" si="53"/>
        <v>5.2928856056195324E-5</v>
      </c>
    </row>
    <row r="471" spans="1:8" x14ac:dyDescent="0.2">
      <c r="A471" s="14"/>
      <c r="B471" s="15" t="s">
        <v>445</v>
      </c>
      <c r="C471" s="16">
        <v>3649</v>
      </c>
      <c r="D471" s="16">
        <v>2961</v>
      </c>
      <c r="E471" s="17">
        <f t="shared" si="51"/>
        <v>1.3795528267789767E-2</v>
      </c>
      <c r="F471" s="17">
        <f t="shared" si="52"/>
        <v>1.3277014756722582E-2</v>
      </c>
      <c r="G471" s="17">
        <f t="shared" si="54"/>
        <v>-0.18854480679638258</v>
      </c>
      <c r="H471" s="17">
        <f t="shared" si="53"/>
        <v>-2.6010752119044562E-3</v>
      </c>
    </row>
    <row r="472" spans="1:8" x14ac:dyDescent="0.2">
      <c r="A472" s="14"/>
      <c r="B472" s="15" t="s">
        <v>446</v>
      </c>
      <c r="C472" s="16">
        <v>42</v>
      </c>
      <c r="D472" s="16">
        <v>13</v>
      </c>
      <c r="E472" s="17">
        <f t="shared" si="51"/>
        <v>1.5878656816858597E-4</v>
      </c>
      <c r="F472" s="17">
        <f t="shared" si="52"/>
        <v>5.8291520377370333E-5</v>
      </c>
      <c r="G472" s="17">
        <f t="shared" si="54"/>
        <v>-0.69047619047619047</v>
      </c>
      <c r="H472" s="17">
        <f t="shared" si="53"/>
        <v>-1.0963834468783316E-4</v>
      </c>
    </row>
    <row r="473" spans="1:8" x14ac:dyDescent="0.2">
      <c r="A473" s="14"/>
      <c r="B473" s="15" t="s">
        <v>447</v>
      </c>
      <c r="C473" s="16">
        <v>18</v>
      </c>
      <c r="D473" s="16">
        <v>7</v>
      </c>
      <c r="E473" s="17">
        <f t="shared" si="51"/>
        <v>6.8051386357965412E-5</v>
      </c>
      <c r="F473" s="17">
        <f t="shared" si="52"/>
        <v>3.1387741741660947E-5</v>
      </c>
      <c r="G473" s="17">
        <f t="shared" si="54"/>
        <v>-0.61111111111111116</v>
      </c>
      <c r="H473" s="17">
        <f t="shared" si="53"/>
        <v>-4.1586958329867757E-5</v>
      </c>
    </row>
    <row r="474" spans="1:8" x14ac:dyDescent="0.2">
      <c r="A474" s="14"/>
      <c r="B474" s="15" t="s">
        <v>448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8.967926211903129E-6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207</v>
      </c>
      <c r="D475" s="16">
        <v>65</v>
      </c>
      <c r="E475" s="17">
        <f t="shared" si="51"/>
        <v>7.8259094311660228E-4</v>
      </c>
      <c r="F475" s="17">
        <f t="shared" si="52"/>
        <v>2.9145760188685168E-4</v>
      </c>
      <c r="G475" s="17">
        <f t="shared" si="54"/>
        <v>-0.68599033816425126</v>
      </c>
      <c r="H475" s="17">
        <f t="shared" si="53"/>
        <v>-5.3684982571283832E-4</v>
      </c>
    </row>
    <row r="476" spans="1:8" x14ac:dyDescent="0.2">
      <c r="A476" s="14"/>
      <c r="B476" s="15" t="s">
        <v>450</v>
      </c>
      <c r="C476" s="16">
        <v>119</v>
      </c>
      <c r="D476" s="16">
        <v>31</v>
      </c>
      <c r="E476" s="17">
        <f t="shared" si="51"/>
        <v>4.4989527647766023E-4</v>
      </c>
      <c r="F476" s="17">
        <f t="shared" si="52"/>
        <v>1.3900285628449849E-4</v>
      </c>
      <c r="G476" s="17">
        <f t="shared" si="54"/>
        <v>-0.73949579831932777</v>
      </c>
      <c r="H476" s="17">
        <f t="shared" si="53"/>
        <v>-3.3269566663894206E-4</v>
      </c>
    </row>
    <row r="477" spans="1:8" x14ac:dyDescent="0.2">
      <c r="A477" s="14"/>
      <c r="B477" s="15" t="s">
        <v>451</v>
      </c>
      <c r="C477" s="16">
        <v>2</v>
      </c>
      <c r="D477" s="16">
        <v>5</v>
      </c>
      <c r="E477" s="17">
        <f t="shared" ref="E477:E540" si="55">+IF(C477=0,"",C477/C$349)</f>
        <v>7.561265150885046E-6</v>
      </c>
      <c r="F477" s="17">
        <f t="shared" ref="F477:F540" si="56">+IF(D477=0,"",D477/D$349)</f>
        <v>2.241981552975782E-5</v>
      </c>
      <c r="G477" s="17">
        <f t="shared" si="54"/>
        <v>1.5</v>
      </c>
      <c r="H477" s="17">
        <f t="shared" ref="H477:H540" si="57">+IF(OR(AND(E477=""),(G477="")),"",E477*G477)</f>
        <v>1.134189772632757E-5</v>
      </c>
    </row>
    <row r="478" spans="1:8" x14ac:dyDescent="0.2">
      <c r="A478" s="14"/>
      <c r="B478" s="15" t="s">
        <v>452</v>
      </c>
      <c r="C478" s="16">
        <v>1</v>
      </c>
      <c r="D478" s="16">
        <v>4</v>
      </c>
      <c r="E478" s="17">
        <f t="shared" si="55"/>
        <v>3.780632575442523E-6</v>
      </c>
      <c r="F478" s="17">
        <f t="shared" si="56"/>
        <v>1.7935852423806258E-5</v>
      </c>
      <c r="G478" s="17">
        <f t="shared" ref="G478:G541" si="58">+IF(AND(C478=0,D478=0)," ",IF(C478=0,1,IF(D478=0,-1,(D478-C478)/C478)))</f>
        <v>3</v>
      </c>
      <c r="H478" s="17">
        <f t="shared" si="57"/>
        <v>1.134189772632757E-5</v>
      </c>
    </row>
    <row r="479" spans="1:8" x14ac:dyDescent="0.2">
      <c r="A479" s="14"/>
      <c r="B479" s="15" t="s">
        <v>453</v>
      </c>
      <c r="C479" s="16">
        <v>1842</v>
      </c>
      <c r="D479" s="16">
        <v>1850</v>
      </c>
      <c r="E479" s="17">
        <f t="shared" si="55"/>
        <v>6.9639252039651271E-3</v>
      </c>
      <c r="F479" s="17">
        <f t="shared" si="56"/>
        <v>8.2953317460103936E-3</v>
      </c>
      <c r="G479" s="17">
        <f t="shared" si="58"/>
        <v>4.3431053203040176E-3</v>
      </c>
      <c r="H479" s="17">
        <f t="shared" si="57"/>
        <v>3.0245060603540184E-5</v>
      </c>
    </row>
    <row r="480" spans="1:8" ht="25.5" x14ac:dyDescent="0.2">
      <c r="A480" s="14"/>
      <c r="B480" s="15" t="s">
        <v>454</v>
      </c>
      <c r="C480" s="16">
        <v>36</v>
      </c>
      <c r="D480" s="16">
        <v>36</v>
      </c>
      <c r="E480" s="17">
        <f t="shared" si="55"/>
        <v>1.3610277271593082E-4</v>
      </c>
      <c r="F480" s="17">
        <f t="shared" si="56"/>
        <v>1.6142267181425631E-4</v>
      </c>
      <c r="G480" s="17">
        <f t="shared" si="58"/>
        <v>0</v>
      </c>
      <c r="H480" s="17">
        <f t="shared" si="57"/>
        <v>0</v>
      </c>
    </row>
    <row r="481" spans="1:8" x14ac:dyDescent="0.2">
      <c r="A481" s="14"/>
      <c r="B481" s="15" t="s">
        <v>455</v>
      </c>
      <c r="C481" s="16">
        <v>251</v>
      </c>
      <c r="D481" s="16">
        <v>237</v>
      </c>
      <c r="E481" s="17">
        <f t="shared" si="55"/>
        <v>9.4893877643607329E-4</v>
      </c>
      <c r="F481" s="17">
        <f t="shared" si="56"/>
        <v>1.0626992561105207E-3</v>
      </c>
      <c r="G481" s="17">
        <f t="shared" si="58"/>
        <v>-5.5776892430278883E-2</v>
      </c>
      <c r="H481" s="17">
        <f t="shared" si="57"/>
        <v>-5.2928856056195324E-5</v>
      </c>
    </row>
    <row r="482" spans="1:8" x14ac:dyDescent="0.2">
      <c r="A482" s="14"/>
      <c r="B482" s="15" t="s">
        <v>456</v>
      </c>
      <c r="C482" s="16">
        <v>54</v>
      </c>
      <c r="D482" s="16">
        <v>25</v>
      </c>
      <c r="E482" s="17">
        <f t="shared" si="55"/>
        <v>2.0415415907389624E-4</v>
      </c>
      <c r="F482" s="17">
        <f t="shared" si="56"/>
        <v>1.120990776487891E-4</v>
      </c>
      <c r="G482" s="17">
        <f t="shared" si="58"/>
        <v>-0.53703703703703709</v>
      </c>
      <c r="H482" s="17">
        <f t="shared" si="57"/>
        <v>-1.0963834468783318E-4</v>
      </c>
    </row>
    <row r="483" spans="1:8" x14ac:dyDescent="0.2">
      <c r="A483" s="14"/>
      <c r="B483" s="15" t="s">
        <v>457</v>
      </c>
      <c r="C483" s="16">
        <v>152</v>
      </c>
      <c r="D483" s="16">
        <v>70</v>
      </c>
      <c r="E483" s="17">
        <f t="shared" si="55"/>
        <v>5.7465615146726353E-4</v>
      </c>
      <c r="F483" s="17">
        <f t="shared" si="56"/>
        <v>3.1387741741660947E-4</v>
      </c>
      <c r="G483" s="17">
        <f t="shared" si="58"/>
        <v>-0.53947368421052633</v>
      </c>
      <c r="H483" s="17">
        <f t="shared" si="57"/>
        <v>-3.1001187118628691E-4</v>
      </c>
    </row>
    <row r="484" spans="1:8" x14ac:dyDescent="0.2">
      <c r="A484" s="14"/>
      <c r="B484" s="15" t="s">
        <v>458</v>
      </c>
      <c r="C484" s="16">
        <v>1164</v>
      </c>
      <c r="D484" s="16">
        <v>769</v>
      </c>
      <c r="E484" s="17">
        <f t="shared" si="55"/>
        <v>4.4006563178150965E-3</v>
      </c>
      <c r="F484" s="17">
        <f t="shared" si="56"/>
        <v>3.4481676284767531E-3</v>
      </c>
      <c r="G484" s="17">
        <f t="shared" si="58"/>
        <v>-0.3393470790378007</v>
      </c>
      <c r="H484" s="17">
        <f t="shared" si="57"/>
        <v>-1.4933498672997966E-3</v>
      </c>
    </row>
    <row r="485" spans="1:8" x14ac:dyDescent="0.2">
      <c r="A485" s="14"/>
      <c r="B485" s="15" t="s">
        <v>459</v>
      </c>
      <c r="C485" s="16">
        <v>80</v>
      </c>
      <c r="D485" s="16">
        <v>66</v>
      </c>
      <c r="E485" s="17">
        <f t="shared" si="55"/>
        <v>3.0245060603540183E-4</v>
      </c>
      <c r="F485" s="17">
        <f t="shared" si="56"/>
        <v>2.9594156499280323E-4</v>
      </c>
      <c r="G485" s="17">
        <f t="shared" si="58"/>
        <v>-0.17499999999999999</v>
      </c>
      <c r="H485" s="17">
        <f t="shared" si="57"/>
        <v>-5.2928856056195317E-5</v>
      </c>
    </row>
    <row r="486" spans="1:8" x14ac:dyDescent="0.2">
      <c r="A486" s="14"/>
      <c r="B486" s="15" t="s">
        <v>460</v>
      </c>
      <c r="C486" s="16">
        <v>150</v>
      </c>
      <c r="D486" s="16">
        <v>127</v>
      </c>
      <c r="E486" s="17">
        <f t="shared" si="55"/>
        <v>5.6709488631637845E-4</v>
      </c>
      <c r="F486" s="17">
        <f t="shared" si="56"/>
        <v>5.6946331445584871E-4</v>
      </c>
      <c r="G486" s="17">
        <f t="shared" si="58"/>
        <v>-0.15333333333333332</v>
      </c>
      <c r="H486" s="17">
        <f t="shared" si="57"/>
        <v>-8.6954549235178017E-5</v>
      </c>
    </row>
    <row r="487" spans="1:8" x14ac:dyDescent="0.2">
      <c r="A487" s="14"/>
      <c r="B487" s="15" t="s">
        <v>461</v>
      </c>
      <c r="C487" s="16">
        <v>71</v>
      </c>
      <c r="D487" s="16">
        <v>97</v>
      </c>
      <c r="E487" s="17">
        <f t="shared" si="55"/>
        <v>2.6842491285641916E-4</v>
      </c>
      <c r="F487" s="17">
        <f t="shared" si="56"/>
        <v>4.3494442127730171E-4</v>
      </c>
      <c r="G487" s="17">
        <f t="shared" si="58"/>
        <v>0.36619718309859156</v>
      </c>
      <c r="H487" s="17">
        <f t="shared" si="57"/>
        <v>9.8296446961505617E-5</v>
      </c>
    </row>
    <row r="488" spans="1:8" x14ac:dyDescent="0.2">
      <c r="A488" s="14"/>
      <c r="B488" s="15" t="s">
        <v>462</v>
      </c>
      <c r="C488" s="16">
        <v>14</v>
      </c>
      <c r="D488" s="16">
        <v>11</v>
      </c>
      <c r="E488" s="17">
        <f t="shared" si="55"/>
        <v>5.2928856056195324E-5</v>
      </c>
      <c r="F488" s="17">
        <f t="shared" si="56"/>
        <v>4.9323594165467209E-5</v>
      </c>
      <c r="G488" s="17">
        <f t="shared" si="58"/>
        <v>-0.21428571428571427</v>
      </c>
      <c r="H488" s="17">
        <f t="shared" si="57"/>
        <v>-1.1341897726327568E-5</v>
      </c>
    </row>
    <row r="489" spans="1:8" x14ac:dyDescent="0.2">
      <c r="A489" s="14"/>
      <c r="B489" s="15" t="s">
        <v>463</v>
      </c>
      <c r="C489" s="16">
        <v>581</v>
      </c>
      <c r="D489" s="16">
        <v>426</v>
      </c>
      <c r="E489" s="17">
        <f t="shared" si="55"/>
        <v>2.196547526332106E-3</v>
      </c>
      <c r="F489" s="17">
        <f t="shared" si="56"/>
        <v>1.9101682831353663E-3</v>
      </c>
      <c r="G489" s="17">
        <f t="shared" si="58"/>
        <v>-0.26678141135972461</v>
      </c>
      <c r="H489" s="17">
        <f t="shared" si="57"/>
        <v>-5.8599804919359105E-4</v>
      </c>
    </row>
    <row r="490" spans="1:8" x14ac:dyDescent="0.2">
      <c r="A490" s="14"/>
      <c r="B490" s="15" t="s">
        <v>464</v>
      </c>
      <c r="C490" s="16">
        <v>1366</v>
      </c>
      <c r="D490" s="16">
        <v>907</v>
      </c>
      <c r="E490" s="17">
        <f t="shared" si="55"/>
        <v>5.1643440980544868E-3</v>
      </c>
      <c r="F490" s="17">
        <f t="shared" si="56"/>
        <v>4.0669545370980685E-3</v>
      </c>
      <c r="G490" s="17">
        <f t="shared" si="58"/>
        <v>-0.33601756954612005</v>
      </c>
      <c r="H490" s="17">
        <f t="shared" si="57"/>
        <v>-1.7353103521281182E-3</v>
      </c>
    </row>
    <row r="491" spans="1:8" x14ac:dyDescent="0.2">
      <c r="A491" s="14"/>
      <c r="B491" s="15" t="s">
        <v>465</v>
      </c>
      <c r="C491" s="16">
        <v>11</v>
      </c>
      <c r="D491" s="16">
        <v>6</v>
      </c>
      <c r="E491" s="17">
        <f t="shared" si="55"/>
        <v>4.1586958329867751E-5</v>
      </c>
      <c r="F491" s="17">
        <f t="shared" si="56"/>
        <v>2.6903778635709385E-5</v>
      </c>
      <c r="G491" s="17">
        <f t="shared" si="58"/>
        <v>-0.45454545454545453</v>
      </c>
      <c r="H491" s="17">
        <f t="shared" si="57"/>
        <v>-1.8903162877212614E-5</v>
      </c>
    </row>
    <row r="492" spans="1:8" ht="25.5" x14ac:dyDescent="0.2">
      <c r="A492" s="14"/>
      <c r="B492" s="15" t="s">
        <v>466</v>
      </c>
      <c r="C492" s="16">
        <v>26</v>
      </c>
      <c r="D492" s="16">
        <v>30</v>
      </c>
      <c r="E492" s="17">
        <f t="shared" si="55"/>
        <v>9.8296446961505603E-5</v>
      </c>
      <c r="F492" s="17">
        <f t="shared" si="56"/>
        <v>1.3451889317854694E-4</v>
      </c>
      <c r="G492" s="17">
        <f t="shared" si="58"/>
        <v>0.15384615384615385</v>
      </c>
      <c r="H492" s="17">
        <f t="shared" si="57"/>
        <v>1.5122530301770094E-5</v>
      </c>
    </row>
    <row r="493" spans="1:8" x14ac:dyDescent="0.2">
      <c r="A493" s="14"/>
      <c r="B493" s="15" t="s">
        <v>467</v>
      </c>
      <c r="C493" s="16">
        <v>7</v>
      </c>
      <c r="D493" s="16">
        <v>4</v>
      </c>
      <c r="E493" s="17">
        <f t="shared" si="55"/>
        <v>2.6464428028097662E-5</v>
      </c>
      <c r="F493" s="17">
        <f t="shared" si="56"/>
        <v>1.7935852423806258E-5</v>
      </c>
      <c r="G493" s="17">
        <f t="shared" si="58"/>
        <v>-0.42857142857142855</v>
      </c>
      <c r="H493" s="17">
        <f t="shared" si="57"/>
        <v>-1.1341897726327568E-5</v>
      </c>
    </row>
    <row r="494" spans="1:8" ht="25.5" x14ac:dyDescent="0.2">
      <c r="A494" s="14"/>
      <c r="B494" s="15" t="s">
        <v>468</v>
      </c>
      <c r="C494" s="16">
        <v>47</v>
      </c>
      <c r="D494" s="16">
        <v>14</v>
      </c>
      <c r="E494" s="17">
        <f t="shared" si="55"/>
        <v>1.7768973104579858E-4</v>
      </c>
      <c r="F494" s="17">
        <f t="shared" si="56"/>
        <v>6.2775483483321895E-5</v>
      </c>
      <c r="G494" s="17">
        <f t="shared" si="58"/>
        <v>-0.7021276595744681</v>
      </c>
      <c r="H494" s="17">
        <f t="shared" si="57"/>
        <v>-1.2476087498960325E-4</v>
      </c>
    </row>
    <row r="495" spans="1:8" x14ac:dyDescent="0.2">
      <c r="A495" s="14"/>
      <c r="B495" s="15" t="s">
        <v>469</v>
      </c>
      <c r="C495" s="16">
        <v>176</v>
      </c>
      <c r="D495" s="16">
        <v>197</v>
      </c>
      <c r="E495" s="17">
        <f t="shared" si="55"/>
        <v>6.6539133327788401E-4</v>
      </c>
      <c r="F495" s="17">
        <f t="shared" si="56"/>
        <v>8.8334073187245818E-4</v>
      </c>
      <c r="G495" s="17">
        <f t="shared" si="58"/>
        <v>0.11931818181818182</v>
      </c>
      <c r="H495" s="17">
        <f t="shared" si="57"/>
        <v>7.9393284084292986E-5</v>
      </c>
    </row>
    <row r="496" spans="1:8" ht="25.5" x14ac:dyDescent="0.2">
      <c r="A496" s="14"/>
      <c r="B496" s="15" t="s">
        <v>470</v>
      </c>
      <c r="C496" s="16">
        <v>19</v>
      </c>
      <c r="D496" s="16">
        <v>44</v>
      </c>
      <c r="E496" s="17">
        <f t="shared" si="55"/>
        <v>7.1832018933407941E-5</v>
      </c>
      <c r="F496" s="17">
        <f t="shared" si="56"/>
        <v>1.9729437666186883E-4</v>
      </c>
      <c r="G496" s="17">
        <f t="shared" si="58"/>
        <v>1.3157894736842106</v>
      </c>
      <c r="H496" s="17">
        <f t="shared" si="57"/>
        <v>9.4515814386063088E-5</v>
      </c>
    </row>
    <row r="497" spans="1:8" x14ac:dyDescent="0.2">
      <c r="A497" s="14"/>
      <c r="B497" s="15" t="s">
        <v>471</v>
      </c>
      <c r="C497" s="16">
        <v>121</v>
      </c>
      <c r="D497" s="16">
        <v>52</v>
      </c>
      <c r="E497" s="17">
        <f t="shared" si="55"/>
        <v>4.5745654162854531E-4</v>
      </c>
      <c r="F497" s="17">
        <f t="shared" si="56"/>
        <v>2.3316608150948133E-4</v>
      </c>
      <c r="G497" s="17">
        <f t="shared" si="58"/>
        <v>-0.57024793388429751</v>
      </c>
      <c r="H497" s="17">
        <f t="shared" si="57"/>
        <v>-2.6086364770553408E-4</v>
      </c>
    </row>
    <row r="498" spans="1:8" ht="25.5" x14ac:dyDescent="0.2">
      <c r="A498" s="14"/>
      <c r="B498" s="15" t="s">
        <v>472</v>
      </c>
      <c r="C498" s="16">
        <v>501</v>
      </c>
      <c r="D498" s="16">
        <v>204</v>
      </c>
      <c r="E498" s="17">
        <f t="shared" si="55"/>
        <v>1.8940969202967041E-3</v>
      </c>
      <c r="F498" s="17">
        <f t="shared" si="56"/>
        <v>9.1472847361411913E-4</v>
      </c>
      <c r="G498" s="17">
        <f t="shared" si="58"/>
        <v>-0.59281437125748504</v>
      </c>
      <c r="H498" s="17">
        <f t="shared" si="57"/>
        <v>-1.1228478749064294E-3</v>
      </c>
    </row>
    <row r="499" spans="1:8" ht="25.5" x14ac:dyDescent="0.2">
      <c r="A499" s="14"/>
      <c r="B499" s="15" t="s">
        <v>473</v>
      </c>
      <c r="C499" s="16">
        <v>61</v>
      </c>
      <c r="D499" s="16">
        <v>31</v>
      </c>
      <c r="E499" s="17">
        <f t="shared" si="55"/>
        <v>2.306185871019939E-4</v>
      </c>
      <c r="F499" s="17">
        <f t="shared" si="56"/>
        <v>1.3900285628449849E-4</v>
      </c>
      <c r="G499" s="17">
        <f t="shared" si="58"/>
        <v>-0.49180327868852458</v>
      </c>
      <c r="H499" s="17">
        <f t="shared" si="57"/>
        <v>-1.1341897726327569E-4</v>
      </c>
    </row>
    <row r="500" spans="1:8" ht="25.5" x14ac:dyDescent="0.2">
      <c r="A500" s="14"/>
      <c r="B500" s="15" t="s">
        <v>474</v>
      </c>
      <c r="C500" s="16">
        <v>614</v>
      </c>
      <c r="D500" s="16">
        <v>388</v>
      </c>
      <c r="E500" s="17">
        <f t="shared" si="55"/>
        <v>2.3213084013217092E-3</v>
      </c>
      <c r="F500" s="17">
        <f t="shared" si="56"/>
        <v>1.7397776851092069E-3</v>
      </c>
      <c r="G500" s="17">
        <f t="shared" si="58"/>
        <v>-0.36807817589576547</v>
      </c>
      <c r="H500" s="17">
        <f t="shared" si="57"/>
        <v>-8.5442296205001016E-4</v>
      </c>
    </row>
    <row r="501" spans="1:8" ht="25.5" x14ac:dyDescent="0.2">
      <c r="A501" s="14"/>
      <c r="B501" s="15" t="s">
        <v>475</v>
      </c>
      <c r="C501" s="16">
        <v>20</v>
      </c>
      <c r="D501" s="16">
        <v>44</v>
      </c>
      <c r="E501" s="17">
        <f t="shared" si="55"/>
        <v>7.5612651508850457E-5</v>
      </c>
      <c r="F501" s="17">
        <f t="shared" si="56"/>
        <v>1.9729437666186883E-4</v>
      </c>
      <c r="G501" s="17">
        <f t="shared" si="58"/>
        <v>1.2</v>
      </c>
      <c r="H501" s="17">
        <f t="shared" si="57"/>
        <v>9.0735181810620545E-5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4</v>
      </c>
      <c r="D503" s="16">
        <v>3</v>
      </c>
      <c r="E503" s="17">
        <f t="shared" si="55"/>
        <v>1.5122530301770092E-5</v>
      </c>
      <c r="F503" s="17">
        <f t="shared" si="56"/>
        <v>1.3451889317854693E-5</v>
      </c>
      <c r="G503" s="17">
        <f t="shared" si="58"/>
        <v>-0.25</v>
      </c>
      <c r="H503" s="17">
        <f t="shared" si="57"/>
        <v>-3.780632575442523E-6</v>
      </c>
    </row>
    <row r="504" spans="1:8" ht="25.5" x14ac:dyDescent="0.2">
      <c r="A504" s="14"/>
      <c r="B504" s="15" t="s">
        <v>478</v>
      </c>
      <c r="C504" s="16">
        <v>1</v>
      </c>
      <c r="D504" s="16">
        <v>11</v>
      </c>
      <c r="E504" s="17">
        <f t="shared" si="55"/>
        <v>3.780632575442523E-6</v>
      </c>
      <c r="F504" s="17">
        <f t="shared" si="56"/>
        <v>4.9323594165467209E-5</v>
      </c>
      <c r="G504" s="17">
        <f t="shared" si="58"/>
        <v>10</v>
      </c>
      <c r="H504" s="17">
        <f t="shared" si="57"/>
        <v>3.7806325754425228E-5</v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66</v>
      </c>
      <c r="D506" s="16">
        <v>49</v>
      </c>
      <c r="E506" s="17">
        <f t="shared" si="55"/>
        <v>2.495217499792065E-4</v>
      </c>
      <c r="F506" s="17">
        <f t="shared" si="56"/>
        <v>2.1971419219162666E-4</v>
      </c>
      <c r="G506" s="17">
        <f t="shared" si="58"/>
        <v>-0.25757575757575757</v>
      </c>
      <c r="H506" s="17">
        <f t="shared" si="57"/>
        <v>-6.4270753782522884E-5</v>
      </c>
    </row>
    <row r="507" spans="1:8" x14ac:dyDescent="0.2">
      <c r="A507" s="14"/>
      <c r="B507" s="15" t="s">
        <v>481</v>
      </c>
      <c r="C507" s="16">
        <v>15</v>
      </c>
      <c r="D507" s="16">
        <v>18</v>
      </c>
      <c r="E507" s="17">
        <f t="shared" si="55"/>
        <v>5.6709488631637846E-5</v>
      </c>
      <c r="F507" s="17">
        <f t="shared" si="56"/>
        <v>8.0711335907128156E-5</v>
      </c>
      <c r="G507" s="17">
        <f t="shared" si="58"/>
        <v>0.2</v>
      </c>
      <c r="H507" s="17">
        <f t="shared" si="57"/>
        <v>1.134189772632757E-5</v>
      </c>
    </row>
    <row r="508" spans="1:8" ht="25.5" x14ac:dyDescent="0.2">
      <c r="A508" s="14"/>
      <c r="B508" s="15" t="s">
        <v>482</v>
      </c>
      <c r="C508" s="16">
        <v>68</v>
      </c>
      <c r="D508" s="16">
        <v>10</v>
      </c>
      <c r="E508" s="17">
        <f t="shared" si="55"/>
        <v>2.5708301513009159E-4</v>
      </c>
      <c r="F508" s="17">
        <f t="shared" si="56"/>
        <v>4.483963105951564E-5</v>
      </c>
      <c r="G508" s="17">
        <f t="shared" si="58"/>
        <v>-0.8529411764705882</v>
      </c>
      <c r="H508" s="17">
        <f t="shared" si="57"/>
        <v>-2.1927668937566635E-4</v>
      </c>
    </row>
    <row r="509" spans="1:8" x14ac:dyDescent="0.2">
      <c r="A509" s="14"/>
      <c r="B509" s="15" t="s">
        <v>483</v>
      </c>
      <c r="C509" s="16">
        <v>144</v>
      </c>
      <c r="D509" s="16">
        <v>135</v>
      </c>
      <c r="E509" s="17">
        <f t="shared" si="55"/>
        <v>5.444110908637233E-4</v>
      </c>
      <c r="F509" s="17">
        <f t="shared" si="56"/>
        <v>6.053350193034612E-4</v>
      </c>
      <c r="G509" s="17">
        <f t="shared" si="58"/>
        <v>-6.25E-2</v>
      </c>
      <c r="H509" s="17">
        <f t="shared" si="57"/>
        <v>-3.4025693178982706E-5</v>
      </c>
    </row>
    <row r="510" spans="1:8" x14ac:dyDescent="0.2">
      <c r="A510" s="14"/>
      <c r="B510" s="15" t="s">
        <v>484</v>
      </c>
      <c r="C510" s="16">
        <v>1701</v>
      </c>
      <c r="D510" s="16">
        <v>1705</v>
      </c>
      <c r="E510" s="17">
        <f t="shared" si="55"/>
        <v>6.4308560108277315E-3</v>
      </c>
      <c r="F510" s="17">
        <f t="shared" si="56"/>
        <v>7.6451570956474167E-3</v>
      </c>
      <c r="G510" s="17">
        <f t="shared" si="58"/>
        <v>2.3515579071134627E-3</v>
      </c>
      <c r="H510" s="17">
        <f t="shared" si="57"/>
        <v>1.5122530301770092E-5</v>
      </c>
    </row>
    <row r="511" spans="1:8" x14ac:dyDescent="0.2">
      <c r="A511" s="14"/>
      <c r="B511" s="15" t="s">
        <v>485</v>
      </c>
      <c r="C511" s="16">
        <v>352</v>
      </c>
      <c r="D511" s="16">
        <v>379</v>
      </c>
      <c r="E511" s="17">
        <f t="shared" si="55"/>
        <v>1.330782666555768E-3</v>
      </c>
      <c r="F511" s="17">
        <f t="shared" si="56"/>
        <v>1.6994220171556429E-3</v>
      </c>
      <c r="G511" s="17">
        <f t="shared" si="58"/>
        <v>7.6704545454545456E-2</v>
      </c>
      <c r="H511" s="17">
        <f t="shared" si="57"/>
        <v>1.0207707953694812E-4</v>
      </c>
    </row>
    <row r="512" spans="1:8" ht="38.25" x14ac:dyDescent="0.2">
      <c r="A512" s="14"/>
      <c r="B512" s="15" t="s">
        <v>486</v>
      </c>
      <c r="C512" s="16">
        <v>133</v>
      </c>
      <c r="D512" s="16">
        <v>84</v>
      </c>
      <c r="E512" s="17">
        <f t="shared" si="55"/>
        <v>5.0282413253385555E-4</v>
      </c>
      <c r="F512" s="17">
        <f t="shared" si="56"/>
        <v>3.7665290089993142E-4</v>
      </c>
      <c r="G512" s="17">
        <f t="shared" si="58"/>
        <v>-0.36842105263157893</v>
      </c>
      <c r="H512" s="17">
        <f t="shared" si="57"/>
        <v>-1.8525099619668361E-4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125</v>
      </c>
      <c r="D514" s="16">
        <v>160</v>
      </c>
      <c r="E514" s="17">
        <f t="shared" si="55"/>
        <v>4.7257907193031537E-4</v>
      </c>
      <c r="F514" s="17">
        <f t="shared" si="56"/>
        <v>7.1743409695225024E-4</v>
      </c>
      <c r="G514" s="17">
        <f t="shared" si="58"/>
        <v>0.28000000000000003</v>
      </c>
      <c r="H514" s="17">
        <f t="shared" si="57"/>
        <v>1.3232214014048831E-4</v>
      </c>
    </row>
    <row r="515" spans="1:8" ht="25.5" x14ac:dyDescent="0.2">
      <c r="A515" s="14"/>
      <c r="B515" s="15" t="s">
        <v>489</v>
      </c>
      <c r="C515" s="16">
        <v>582</v>
      </c>
      <c r="D515" s="16">
        <v>558</v>
      </c>
      <c r="E515" s="17">
        <f t="shared" si="55"/>
        <v>2.2003281589075482E-3</v>
      </c>
      <c r="F515" s="17">
        <f t="shared" si="56"/>
        <v>2.5020514131209727E-3</v>
      </c>
      <c r="G515" s="17">
        <f t="shared" si="58"/>
        <v>-4.1237113402061855E-2</v>
      </c>
      <c r="H515" s="17">
        <f t="shared" si="57"/>
        <v>-9.0735181810620545E-5</v>
      </c>
    </row>
    <row r="516" spans="1:8" x14ac:dyDescent="0.2">
      <c r="A516" s="14"/>
      <c r="B516" s="15" t="s">
        <v>490</v>
      </c>
      <c r="C516" s="16">
        <v>535</v>
      </c>
      <c r="D516" s="16">
        <v>1283</v>
      </c>
      <c r="E516" s="17">
        <f t="shared" si="55"/>
        <v>2.0226384278617497E-3</v>
      </c>
      <c r="F516" s="17">
        <f t="shared" si="56"/>
        <v>5.7529246649358568E-3</v>
      </c>
      <c r="G516" s="17">
        <f t="shared" si="58"/>
        <v>1.3981308411214954</v>
      </c>
      <c r="H516" s="17">
        <f t="shared" si="57"/>
        <v>2.8279131664310075E-3</v>
      </c>
    </row>
    <row r="517" spans="1:8" ht="25.5" x14ac:dyDescent="0.2">
      <c r="A517" s="14"/>
      <c r="B517" s="15" t="s">
        <v>491</v>
      </c>
      <c r="C517" s="16">
        <v>471</v>
      </c>
      <c r="D517" s="16">
        <v>728</v>
      </c>
      <c r="E517" s="17">
        <f t="shared" si="55"/>
        <v>1.7806779430334283E-3</v>
      </c>
      <c r="F517" s="17">
        <f t="shared" si="56"/>
        <v>3.264325141132739E-3</v>
      </c>
      <c r="G517" s="17">
        <f t="shared" si="58"/>
        <v>0.54564755838641188</v>
      </c>
      <c r="H517" s="17">
        <f t="shared" si="57"/>
        <v>9.7162257188872832E-4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27</v>
      </c>
      <c r="D520" s="16">
        <v>118</v>
      </c>
      <c r="E520" s="17">
        <f t="shared" si="55"/>
        <v>1.0207707953694812E-4</v>
      </c>
      <c r="F520" s="17">
        <f t="shared" si="56"/>
        <v>5.2910764650228456E-4</v>
      </c>
      <c r="G520" s="17">
        <f t="shared" si="58"/>
        <v>3.3703703703703702</v>
      </c>
      <c r="H520" s="17">
        <f t="shared" si="57"/>
        <v>3.4403756436526958E-4</v>
      </c>
    </row>
    <row r="521" spans="1:8" x14ac:dyDescent="0.2">
      <c r="A521" s="14"/>
      <c r="B521" s="15" t="s">
        <v>495</v>
      </c>
      <c r="C521" s="16">
        <v>4</v>
      </c>
      <c r="D521" s="16">
        <v>12</v>
      </c>
      <c r="E521" s="17">
        <f t="shared" si="55"/>
        <v>1.5122530301770092E-5</v>
      </c>
      <c r="F521" s="17">
        <f t="shared" si="56"/>
        <v>5.3807557271418771E-5</v>
      </c>
      <c r="G521" s="17">
        <f t="shared" si="58"/>
        <v>2</v>
      </c>
      <c r="H521" s="17">
        <f t="shared" si="57"/>
        <v>3.0245060603540184E-5</v>
      </c>
    </row>
    <row r="522" spans="1:8" ht="25.5" x14ac:dyDescent="0.2">
      <c r="A522" s="14"/>
      <c r="B522" s="15" t="s">
        <v>496</v>
      </c>
      <c r="C522" s="16">
        <v>20</v>
      </c>
      <c r="D522" s="16">
        <v>1</v>
      </c>
      <c r="E522" s="17">
        <f t="shared" si="55"/>
        <v>7.5612651508850457E-5</v>
      </c>
      <c r="F522" s="17">
        <f t="shared" si="56"/>
        <v>4.4839631059515645E-6</v>
      </c>
      <c r="G522" s="17">
        <f t="shared" si="58"/>
        <v>-0.95</v>
      </c>
      <c r="H522" s="17">
        <f t="shared" si="57"/>
        <v>-7.1832018933407928E-5</v>
      </c>
    </row>
    <row r="523" spans="1:8" ht="25.5" x14ac:dyDescent="0.2">
      <c r="A523" s="14"/>
      <c r="B523" s="15" t="s">
        <v>497</v>
      </c>
      <c r="C523" s="16">
        <v>17</v>
      </c>
      <c r="D523" s="16">
        <v>34</v>
      </c>
      <c r="E523" s="17">
        <f t="shared" si="55"/>
        <v>6.4270753782522897E-5</v>
      </c>
      <c r="F523" s="17">
        <f t="shared" si="56"/>
        <v>1.5245474560235319E-4</v>
      </c>
      <c r="G523" s="17">
        <f t="shared" si="58"/>
        <v>1</v>
      </c>
      <c r="H523" s="17">
        <f t="shared" si="57"/>
        <v>6.4270753782522897E-5</v>
      </c>
    </row>
    <row r="524" spans="1:8" ht="25.5" x14ac:dyDescent="0.2">
      <c r="A524" s="14"/>
      <c r="B524" s="15" t="s">
        <v>498</v>
      </c>
      <c r="C524" s="16">
        <v>193</v>
      </c>
      <c r="D524" s="16">
        <v>37</v>
      </c>
      <c r="E524" s="17">
        <f t="shared" si="55"/>
        <v>7.2966208706040691E-4</v>
      </c>
      <c r="F524" s="17">
        <f t="shared" si="56"/>
        <v>1.6590663492020789E-4</v>
      </c>
      <c r="G524" s="17">
        <f t="shared" si="58"/>
        <v>-0.80829015544041449</v>
      </c>
      <c r="H524" s="17">
        <f t="shared" si="57"/>
        <v>-5.8977868176903359E-4</v>
      </c>
    </row>
    <row r="525" spans="1:8" ht="25.5" x14ac:dyDescent="0.2">
      <c r="A525" s="14"/>
      <c r="B525" s="15" t="s">
        <v>499</v>
      </c>
      <c r="C525" s="16">
        <v>1</v>
      </c>
      <c r="D525" s="16">
        <v>7</v>
      </c>
      <c r="E525" s="17">
        <f t="shared" si="55"/>
        <v>3.780632575442523E-6</v>
      </c>
      <c r="F525" s="17">
        <f t="shared" si="56"/>
        <v>3.1387741741660947E-5</v>
      </c>
      <c r="G525" s="17">
        <f t="shared" si="58"/>
        <v>6</v>
      </c>
      <c r="H525" s="17">
        <f t="shared" si="57"/>
        <v>2.268379545265514E-5</v>
      </c>
    </row>
    <row r="526" spans="1:8" ht="25.5" x14ac:dyDescent="0.2">
      <c r="A526" s="14"/>
      <c r="B526" s="15" t="s">
        <v>500</v>
      </c>
      <c r="C526" s="16">
        <v>17</v>
      </c>
      <c r="D526" s="16">
        <v>5</v>
      </c>
      <c r="E526" s="17">
        <f t="shared" si="55"/>
        <v>6.4270753782522897E-5</v>
      </c>
      <c r="F526" s="17">
        <f t="shared" si="56"/>
        <v>2.241981552975782E-5</v>
      </c>
      <c r="G526" s="17">
        <f t="shared" si="58"/>
        <v>-0.70588235294117652</v>
      </c>
      <c r="H526" s="17">
        <f t="shared" si="57"/>
        <v>-4.5367590905310286E-5</v>
      </c>
    </row>
    <row r="527" spans="1:8" x14ac:dyDescent="0.2">
      <c r="A527" s="14"/>
      <c r="B527" s="15" t="s">
        <v>501</v>
      </c>
      <c r="C527" s="16">
        <v>1</v>
      </c>
      <c r="D527" s="16">
        <v>2</v>
      </c>
      <c r="E527" s="17">
        <f t="shared" si="55"/>
        <v>3.780632575442523E-6</v>
      </c>
      <c r="F527" s="17">
        <f t="shared" si="56"/>
        <v>8.967926211903129E-6</v>
      </c>
      <c r="G527" s="17">
        <f t="shared" si="58"/>
        <v>1</v>
      </c>
      <c r="H527" s="17">
        <f t="shared" si="57"/>
        <v>3.780632575442523E-6</v>
      </c>
    </row>
    <row r="528" spans="1:8" ht="25.5" x14ac:dyDescent="0.2">
      <c r="A528" s="14"/>
      <c r="B528" s="15" t="s">
        <v>502</v>
      </c>
      <c r="C528" s="16">
        <v>22</v>
      </c>
      <c r="D528" s="16">
        <v>72</v>
      </c>
      <c r="E528" s="17">
        <f t="shared" si="55"/>
        <v>8.3173916659735501E-5</v>
      </c>
      <c r="F528" s="17">
        <f t="shared" si="56"/>
        <v>3.2284534362851262E-4</v>
      </c>
      <c r="G528" s="17">
        <f t="shared" si="58"/>
        <v>2.2727272727272729</v>
      </c>
      <c r="H528" s="17">
        <f t="shared" si="57"/>
        <v>1.8903162877212615E-4</v>
      </c>
    </row>
    <row r="529" spans="1:8" x14ac:dyDescent="0.2">
      <c r="A529" s="14"/>
      <c r="B529" s="15" t="s">
        <v>503</v>
      </c>
      <c r="C529" s="16">
        <v>87</v>
      </c>
      <c r="D529" s="16">
        <v>56</v>
      </c>
      <c r="E529" s="17">
        <f t="shared" si="55"/>
        <v>3.2891503406349952E-4</v>
      </c>
      <c r="F529" s="17">
        <f t="shared" si="56"/>
        <v>2.5110193393328758E-4</v>
      </c>
      <c r="G529" s="17">
        <f t="shared" si="58"/>
        <v>-0.35632183908045978</v>
      </c>
      <c r="H529" s="17">
        <f t="shared" si="57"/>
        <v>-1.1719960983871822E-4</v>
      </c>
    </row>
    <row r="530" spans="1:8" ht="25.5" x14ac:dyDescent="0.2">
      <c r="A530" s="14"/>
      <c r="B530" s="15" t="s">
        <v>504</v>
      </c>
      <c r="C530" s="16">
        <v>12</v>
      </c>
      <c r="D530" s="16">
        <v>179</v>
      </c>
      <c r="E530" s="17">
        <f t="shared" si="55"/>
        <v>4.5367590905310279E-5</v>
      </c>
      <c r="F530" s="17">
        <f t="shared" si="56"/>
        <v>8.0262939596532999E-4</v>
      </c>
      <c r="G530" s="17">
        <f t="shared" si="58"/>
        <v>13.916666666666666</v>
      </c>
      <c r="H530" s="17">
        <f t="shared" si="57"/>
        <v>6.3136564009890134E-4</v>
      </c>
    </row>
    <row r="531" spans="1:8" x14ac:dyDescent="0.2">
      <c r="A531" s="14"/>
      <c r="B531" s="15" t="s">
        <v>505</v>
      </c>
      <c r="C531" s="16">
        <v>45</v>
      </c>
      <c r="D531" s="16">
        <v>7</v>
      </c>
      <c r="E531" s="17">
        <f t="shared" si="55"/>
        <v>1.7012846589491354E-4</v>
      </c>
      <c r="F531" s="17">
        <f t="shared" si="56"/>
        <v>3.1387741741660947E-5</v>
      </c>
      <c r="G531" s="17">
        <f t="shared" si="58"/>
        <v>-0.84444444444444444</v>
      </c>
      <c r="H531" s="17">
        <f t="shared" si="57"/>
        <v>-1.4366403786681588E-4</v>
      </c>
    </row>
    <row r="532" spans="1:8" x14ac:dyDescent="0.2">
      <c r="A532" s="14"/>
      <c r="B532" s="15" t="s">
        <v>506</v>
      </c>
      <c r="C532" s="16">
        <v>410</v>
      </c>
      <c r="D532" s="16">
        <v>192</v>
      </c>
      <c r="E532" s="17">
        <f t="shared" si="55"/>
        <v>1.5500593559314344E-3</v>
      </c>
      <c r="F532" s="17">
        <f t="shared" si="56"/>
        <v>8.6092091634270033E-4</v>
      </c>
      <c r="G532" s="17">
        <f t="shared" si="58"/>
        <v>-0.53170731707317076</v>
      </c>
      <c r="H532" s="17">
        <f t="shared" si="57"/>
        <v>-8.2417790144647003E-4</v>
      </c>
    </row>
    <row r="533" spans="1:8" x14ac:dyDescent="0.2">
      <c r="A533" s="14"/>
      <c r="B533" s="15" t="s">
        <v>507</v>
      </c>
      <c r="C533" s="16">
        <v>1</v>
      </c>
      <c r="D533" s="16">
        <v>1</v>
      </c>
      <c r="E533" s="17">
        <f t="shared" si="55"/>
        <v>3.780632575442523E-6</v>
      </c>
      <c r="F533" s="17">
        <f t="shared" si="56"/>
        <v>4.4839631059515645E-6</v>
      </c>
      <c r="G533" s="17">
        <f t="shared" si="58"/>
        <v>0</v>
      </c>
      <c r="H533" s="17">
        <f t="shared" si="57"/>
        <v>0</v>
      </c>
    </row>
    <row r="534" spans="1:8" x14ac:dyDescent="0.2">
      <c r="A534" s="14"/>
      <c r="B534" s="15" t="s">
        <v>508</v>
      </c>
      <c r="C534" s="16">
        <v>196</v>
      </c>
      <c r="D534" s="16">
        <v>139</v>
      </c>
      <c r="E534" s="17">
        <f t="shared" si="55"/>
        <v>7.4100398478673453E-4</v>
      </c>
      <c r="F534" s="17">
        <f t="shared" si="56"/>
        <v>6.232708717272674E-4</v>
      </c>
      <c r="G534" s="17">
        <f t="shared" si="58"/>
        <v>-0.29081632653061223</v>
      </c>
      <c r="H534" s="17">
        <f t="shared" si="57"/>
        <v>-2.1549605680022381E-4</v>
      </c>
    </row>
    <row r="535" spans="1:8" x14ac:dyDescent="0.2">
      <c r="A535" s="14"/>
      <c r="B535" s="15" t="s">
        <v>509</v>
      </c>
      <c r="C535" s="16">
        <v>1833</v>
      </c>
      <c r="D535" s="16">
        <v>2025</v>
      </c>
      <c r="E535" s="17">
        <f t="shared" si="55"/>
        <v>6.9298995107861449E-3</v>
      </c>
      <c r="F535" s="17">
        <f t="shared" si="56"/>
        <v>9.0800252895519174E-3</v>
      </c>
      <c r="G535" s="17">
        <f t="shared" si="58"/>
        <v>0.10474631751227496</v>
      </c>
      <c r="H535" s="17">
        <f t="shared" si="57"/>
        <v>7.2588145448496447E-4</v>
      </c>
    </row>
    <row r="536" spans="1:8" ht="25.5" x14ac:dyDescent="0.2">
      <c r="A536" s="14"/>
      <c r="B536" s="15" t="s">
        <v>510</v>
      </c>
      <c r="C536" s="16">
        <v>207</v>
      </c>
      <c r="D536" s="16">
        <v>75</v>
      </c>
      <c r="E536" s="17">
        <f t="shared" si="55"/>
        <v>7.8259094311660228E-4</v>
      </c>
      <c r="F536" s="17">
        <f t="shared" si="56"/>
        <v>3.3629723294636732E-4</v>
      </c>
      <c r="G536" s="17">
        <f t="shared" si="58"/>
        <v>-0.6376811594202898</v>
      </c>
      <c r="H536" s="17">
        <f t="shared" si="57"/>
        <v>-4.9904349995841301E-4</v>
      </c>
    </row>
    <row r="537" spans="1:8" x14ac:dyDescent="0.2">
      <c r="A537" s="14"/>
      <c r="B537" s="15" t="s">
        <v>511</v>
      </c>
      <c r="C537" s="16">
        <v>16</v>
      </c>
      <c r="D537" s="16">
        <v>256</v>
      </c>
      <c r="E537" s="17">
        <f t="shared" si="55"/>
        <v>6.0490121207080368E-5</v>
      </c>
      <c r="F537" s="17">
        <f t="shared" si="56"/>
        <v>1.1478945551236005E-3</v>
      </c>
      <c r="G537" s="17">
        <f t="shared" si="58"/>
        <v>15</v>
      </c>
      <c r="H537" s="17">
        <f t="shared" si="57"/>
        <v>9.0735181810620554E-4</v>
      </c>
    </row>
    <row r="538" spans="1:8" x14ac:dyDescent="0.2">
      <c r="A538" s="14"/>
      <c r="B538" s="15" t="s">
        <v>512</v>
      </c>
      <c r="C538" s="16">
        <v>1270</v>
      </c>
      <c r="D538" s="16">
        <v>1108</v>
      </c>
      <c r="E538" s="17">
        <f t="shared" si="55"/>
        <v>4.8014033708120045E-3</v>
      </c>
      <c r="F538" s="17">
        <f t="shared" si="56"/>
        <v>4.968231121394333E-3</v>
      </c>
      <c r="G538" s="17">
        <f t="shared" si="58"/>
        <v>-0.12755905511811025</v>
      </c>
      <c r="H538" s="17">
        <f t="shared" si="57"/>
        <v>-6.1246247722168885E-4</v>
      </c>
    </row>
    <row r="539" spans="1:8" x14ac:dyDescent="0.2">
      <c r="A539" s="14"/>
      <c r="B539" s="15" t="s">
        <v>513</v>
      </c>
      <c r="C539" s="16">
        <v>806</v>
      </c>
      <c r="D539" s="16">
        <v>686</v>
      </c>
      <c r="E539" s="17">
        <f t="shared" si="55"/>
        <v>3.0471898558066734E-3</v>
      </c>
      <c r="F539" s="17">
        <f t="shared" si="56"/>
        <v>3.0759986906827731E-3</v>
      </c>
      <c r="G539" s="17">
        <f t="shared" si="58"/>
        <v>-0.14888337468982629</v>
      </c>
      <c r="H539" s="17">
        <f t="shared" si="57"/>
        <v>-4.5367590905310271E-4</v>
      </c>
    </row>
    <row r="540" spans="1:8" x14ac:dyDescent="0.2">
      <c r="A540" s="14"/>
      <c r="B540" s="15" t="s">
        <v>644</v>
      </c>
      <c r="C540" s="16">
        <v>1</v>
      </c>
      <c r="D540" s="16">
        <v>1</v>
      </c>
      <c r="E540" s="17">
        <f t="shared" si="55"/>
        <v>3.780632575442523E-6</v>
      </c>
      <c r="F540" s="17">
        <f t="shared" si="56"/>
        <v>4.4839631059515645E-6</v>
      </c>
      <c r="G540" s="17">
        <f t="shared" si="58"/>
        <v>0</v>
      </c>
      <c r="H540" s="17">
        <f t="shared" si="57"/>
        <v>0</v>
      </c>
    </row>
    <row r="541" spans="1:8" x14ac:dyDescent="0.2">
      <c r="A541" s="14"/>
      <c r="B541" s="15" t="s">
        <v>514</v>
      </c>
      <c r="C541" s="16">
        <v>18</v>
      </c>
      <c r="D541" s="16">
        <v>39</v>
      </c>
      <c r="E541" s="17">
        <f t="shared" ref="E541:E576" si="59">+IF(C541=0,"",C541/C$349)</f>
        <v>6.8051386357965412E-5</v>
      </c>
      <c r="F541" s="17">
        <f t="shared" ref="F541:F576" si="60">+IF(D541=0,"",D541/D$349)</f>
        <v>1.7487456113211101E-4</v>
      </c>
      <c r="G541" s="17">
        <f t="shared" si="58"/>
        <v>1.1666666666666667</v>
      </c>
      <c r="H541" s="17">
        <f t="shared" ref="H541:H576" si="61">+IF(OR(AND(E541=""),(G541="")),"",E541*G541)</f>
        <v>7.9393284084292986E-5</v>
      </c>
    </row>
    <row r="542" spans="1:8" x14ac:dyDescent="0.2">
      <c r="A542" s="14"/>
      <c r="B542" s="15" t="s">
        <v>515</v>
      </c>
      <c r="C542" s="16">
        <v>34</v>
      </c>
      <c r="D542" s="16">
        <v>33</v>
      </c>
      <c r="E542" s="17">
        <f t="shared" si="59"/>
        <v>1.2854150756504579E-4</v>
      </c>
      <c r="F542" s="17">
        <f t="shared" si="60"/>
        <v>1.4797078249640161E-4</v>
      </c>
      <c r="G542" s="17">
        <f t="shared" ref="G542:G576" si="62">+IF(AND(C542=0,D542=0)," ",IF(C542=0,1,IF(D542=0,-1,(D542-C542)/C542)))</f>
        <v>-2.9411764705882353E-2</v>
      </c>
      <c r="H542" s="17">
        <f t="shared" si="61"/>
        <v>-3.7806325754425234E-6</v>
      </c>
    </row>
    <row r="543" spans="1:8" x14ac:dyDescent="0.2">
      <c r="A543" s="14"/>
      <c r="B543" s="15" t="s">
        <v>516</v>
      </c>
      <c r="C543" s="16">
        <v>7</v>
      </c>
      <c r="D543" s="16">
        <v>3</v>
      </c>
      <c r="E543" s="17">
        <f t="shared" si="59"/>
        <v>2.6464428028097662E-5</v>
      </c>
      <c r="F543" s="17">
        <f t="shared" si="60"/>
        <v>1.3451889317854693E-5</v>
      </c>
      <c r="G543" s="17">
        <f t="shared" si="62"/>
        <v>-0.5714285714285714</v>
      </c>
      <c r="H543" s="17">
        <f t="shared" si="61"/>
        <v>-1.5122530301770092E-5</v>
      </c>
    </row>
    <row r="544" spans="1:8" x14ac:dyDescent="0.2">
      <c r="A544" s="14"/>
      <c r="B544" s="15" t="s">
        <v>517</v>
      </c>
      <c r="C544" s="16">
        <v>5</v>
      </c>
      <c r="D544" s="16">
        <v>12</v>
      </c>
      <c r="E544" s="17">
        <f t="shared" si="59"/>
        <v>1.8903162877212614E-5</v>
      </c>
      <c r="F544" s="17">
        <f t="shared" si="60"/>
        <v>5.3807557271418771E-5</v>
      </c>
      <c r="G544" s="17">
        <f t="shared" si="62"/>
        <v>1.4</v>
      </c>
      <c r="H544" s="17">
        <f t="shared" si="61"/>
        <v>2.6464428028097659E-5</v>
      </c>
    </row>
    <row r="545" spans="1:8" x14ac:dyDescent="0.2">
      <c r="A545" s="14"/>
      <c r="B545" s="15" t="s">
        <v>518</v>
      </c>
      <c r="C545" s="16">
        <v>30</v>
      </c>
      <c r="D545" s="16">
        <v>1</v>
      </c>
      <c r="E545" s="17">
        <f t="shared" si="59"/>
        <v>1.1341897726327569E-4</v>
      </c>
      <c r="F545" s="17">
        <f t="shared" si="60"/>
        <v>4.4839631059515645E-6</v>
      </c>
      <c r="G545" s="17">
        <f t="shared" si="62"/>
        <v>-0.96666666666666667</v>
      </c>
      <c r="H545" s="17">
        <f t="shared" si="61"/>
        <v>-1.0963834468783316E-4</v>
      </c>
    </row>
    <row r="546" spans="1:8" x14ac:dyDescent="0.2">
      <c r="A546" s="14"/>
      <c r="B546" s="15" t="s">
        <v>519</v>
      </c>
      <c r="C546" s="16">
        <v>1</v>
      </c>
      <c r="D546" s="16">
        <v>3</v>
      </c>
      <c r="E546" s="17">
        <f t="shared" si="59"/>
        <v>3.780632575442523E-6</v>
      </c>
      <c r="F546" s="17">
        <f t="shared" si="60"/>
        <v>1.3451889317854693E-5</v>
      </c>
      <c r="G546" s="17">
        <f t="shared" si="62"/>
        <v>2</v>
      </c>
      <c r="H546" s="17">
        <f t="shared" si="61"/>
        <v>7.561265150885046E-6</v>
      </c>
    </row>
    <row r="547" spans="1:8" x14ac:dyDescent="0.2">
      <c r="A547" s="14"/>
      <c r="B547" s="15" t="s">
        <v>520</v>
      </c>
      <c r="C547" s="16">
        <v>19</v>
      </c>
      <c r="D547" s="16">
        <v>20</v>
      </c>
      <c r="E547" s="17">
        <f t="shared" si="59"/>
        <v>7.1832018933407941E-5</v>
      </c>
      <c r="F547" s="17">
        <f t="shared" si="60"/>
        <v>8.967926211903128E-5</v>
      </c>
      <c r="G547" s="17">
        <f t="shared" si="62"/>
        <v>5.2631578947368418E-2</v>
      </c>
      <c r="H547" s="17">
        <f t="shared" si="61"/>
        <v>3.780632575442523E-6</v>
      </c>
    </row>
    <row r="548" spans="1:8" ht="25.5" x14ac:dyDescent="0.2">
      <c r="A548" s="14"/>
      <c r="B548" s="15" t="s">
        <v>521</v>
      </c>
      <c r="C548" s="16">
        <v>1084</v>
      </c>
      <c r="D548" s="16">
        <v>1464</v>
      </c>
      <c r="E548" s="17">
        <f t="shared" si="59"/>
        <v>4.0982057117796948E-3</v>
      </c>
      <c r="F548" s="17">
        <f t="shared" si="60"/>
        <v>6.5645219871130903E-3</v>
      </c>
      <c r="G548" s="17">
        <f t="shared" si="62"/>
        <v>0.35055350553505538</v>
      </c>
      <c r="H548" s="17">
        <f t="shared" si="61"/>
        <v>1.4366403786681588E-3</v>
      </c>
    </row>
    <row r="549" spans="1:8" ht="25.5" x14ac:dyDescent="0.2">
      <c r="A549" s="14"/>
      <c r="B549" s="15" t="s">
        <v>522</v>
      </c>
      <c r="C549" s="16">
        <v>39</v>
      </c>
      <c r="D549" s="16">
        <v>22</v>
      </c>
      <c r="E549" s="17">
        <f t="shared" si="59"/>
        <v>1.474446704422584E-4</v>
      </c>
      <c r="F549" s="17">
        <f t="shared" si="60"/>
        <v>9.8647188330934417E-5</v>
      </c>
      <c r="G549" s="17">
        <f t="shared" si="62"/>
        <v>-0.4358974358974359</v>
      </c>
      <c r="H549" s="17">
        <f t="shared" si="61"/>
        <v>-6.4270753782522897E-5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32</v>
      </c>
      <c r="E550" s="17" t="str">
        <f t="shared" si="59"/>
        <v/>
      </c>
      <c r="F550" s="17">
        <f t="shared" si="60"/>
        <v>1.4348681939045006E-4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225</v>
      </c>
      <c r="D551" s="16">
        <v>214</v>
      </c>
      <c r="E551" s="17">
        <f t="shared" si="59"/>
        <v>8.5064232947456772E-4</v>
      </c>
      <c r="F551" s="17">
        <f t="shared" si="60"/>
        <v>9.5956810467363472E-4</v>
      </c>
      <c r="G551" s="17">
        <f t="shared" si="62"/>
        <v>-4.8888888888888891E-2</v>
      </c>
      <c r="H551" s="17">
        <f t="shared" si="61"/>
        <v>-4.1586958329867757E-5</v>
      </c>
    </row>
    <row r="552" spans="1:8" ht="25.5" x14ac:dyDescent="0.2">
      <c r="A552" s="14"/>
      <c r="B552" s="15" t="s">
        <v>525</v>
      </c>
      <c r="C552" s="16">
        <v>81</v>
      </c>
      <c r="D552" s="16">
        <v>62</v>
      </c>
      <c r="E552" s="17">
        <f t="shared" si="59"/>
        <v>3.0623123861084437E-4</v>
      </c>
      <c r="F552" s="17">
        <f t="shared" si="60"/>
        <v>2.7800571256899698E-4</v>
      </c>
      <c r="G552" s="17">
        <f t="shared" si="62"/>
        <v>-0.23456790123456789</v>
      </c>
      <c r="H552" s="17">
        <f t="shared" si="61"/>
        <v>-7.1832018933407928E-5</v>
      </c>
    </row>
    <row r="553" spans="1:8" x14ac:dyDescent="0.2">
      <c r="A553" s="14"/>
      <c r="B553" s="15" t="s">
        <v>526</v>
      </c>
      <c r="C553" s="16">
        <v>2</v>
      </c>
      <c r="D553" s="16">
        <v>0</v>
      </c>
      <c r="E553" s="17">
        <f t="shared" si="59"/>
        <v>7.561265150885046E-6</v>
      </c>
      <c r="F553" s="17" t="str">
        <f t="shared" si="60"/>
        <v/>
      </c>
      <c r="G553" s="17">
        <f t="shared" si="62"/>
        <v>-1</v>
      </c>
      <c r="H553" s="17">
        <f t="shared" si="61"/>
        <v>-7.561265150885046E-6</v>
      </c>
    </row>
    <row r="554" spans="1:8" x14ac:dyDescent="0.2">
      <c r="A554" s="14"/>
      <c r="B554" s="15" t="s">
        <v>527</v>
      </c>
      <c r="C554" s="16">
        <v>2310</v>
      </c>
      <c r="D554" s="16">
        <v>1990</v>
      </c>
      <c r="E554" s="17">
        <f t="shared" si="59"/>
        <v>8.7332612492722287E-3</v>
      </c>
      <c r="F554" s="17">
        <f t="shared" si="60"/>
        <v>8.923086580843613E-3</v>
      </c>
      <c r="G554" s="17">
        <f t="shared" si="62"/>
        <v>-0.13852813852813853</v>
      </c>
      <c r="H554" s="17">
        <f t="shared" si="61"/>
        <v>-1.2098024241416075E-3</v>
      </c>
    </row>
    <row r="555" spans="1:8" ht="25.5" x14ac:dyDescent="0.2">
      <c r="A555" s="14"/>
      <c r="B555" s="15" t="s">
        <v>528</v>
      </c>
      <c r="C555" s="16">
        <v>59</v>
      </c>
      <c r="D555" s="16">
        <v>15</v>
      </c>
      <c r="E555" s="17">
        <f t="shared" si="59"/>
        <v>2.2305732195110887E-4</v>
      </c>
      <c r="F555" s="17">
        <f t="shared" si="60"/>
        <v>6.725944658927347E-5</v>
      </c>
      <c r="G555" s="17">
        <f t="shared" si="62"/>
        <v>-0.74576271186440679</v>
      </c>
      <c r="H555" s="17">
        <f t="shared" si="61"/>
        <v>-1.6634783331947103E-4</v>
      </c>
    </row>
    <row r="556" spans="1:8" x14ac:dyDescent="0.2">
      <c r="A556" s="14"/>
      <c r="B556" s="15" t="s">
        <v>529</v>
      </c>
      <c r="C556" s="16">
        <v>234</v>
      </c>
      <c r="D556" s="16">
        <v>107</v>
      </c>
      <c r="E556" s="17">
        <f t="shared" si="59"/>
        <v>8.8466802265355039E-4</v>
      </c>
      <c r="F556" s="17">
        <f t="shared" si="60"/>
        <v>4.7978405233681736E-4</v>
      </c>
      <c r="G556" s="17">
        <f t="shared" si="62"/>
        <v>-0.54273504273504269</v>
      </c>
      <c r="H556" s="17">
        <f t="shared" si="61"/>
        <v>-4.801403370812004E-4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3020</v>
      </c>
      <c r="D559" s="16">
        <v>3065</v>
      </c>
      <c r="E559" s="17">
        <f t="shared" si="59"/>
        <v>1.1417510377836419E-2</v>
      </c>
      <c r="F559" s="17">
        <f t="shared" si="60"/>
        <v>1.3743346919741545E-2</v>
      </c>
      <c r="G559" s="17">
        <f t="shared" si="62"/>
        <v>1.4900662251655629E-2</v>
      </c>
      <c r="H559" s="17">
        <f t="shared" si="61"/>
        <v>1.7012846589491352E-4</v>
      </c>
    </row>
    <row r="560" spans="1:8" ht="25.5" x14ac:dyDescent="0.2">
      <c r="A560" s="14"/>
      <c r="B560" s="15" t="s">
        <v>533</v>
      </c>
      <c r="C560" s="16">
        <v>2906</v>
      </c>
      <c r="D560" s="16">
        <v>1696</v>
      </c>
      <c r="E560" s="17">
        <f t="shared" si="59"/>
        <v>1.0986518264235972E-2</v>
      </c>
      <c r="F560" s="17">
        <f t="shared" si="60"/>
        <v>7.604801427693853E-3</v>
      </c>
      <c r="G560" s="17">
        <f t="shared" si="62"/>
        <v>-0.41637990364762562</v>
      </c>
      <c r="H560" s="17">
        <f t="shared" si="61"/>
        <v>-4.5745654162854532E-3</v>
      </c>
    </row>
    <row r="561" spans="1:8" x14ac:dyDescent="0.2">
      <c r="A561" s="14"/>
      <c r="B561" s="15" t="s">
        <v>534</v>
      </c>
      <c r="C561" s="16">
        <v>4165</v>
      </c>
      <c r="D561" s="16">
        <v>3123</v>
      </c>
      <c r="E561" s="17">
        <f t="shared" si="59"/>
        <v>1.5746334676718109E-2</v>
      </c>
      <c r="F561" s="17">
        <f t="shared" si="60"/>
        <v>1.4003416779886734E-2</v>
      </c>
      <c r="G561" s="17">
        <f t="shared" si="62"/>
        <v>-0.25018007202881154</v>
      </c>
      <c r="H561" s="17">
        <f t="shared" si="61"/>
        <v>-3.9394191436111095E-3</v>
      </c>
    </row>
    <row r="562" spans="1:8" x14ac:dyDescent="0.2">
      <c r="A562" s="14"/>
      <c r="B562" s="15" t="s">
        <v>535</v>
      </c>
      <c r="C562" s="16">
        <v>122</v>
      </c>
      <c r="D562" s="16">
        <v>183</v>
      </c>
      <c r="E562" s="17">
        <f t="shared" si="59"/>
        <v>4.612371742039878E-4</v>
      </c>
      <c r="F562" s="17">
        <f t="shared" si="60"/>
        <v>8.2056524838913629E-4</v>
      </c>
      <c r="G562" s="17">
        <f t="shared" si="62"/>
        <v>0.5</v>
      </c>
      <c r="H562" s="17">
        <f t="shared" si="61"/>
        <v>2.306185871019939E-4</v>
      </c>
    </row>
    <row r="563" spans="1:8" x14ac:dyDescent="0.2">
      <c r="A563" s="14"/>
      <c r="B563" s="15" t="s">
        <v>536</v>
      </c>
      <c r="C563" s="16">
        <v>108</v>
      </c>
      <c r="D563" s="16">
        <v>118</v>
      </c>
      <c r="E563" s="17">
        <f t="shared" si="59"/>
        <v>4.0830831814779247E-4</v>
      </c>
      <c r="F563" s="17">
        <f t="shared" si="60"/>
        <v>5.2910764650228456E-4</v>
      </c>
      <c r="G563" s="17">
        <f t="shared" si="62"/>
        <v>9.2592592592592587E-2</v>
      </c>
      <c r="H563" s="17">
        <f t="shared" si="61"/>
        <v>3.7806325754425228E-5</v>
      </c>
    </row>
    <row r="564" spans="1:8" x14ac:dyDescent="0.2">
      <c r="A564" s="14"/>
      <c r="B564" s="15" t="s">
        <v>537</v>
      </c>
      <c r="C564" s="16">
        <v>6</v>
      </c>
      <c r="D564" s="16">
        <v>5</v>
      </c>
      <c r="E564" s="17">
        <f t="shared" si="59"/>
        <v>2.268379545265514E-5</v>
      </c>
      <c r="F564" s="17">
        <f t="shared" si="60"/>
        <v>2.241981552975782E-5</v>
      </c>
      <c r="G564" s="17">
        <f t="shared" si="62"/>
        <v>-0.16666666666666666</v>
      </c>
      <c r="H564" s="17">
        <f t="shared" si="61"/>
        <v>-3.780632575442523E-6</v>
      </c>
    </row>
    <row r="565" spans="1:8" x14ac:dyDescent="0.2">
      <c r="A565" s="14"/>
      <c r="B565" s="15" t="s">
        <v>538</v>
      </c>
      <c r="C565" s="16">
        <v>29</v>
      </c>
      <c r="D565" s="16">
        <v>140</v>
      </c>
      <c r="E565" s="17">
        <f t="shared" si="59"/>
        <v>1.0963834468783316E-4</v>
      </c>
      <c r="F565" s="17">
        <f t="shared" si="60"/>
        <v>6.2775483483321895E-4</v>
      </c>
      <c r="G565" s="17">
        <f t="shared" si="62"/>
        <v>3.8275862068965516</v>
      </c>
      <c r="H565" s="17">
        <f t="shared" si="61"/>
        <v>4.1965021587412005E-4</v>
      </c>
    </row>
    <row r="566" spans="1:8" x14ac:dyDescent="0.2">
      <c r="A566" s="14"/>
      <c r="B566" s="15" t="s">
        <v>539</v>
      </c>
      <c r="C566" s="16">
        <v>647</v>
      </c>
      <c r="D566" s="16">
        <v>323</v>
      </c>
      <c r="E566" s="17">
        <f t="shared" si="59"/>
        <v>2.4460692763113123E-3</v>
      </c>
      <c r="F566" s="17">
        <f t="shared" si="60"/>
        <v>1.4483200832223553E-3</v>
      </c>
      <c r="G566" s="17">
        <f t="shared" si="62"/>
        <v>-0.50077279752704795</v>
      </c>
      <c r="H566" s="17">
        <f t="shared" si="61"/>
        <v>-1.2249249544433775E-3</v>
      </c>
    </row>
    <row r="567" spans="1:8" x14ac:dyDescent="0.2">
      <c r="A567" s="14"/>
      <c r="B567" s="15" t="s">
        <v>540</v>
      </c>
      <c r="C567" s="16">
        <v>252</v>
      </c>
      <c r="D567" s="16">
        <v>267</v>
      </c>
      <c r="E567" s="17">
        <f t="shared" si="59"/>
        <v>9.5271940901151583E-4</v>
      </c>
      <c r="F567" s="17">
        <f t="shared" si="60"/>
        <v>1.1972181492890675E-3</v>
      </c>
      <c r="G567" s="17">
        <f t="shared" si="62"/>
        <v>5.9523809523809521E-2</v>
      </c>
      <c r="H567" s="17">
        <f t="shared" si="61"/>
        <v>5.6709488631637846E-5</v>
      </c>
    </row>
    <row r="568" spans="1:8" x14ac:dyDescent="0.2">
      <c r="A568" s="14"/>
      <c r="B568" s="15" t="s">
        <v>541</v>
      </c>
      <c r="C568" s="16">
        <v>1253</v>
      </c>
      <c r="D568" s="16">
        <v>1244</v>
      </c>
      <c r="E568" s="17">
        <f t="shared" si="59"/>
        <v>4.7371326170294811E-3</v>
      </c>
      <c r="F568" s="17">
        <f t="shared" si="60"/>
        <v>5.5780501038037462E-3</v>
      </c>
      <c r="G568" s="17">
        <f t="shared" si="62"/>
        <v>-7.1827613727055064E-3</v>
      </c>
      <c r="H568" s="17">
        <f t="shared" si="61"/>
        <v>-3.4025693178982706E-5</v>
      </c>
    </row>
    <row r="569" spans="1:8" x14ac:dyDescent="0.2">
      <c r="A569" s="14"/>
      <c r="B569" s="15" t="s">
        <v>542</v>
      </c>
      <c r="C569" s="16">
        <v>223</v>
      </c>
      <c r="D569" s="16">
        <v>168</v>
      </c>
      <c r="E569" s="17">
        <f t="shared" si="59"/>
        <v>8.4308106432368264E-4</v>
      </c>
      <c r="F569" s="17">
        <f t="shared" si="60"/>
        <v>7.5330580179986284E-4</v>
      </c>
      <c r="G569" s="17">
        <f t="shared" si="62"/>
        <v>-0.24663677130044842</v>
      </c>
      <c r="H569" s="17">
        <f t="shared" si="61"/>
        <v>-2.0793479164933875E-4</v>
      </c>
    </row>
    <row r="570" spans="1:8" x14ac:dyDescent="0.2">
      <c r="A570" s="14"/>
      <c r="B570" s="15" t="s">
        <v>543</v>
      </c>
      <c r="C570" s="16">
        <v>373</v>
      </c>
      <c r="D570" s="16">
        <v>317</v>
      </c>
      <c r="E570" s="17">
        <f t="shared" si="59"/>
        <v>1.4101759506400611E-3</v>
      </c>
      <c r="F570" s="17">
        <f t="shared" si="60"/>
        <v>1.4214163045866458E-3</v>
      </c>
      <c r="G570" s="17">
        <f t="shared" si="62"/>
        <v>-0.15013404825737264</v>
      </c>
      <c r="H570" s="17">
        <f t="shared" si="61"/>
        <v>-2.1171542422478127E-4</v>
      </c>
    </row>
    <row r="571" spans="1:8" ht="25.5" x14ac:dyDescent="0.2">
      <c r="A571" s="14"/>
      <c r="B571" s="15" t="s">
        <v>544</v>
      </c>
      <c r="C571" s="16">
        <v>11</v>
      </c>
      <c r="D571" s="16">
        <v>10</v>
      </c>
      <c r="E571" s="17">
        <f t="shared" si="59"/>
        <v>4.1586958329867751E-5</v>
      </c>
      <c r="F571" s="17">
        <f t="shared" si="60"/>
        <v>4.483963105951564E-5</v>
      </c>
      <c r="G571" s="17">
        <f t="shared" si="62"/>
        <v>-9.0909090909090912E-2</v>
      </c>
      <c r="H571" s="17">
        <f t="shared" si="61"/>
        <v>-3.780632575442523E-6</v>
      </c>
    </row>
    <row r="572" spans="1:8" x14ac:dyDescent="0.2">
      <c r="A572" s="14"/>
      <c r="B572" s="15" t="s">
        <v>545</v>
      </c>
      <c r="C572" s="16">
        <v>52</v>
      </c>
      <c r="D572" s="16">
        <v>23</v>
      </c>
      <c r="E572" s="17">
        <f t="shared" si="59"/>
        <v>1.9659289392301121E-4</v>
      </c>
      <c r="F572" s="17">
        <f t="shared" si="60"/>
        <v>1.0313115143688598E-4</v>
      </c>
      <c r="G572" s="17">
        <f t="shared" si="62"/>
        <v>-0.55769230769230771</v>
      </c>
      <c r="H572" s="17">
        <f t="shared" si="61"/>
        <v>-1.0963834468783318E-4</v>
      </c>
    </row>
    <row r="573" spans="1:8" x14ac:dyDescent="0.2">
      <c r="A573" s="14"/>
      <c r="B573" s="15" t="s">
        <v>546</v>
      </c>
      <c r="C573" s="16">
        <v>1</v>
      </c>
      <c r="D573" s="16">
        <v>0</v>
      </c>
      <c r="E573" s="17">
        <f t="shared" si="59"/>
        <v>3.780632575442523E-6</v>
      </c>
      <c r="F573" s="17" t="str">
        <f t="shared" si="60"/>
        <v/>
      </c>
      <c r="G573" s="17">
        <f t="shared" si="62"/>
        <v>-1</v>
      </c>
      <c r="H573" s="17">
        <f t="shared" si="61"/>
        <v>-3.780632575442523E-6</v>
      </c>
    </row>
    <row r="574" spans="1:8" x14ac:dyDescent="0.2">
      <c r="A574" s="14"/>
      <c r="B574" s="15" t="s">
        <v>547</v>
      </c>
      <c r="C574" s="16">
        <v>41</v>
      </c>
      <c r="D574" s="16">
        <v>21</v>
      </c>
      <c r="E574" s="17">
        <f t="shared" si="59"/>
        <v>1.5500593559314346E-4</v>
      </c>
      <c r="F574" s="17">
        <f t="shared" si="60"/>
        <v>9.4163225224982856E-5</v>
      </c>
      <c r="G574" s="17">
        <f t="shared" si="62"/>
        <v>-0.48780487804878048</v>
      </c>
      <c r="H574" s="17">
        <f t="shared" si="61"/>
        <v>-7.561265150885047E-5</v>
      </c>
    </row>
    <row r="575" spans="1:8" ht="25.5" x14ac:dyDescent="0.2">
      <c r="A575" s="14"/>
      <c r="B575" s="15" t="s">
        <v>548</v>
      </c>
      <c r="C575" s="16">
        <v>1</v>
      </c>
      <c r="D575" s="16">
        <v>3</v>
      </c>
      <c r="E575" s="17">
        <f t="shared" si="59"/>
        <v>3.780632575442523E-6</v>
      </c>
      <c r="F575" s="17">
        <f t="shared" si="60"/>
        <v>1.3451889317854693E-5</v>
      </c>
      <c r="G575" s="17">
        <f t="shared" si="62"/>
        <v>2</v>
      </c>
      <c r="H575" s="17">
        <f t="shared" si="61"/>
        <v>7.561265150885046E-6</v>
      </c>
    </row>
    <row r="576" spans="1:8" ht="25.5" x14ac:dyDescent="0.2">
      <c r="A576" s="14"/>
      <c r="B576" s="15" t="s">
        <v>549</v>
      </c>
      <c r="C576" s="16">
        <v>7</v>
      </c>
      <c r="D576" s="16">
        <v>3</v>
      </c>
      <c r="E576" s="17">
        <f t="shared" si="59"/>
        <v>2.6464428028097662E-5</v>
      </c>
      <c r="F576" s="17">
        <f t="shared" si="60"/>
        <v>1.3451889317854693E-5</v>
      </c>
      <c r="G576" s="17">
        <f t="shared" si="62"/>
        <v>-0.5714285714285714</v>
      </c>
      <c r="H576" s="17">
        <f t="shared" si="61"/>
        <v>-1.5122530301770092E-5</v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84792</v>
      </c>
      <c r="D582" s="19">
        <f>SUM(D583:D609)</f>
        <v>70795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-0.16507453533352204</v>
      </c>
      <c r="H582" s="20">
        <f t="shared" ref="H582:H609" si="65">+IF(OR(AND(E582=""),(G582="")),"",E582*G582)</f>
        <v>-0.16507453533352204</v>
      </c>
    </row>
    <row r="583" spans="1:8" x14ac:dyDescent="0.2">
      <c r="A583" s="14"/>
      <c r="B583" s="15" t="s">
        <v>550</v>
      </c>
      <c r="C583" s="16">
        <v>447</v>
      </c>
      <c r="D583" s="16">
        <v>1263</v>
      </c>
      <c r="E583" s="17">
        <f t="shared" si="63"/>
        <v>5.2717237475233512E-3</v>
      </c>
      <c r="F583" s="17">
        <f t="shared" si="64"/>
        <v>1.7840242955010948E-2</v>
      </c>
      <c r="G583" s="17">
        <f t="shared" ref="G583:G609" si="66">+IF(AND(C583=0,D583=0)," ",IF(C583=0,1,IF(D583=0,-1,(D583-C583)/C583)))</f>
        <v>1.825503355704698</v>
      </c>
      <c r="H583" s="17">
        <f t="shared" si="65"/>
        <v>9.6235493914520239E-3</v>
      </c>
    </row>
    <row r="584" spans="1:8" x14ac:dyDescent="0.2">
      <c r="A584" s="14"/>
      <c r="B584" s="15" t="s">
        <v>551</v>
      </c>
      <c r="C584" s="16">
        <v>1485</v>
      </c>
      <c r="D584" s="16">
        <v>1670</v>
      </c>
      <c r="E584" s="17">
        <f t="shared" si="63"/>
        <v>1.7513444664591E-2</v>
      </c>
      <c r="F584" s="17">
        <f t="shared" si="64"/>
        <v>2.3589236528003391E-2</v>
      </c>
      <c r="G584" s="17">
        <f t="shared" si="66"/>
        <v>0.12457912457912458</v>
      </c>
      <c r="H584" s="17">
        <f t="shared" si="65"/>
        <v>2.1818096046796868E-3</v>
      </c>
    </row>
    <row r="585" spans="1:8" ht="25.5" x14ac:dyDescent="0.2">
      <c r="A585" s="14"/>
      <c r="B585" s="15" t="s">
        <v>552</v>
      </c>
      <c r="C585" s="16">
        <v>6808</v>
      </c>
      <c r="D585" s="16">
        <v>4659</v>
      </c>
      <c r="E585" s="17">
        <f t="shared" si="63"/>
        <v>8.0290593452212469E-2</v>
      </c>
      <c r="F585" s="17">
        <f t="shared" si="64"/>
        <v>6.5809732325729217E-2</v>
      </c>
      <c r="G585" s="17">
        <f t="shared" si="66"/>
        <v>-0.31565804935370151</v>
      </c>
      <c r="H585" s="17">
        <f t="shared" si="65"/>
        <v>-2.5344372110576465E-2</v>
      </c>
    </row>
    <row r="586" spans="1:8" x14ac:dyDescent="0.2">
      <c r="A586" s="14"/>
      <c r="B586" s="15" t="s">
        <v>553</v>
      </c>
      <c r="C586" s="16">
        <v>9646</v>
      </c>
      <c r="D586" s="16">
        <v>8750</v>
      </c>
      <c r="E586" s="17">
        <f t="shared" si="63"/>
        <v>0.11376073214454194</v>
      </c>
      <c r="F586" s="17">
        <f t="shared" si="64"/>
        <v>0.12359629917367046</v>
      </c>
      <c r="G586" s="17">
        <f t="shared" si="66"/>
        <v>-9.2888243831640058E-2</v>
      </c>
      <c r="H586" s="17">
        <f t="shared" si="65"/>
        <v>-1.0567034625908104E-2</v>
      </c>
    </row>
    <row r="587" spans="1:8" x14ac:dyDescent="0.2">
      <c r="A587" s="14"/>
      <c r="B587" s="15" t="s">
        <v>554</v>
      </c>
      <c r="C587" s="16">
        <v>691</v>
      </c>
      <c r="D587" s="16">
        <v>589</v>
      </c>
      <c r="E587" s="17">
        <f t="shared" si="63"/>
        <v>8.1493537126143979E-3</v>
      </c>
      <c r="F587" s="17">
        <f t="shared" si="64"/>
        <v>8.3197965958047883E-3</v>
      </c>
      <c r="G587" s="17">
        <f t="shared" si="66"/>
        <v>-0.14761215629522431</v>
      </c>
      <c r="H587" s="17">
        <f t="shared" si="65"/>
        <v>-1.202943673931503E-3</v>
      </c>
    </row>
    <row r="588" spans="1:8" x14ac:dyDescent="0.2">
      <c r="A588" s="14"/>
      <c r="B588" s="15" t="s">
        <v>555</v>
      </c>
      <c r="C588" s="16">
        <v>107</v>
      </c>
      <c r="D588" s="16">
        <v>10</v>
      </c>
      <c r="E588" s="17">
        <f t="shared" si="63"/>
        <v>1.261911501085008E-3</v>
      </c>
      <c r="F588" s="17">
        <f t="shared" si="64"/>
        <v>1.4125291334133767E-4</v>
      </c>
      <c r="G588" s="17">
        <f t="shared" si="66"/>
        <v>-0.90654205607476634</v>
      </c>
      <c r="H588" s="17">
        <f t="shared" si="65"/>
        <v>-1.143975846777998E-3</v>
      </c>
    </row>
    <row r="589" spans="1:8" x14ac:dyDescent="0.2">
      <c r="A589" s="14"/>
      <c r="B589" s="15" t="s">
        <v>556</v>
      </c>
      <c r="C589" s="16">
        <v>240</v>
      </c>
      <c r="D589" s="16">
        <v>124</v>
      </c>
      <c r="E589" s="17">
        <f t="shared" si="63"/>
        <v>2.8304557033682421E-3</v>
      </c>
      <c r="F589" s="17">
        <f t="shared" si="64"/>
        <v>1.751536125432587E-3</v>
      </c>
      <c r="G589" s="17">
        <f t="shared" si="66"/>
        <v>-0.48333333333333334</v>
      </c>
      <c r="H589" s="17">
        <f t="shared" si="65"/>
        <v>-1.3680535899613169E-3</v>
      </c>
    </row>
    <row r="590" spans="1:8" x14ac:dyDescent="0.2">
      <c r="A590" s="14"/>
      <c r="B590" s="15" t="s">
        <v>557</v>
      </c>
      <c r="C590" s="16">
        <v>222</v>
      </c>
      <c r="D590" s="16">
        <v>118</v>
      </c>
      <c r="E590" s="17">
        <f t="shared" si="63"/>
        <v>2.6181715256156242E-3</v>
      </c>
      <c r="F590" s="17">
        <f t="shared" si="64"/>
        <v>1.6667843774277845E-3</v>
      </c>
      <c r="G590" s="17">
        <f t="shared" si="66"/>
        <v>-0.46846846846846846</v>
      </c>
      <c r="H590" s="17">
        <f t="shared" si="65"/>
        <v>-1.226530804792905E-3</v>
      </c>
    </row>
    <row r="591" spans="1:8" x14ac:dyDescent="0.2">
      <c r="A591" s="14"/>
      <c r="B591" s="15" t="s">
        <v>558</v>
      </c>
      <c r="C591" s="16">
        <v>197</v>
      </c>
      <c r="D591" s="16">
        <v>60</v>
      </c>
      <c r="E591" s="17">
        <f t="shared" si="63"/>
        <v>2.3233323898480987E-3</v>
      </c>
      <c r="F591" s="17">
        <f t="shared" si="64"/>
        <v>8.4751748004802596E-4</v>
      </c>
      <c r="G591" s="17">
        <f t="shared" si="66"/>
        <v>-0.69543147208121825</v>
      </c>
      <c r="H591" s="17">
        <f t="shared" si="65"/>
        <v>-1.6157184640060382E-3</v>
      </c>
    </row>
    <row r="592" spans="1:8" ht="25.5" x14ac:dyDescent="0.2">
      <c r="A592" s="14"/>
      <c r="B592" s="15" t="s">
        <v>559</v>
      </c>
      <c r="C592" s="16">
        <v>552</v>
      </c>
      <c r="D592" s="16">
        <v>1227</v>
      </c>
      <c r="E592" s="17">
        <f t="shared" si="63"/>
        <v>6.5100481177469572E-3</v>
      </c>
      <c r="F592" s="17">
        <f t="shared" si="64"/>
        <v>1.7331732466982133E-2</v>
      </c>
      <c r="G592" s="17">
        <f t="shared" si="66"/>
        <v>1.2228260869565217</v>
      </c>
      <c r="H592" s="17">
        <f t="shared" si="65"/>
        <v>7.9606566657231814E-3</v>
      </c>
    </row>
    <row r="593" spans="1:8" x14ac:dyDescent="0.2">
      <c r="A593" s="14"/>
      <c r="B593" s="15" t="s">
        <v>560</v>
      </c>
      <c r="C593" s="16">
        <v>987</v>
      </c>
      <c r="D593" s="16">
        <v>376</v>
      </c>
      <c r="E593" s="17">
        <f t="shared" si="63"/>
        <v>1.1640249080101896E-2</v>
      </c>
      <c r="F593" s="17">
        <f t="shared" si="64"/>
        <v>5.3111095416342961E-3</v>
      </c>
      <c r="G593" s="17">
        <f t="shared" si="66"/>
        <v>-0.61904761904761907</v>
      </c>
      <c r="H593" s="17">
        <f t="shared" si="65"/>
        <v>-7.2058684781583166E-3</v>
      </c>
    </row>
    <row r="594" spans="1:8" x14ac:dyDescent="0.2">
      <c r="A594" s="14"/>
      <c r="B594" s="15" t="s">
        <v>561</v>
      </c>
      <c r="C594" s="16">
        <v>3</v>
      </c>
      <c r="D594" s="16">
        <v>5</v>
      </c>
      <c r="E594" s="17">
        <f t="shared" si="63"/>
        <v>3.5380696292103026E-5</v>
      </c>
      <c r="F594" s="17">
        <f t="shared" si="64"/>
        <v>7.0626456670668834E-5</v>
      </c>
      <c r="G594" s="17">
        <f t="shared" si="66"/>
        <v>0.66666666666666663</v>
      </c>
      <c r="H594" s="17">
        <f t="shared" si="65"/>
        <v>2.3587130861402016E-5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55</v>
      </c>
      <c r="E595" s="17" t="str">
        <f t="shared" si="63"/>
        <v/>
      </c>
      <c r="F595" s="17">
        <f t="shared" si="64"/>
        <v>7.7689102337735716E-4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216</v>
      </c>
      <c r="D596" s="16">
        <v>10</v>
      </c>
      <c r="E596" s="17">
        <f t="shared" si="63"/>
        <v>2.5474101330314179E-3</v>
      </c>
      <c r="F596" s="17">
        <f t="shared" si="64"/>
        <v>1.4125291334133767E-4</v>
      </c>
      <c r="G596" s="17">
        <f t="shared" si="66"/>
        <v>-0.95370370370370372</v>
      </c>
      <c r="H596" s="17">
        <f t="shared" si="65"/>
        <v>-2.4294744787244078E-3</v>
      </c>
    </row>
    <row r="597" spans="1:8" ht="25.5" x14ac:dyDescent="0.2">
      <c r="A597" s="14"/>
      <c r="B597" s="15" t="s">
        <v>564</v>
      </c>
      <c r="C597" s="16">
        <v>5631</v>
      </c>
      <c r="D597" s="16">
        <v>2986</v>
      </c>
      <c r="E597" s="17">
        <f t="shared" si="63"/>
        <v>6.6409566940277387E-2</v>
      </c>
      <c r="F597" s="17">
        <f t="shared" si="64"/>
        <v>4.2178119923723424E-2</v>
      </c>
      <c r="G597" s="17">
        <f t="shared" si="66"/>
        <v>-0.46972118629017934</v>
      </c>
      <c r="H597" s="17">
        <f t="shared" si="65"/>
        <v>-3.1193980564204169E-2</v>
      </c>
    </row>
    <row r="598" spans="1:8" x14ac:dyDescent="0.2">
      <c r="A598" s="14"/>
      <c r="B598" s="15" t="s">
        <v>565</v>
      </c>
      <c r="C598" s="16">
        <v>1416</v>
      </c>
      <c r="D598" s="16">
        <v>1636</v>
      </c>
      <c r="E598" s="17">
        <f t="shared" si="63"/>
        <v>1.6699688649872629E-2</v>
      </c>
      <c r="F598" s="17">
        <f t="shared" si="64"/>
        <v>2.3108976622642843E-2</v>
      </c>
      <c r="G598" s="17">
        <f t="shared" si="66"/>
        <v>0.15536723163841809</v>
      </c>
      <c r="H598" s="17">
        <f t="shared" si="65"/>
        <v>2.594584394754222E-3</v>
      </c>
    </row>
    <row r="599" spans="1:8" x14ac:dyDescent="0.2">
      <c r="A599" s="14"/>
      <c r="B599" s="15" t="s">
        <v>566</v>
      </c>
      <c r="C599" s="16">
        <v>654</v>
      </c>
      <c r="D599" s="16">
        <v>414</v>
      </c>
      <c r="E599" s="17">
        <f t="shared" si="63"/>
        <v>7.7129917916784604E-3</v>
      </c>
      <c r="F599" s="17">
        <f t="shared" si="64"/>
        <v>5.847870612331379E-3</v>
      </c>
      <c r="G599" s="17">
        <f t="shared" si="66"/>
        <v>-0.3669724770642202</v>
      </c>
      <c r="H599" s="17">
        <f t="shared" si="65"/>
        <v>-2.8304557033682425E-3</v>
      </c>
    </row>
    <row r="600" spans="1:8" x14ac:dyDescent="0.2">
      <c r="A600" s="14"/>
      <c r="B600" s="15" t="s">
        <v>567</v>
      </c>
      <c r="C600" s="16">
        <v>20449</v>
      </c>
      <c r="D600" s="16">
        <v>13856</v>
      </c>
      <c r="E600" s="17">
        <f t="shared" si="63"/>
        <v>0.24116661949240495</v>
      </c>
      <c r="F600" s="17">
        <f t="shared" si="64"/>
        <v>0.19572003672575747</v>
      </c>
      <c r="G600" s="17">
        <f t="shared" si="66"/>
        <v>-0.32241185388038535</v>
      </c>
      <c r="H600" s="17">
        <f t="shared" si="65"/>
        <v>-7.7754976884611762E-2</v>
      </c>
    </row>
    <row r="601" spans="1:8" x14ac:dyDescent="0.2">
      <c r="A601" s="14"/>
      <c r="B601" s="15" t="s">
        <v>568</v>
      </c>
      <c r="C601" s="16">
        <v>5339</v>
      </c>
      <c r="D601" s="16">
        <v>4620</v>
      </c>
      <c r="E601" s="17">
        <f t="shared" si="63"/>
        <v>6.2965845834512688E-2</v>
      </c>
      <c r="F601" s="17">
        <f t="shared" si="64"/>
        <v>6.5258845963698006E-2</v>
      </c>
      <c r="G601" s="17">
        <f t="shared" si="66"/>
        <v>-0.13466941374789287</v>
      </c>
      <c r="H601" s="17">
        <f t="shared" si="65"/>
        <v>-8.479573544674027E-3</v>
      </c>
    </row>
    <row r="602" spans="1:8" x14ac:dyDescent="0.2">
      <c r="A602" s="14"/>
      <c r="B602" s="15" t="s">
        <v>569</v>
      </c>
      <c r="C602" s="16">
        <v>503</v>
      </c>
      <c r="D602" s="16">
        <v>547</v>
      </c>
      <c r="E602" s="17">
        <f t="shared" si="63"/>
        <v>5.9321634116426079E-3</v>
      </c>
      <c r="F602" s="17">
        <f t="shared" si="64"/>
        <v>7.7265343597711705E-3</v>
      </c>
      <c r="G602" s="17">
        <f t="shared" si="66"/>
        <v>8.74751491053678E-2</v>
      </c>
      <c r="H602" s="17">
        <f t="shared" si="65"/>
        <v>5.1891687895084442E-4</v>
      </c>
    </row>
    <row r="603" spans="1:8" x14ac:dyDescent="0.2">
      <c r="A603" s="14"/>
      <c r="B603" s="15" t="s">
        <v>570</v>
      </c>
      <c r="C603" s="16">
        <v>1019</v>
      </c>
      <c r="D603" s="16">
        <v>1066</v>
      </c>
      <c r="E603" s="17">
        <f t="shared" si="63"/>
        <v>1.2017643173884329E-2</v>
      </c>
      <c r="F603" s="17">
        <f t="shared" si="64"/>
        <v>1.5057560562186595E-2</v>
      </c>
      <c r="G603" s="17">
        <f t="shared" si="66"/>
        <v>4.6123650637880272E-2</v>
      </c>
      <c r="H603" s="17">
        <f t="shared" si="65"/>
        <v>5.5429757524294739E-4</v>
      </c>
    </row>
    <row r="604" spans="1:8" ht="25.5" x14ac:dyDescent="0.2">
      <c r="A604" s="14"/>
      <c r="B604" s="15" t="s">
        <v>571</v>
      </c>
      <c r="C604" s="16">
        <v>59</v>
      </c>
      <c r="D604" s="16">
        <v>205</v>
      </c>
      <c r="E604" s="17">
        <f t="shared" si="63"/>
        <v>6.958203604113596E-4</v>
      </c>
      <c r="F604" s="17">
        <f t="shared" si="64"/>
        <v>2.8956847234974221E-3</v>
      </c>
      <c r="G604" s="17">
        <f t="shared" si="66"/>
        <v>2.4745762711864407</v>
      </c>
      <c r="H604" s="17">
        <f t="shared" si="65"/>
        <v>1.7218605528823475E-3</v>
      </c>
    </row>
    <row r="605" spans="1:8" x14ac:dyDescent="0.2">
      <c r="A605" s="14"/>
      <c r="B605" s="15" t="s">
        <v>572</v>
      </c>
      <c r="C605" s="16">
        <v>935</v>
      </c>
      <c r="D605" s="16">
        <v>522</v>
      </c>
      <c r="E605" s="17">
        <f t="shared" si="63"/>
        <v>1.1026983677705444E-2</v>
      </c>
      <c r="F605" s="17">
        <f t="shared" si="64"/>
        <v>7.3734020764178263E-3</v>
      </c>
      <c r="G605" s="17">
        <f t="shared" si="66"/>
        <v>-0.44171122994652406</v>
      </c>
      <c r="H605" s="17">
        <f t="shared" si="65"/>
        <v>-4.8707425228795174E-3</v>
      </c>
    </row>
    <row r="606" spans="1:8" x14ac:dyDescent="0.2">
      <c r="A606" s="14"/>
      <c r="B606" s="15" t="s">
        <v>573</v>
      </c>
      <c r="C606" s="16">
        <v>204</v>
      </c>
      <c r="D606" s="16">
        <v>233</v>
      </c>
      <c r="E606" s="17">
        <f t="shared" si="63"/>
        <v>2.405887347863006E-3</v>
      </c>
      <c r="F606" s="17">
        <f t="shared" si="64"/>
        <v>3.2911928808531674E-3</v>
      </c>
      <c r="G606" s="17">
        <f t="shared" si="66"/>
        <v>0.14215686274509803</v>
      </c>
      <c r="H606" s="17">
        <f t="shared" si="65"/>
        <v>3.4201339749032929E-4</v>
      </c>
    </row>
    <row r="607" spans="1:8" ht="25.5" x14ac:dyDescent="0.2">
      <c r="A607" s="14"/>
      <c r="B607" s="15" t="s">
        <v>574</v>
      </c>
      <c r="C607" s="16">
        <v>132</v>
      </c>
      <c r="D607" s="16">
        <v>82</v>
      </c>
      <c r="E607" s="17">
        <f t="shared" si="63"/>
        <v>1.5567506368525334E-3</v>
      </c>
      <c r="F607" s="17">
        <f t="shared" si="64"/>
        <v>1.1582738893989688E-3</v>
      </c>
      <c r="G607" s="17">
        <f t="shared" si="66"/>
        <v>-0.37878787878787878</v>
      </c>
      <c r="H607" s="17">
        <f t="shared" si="65"/>
        <v>-5.8967827153505047E-4</v>
      </c>
    </row>
    <row r="608" spans="1:8" ht="25.5" x14ac:dyDescent="0.2">
      <c r="A608" s="14"/>
      <c r="B608" s="15" t="s">
        <v>575</v>
      </c>
      <c r="C608" s="16">
        <v>2265</v>
      </c>
      <c r="D608" s="16">
        <v>1767</v>
      </c>
      <c r="E608" s="17">
        <f t="shared" si="63"/>
        <v>2.6712425700537785E-2</v>
      </c>
      <c r="F608" s="17">
        <f t="shared" si="64"/>
        <v>2.4959389787414365E-2</v>
      </c>
      <c r="G608" s="17">
        <f t="shared" si="66"/>
        <v>-0.21986754966887417</v>
      </c>
      <c r="H608" s="17">
        <f t="shared" si="65"/>
        <v>-5.8731955844891024E-3</v>
      </c>
    </row>
    <row r="609" spans="1:8" ht="25.5" x14ac:dyDescent="0.2">
      <c r="A609" s="14"/>
      <c r="B609" s="15" t="s">
        <v>576</v>
      </c>
      <c r="C609" s="16">
        <v>24585</v>
      </c>
      <c r="D609" s="16">
        <v>23945</v>
      </c>
      <c r="E609" s="17">
        <f t="shared" si="63"/>
        <v>0.28994480611378431</v>
      </c>
      <c r="F609" s="17">
        <f t="shared" si="64"/>
        <v>0.33823010099583306</v>
      </c>
      <c r="G609" s="17">
        <f t="shared" si="66"/>
        <v>-2.6032133414683752E-2</v>
      </c>
      <c r="H609" s="17">
        <f t="shared" si="65"/>
        <v>-7.5478818756486467E-3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592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593</v>
      </c>
      <c r="C8" s="12">
        <f>+C19+C75+C173+C349+C582</f>
        <v>2333</v>
      </c>
      <c r="D8" s="13">
        <f>+D19+D75+D173+D349+D582</f>
        <v>1205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-0.48349764252036004</v>
      </c>
      <c r="H8" s="10">
        <f t="shared" ref="H8:H13" si="1">+IF(OR(AND(E8=""),(G8="")),"",E8*G8)</f>
        <v>-0.48349764252035998</v>
      </c>
    </row>
    <row r="9" spans="1:8" x14ac:dyDescent="0.2">
      <c r="A9" s="14"/>
      <c r="B9" s="15" t="s">
        <v>7</v>
      </c>
      <c r="C9" s="16">
        <f>+C19</f>
        <v>30</v>
      </c>
      <c r="D9" s="16">
        <f>+D19</f>
        <v>12</v>
      </c>
      <c r="E9" s="17">
        <f t="shared" ref="E9:F13" si="2">+C9/C$8</f>
        <v>1.2858979854264894E-2</v>
      </c>
      <c r="F9" s="17">
        <f t="shared" si="2"/>
        <v>9.9585062240663894E-3</v>
      </c>
      <c r="G9" s="17">
        <f t="shared" si="0"/>
        <v>-0.6</v>
      </c>
      <c r="H9" s="17">
        <f t="shared" si="1"/>
        <v>-7.7153879125589362E-3</v>
      </c>
    </row>
    <row r="10" spans="1:8" ht="25.5" x14ac:dyDescent="0.2">
      <c r="A10" s="14"/>
      <c r="B10" s="15" t="s">
        <v>8</v>
      </c>
      <c r="C10" s="16">
        <f>+C75</f>
        <v>692</v>
      </c>
      <c r="D10" s="16">
        <f>+D75</f>
        <v>339</v>
      </c>
      <c r="E10" s="17">
        <f t="shared" si="2"/>
        <v>0.29661380197171022</v>
      </c>
      <c r="F10" s="17">
        <f t="shared" si="2"/>
        <v>0.28132780082987552</v>
      </c>
      <c r="G10" s="17">
        <f t="shared" si="0"/>
        <v>-0.51011560693641622</v>
      </c>
      <c r="H10" s="17">
        <f t="shared" si="1"/>
        <v>-0.15130732961851692</v>
      </c>
    </row>
    <row r="11" spans="1:8" ht="25.5" x14ac:dyDescent="0.2">
      <c r="A11" s="14"/>
      <c r="B11" s="15" t="s">
        <v>9</v>
      </c>
      <c r="C11" s="16">
        <f>+C173</f>
        <v>223</v>
      </c>
      <c r="D11" s="16">
        <f>+D173</f>
        <v>88</v>
      </c>
      <c r="E11" s="17">
        <f t="shared" si="2"/>
        <v>9.5585083583369049E-2</v>
      </c>
      <c r="F11" s="17">
        <f t="shared" si="2"/>
        <v>7.3029045643153531E-2</v>
      </c>
      <c r="G11" s="17">
        <f t="shared" si="0"/>
        <v>-0.60538116591928248</v>
      </c>
      <c r="H11" s="17">
        <f t="shared" si="1"/>
        <v>-5.7865409344192022E-2</v>
      </c>
    </row>
    <row r="12" spans="1:8" ht="25.5" x14ac:dyDescent="0.2">
      <c r="A12" s="14"/>
      <c r="B12" s="15" t="s">
        <v>10</v>
      </c>
      <c r="C12" s="16">
        <f>+C349</f>
        <v>1164</v>
      </c>
      <c r="D12" s="16">
        <f>+D349</f>
        <v>563</v>
      </c>
      <c r="E12" s="17">
        <f t="shared" si="2"/>
        <v>0.49892841834547791</v>
      </c>
      <c r="F12" s="17">
        <f t="shared" si="2"/>
        <v>0.46721991701244814</v>
      </c>
      <c r="G12" s="17">
        <f t="shared" si="0"/>
        <v>-0.51632302405498287</v>
      </c>
      <c r="H12" s="17">
        <f t="shared" si="1"/>
        <v>-0.25760822974710673</v>
      </c>
    </row>
    <row r="13" spans="1:8" ht="25.5" x14ac:dyDescent="0.2">
      <c r="A13" s="14"/>
      <c r="B13" s="15" t="s">
        <v>11</v>
      </c>
      <c r="C13" s="16">
        <f>+C582</f>
        <v>224</v>
      </c>
      <c r="D13" s="16">
        <f>+D582</f>
        <v>203</v>
      </c>
      <c r="E13" s="17">
        <f t="shared" si="2"/>
        <v>9.6013716245177877E-2</v>
      </c>
      <c r="F13" s="17">
        <f t="shared" si="2"/>
        <v>0.16846473029045644</v>
      </c>
      <c r="G13" s="17">
        <f t="shared" si="0"/>
        <v>-9.375E-2</v>
      </c>
      <c r="H13" s="17">
        <f t="shared" si="1"/>
        <v>-9.0012858979854268E-3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30</v>
      </c>
      <c r="D19" s="19">
        <f>SUM(D20:D69)</f>
        <v>12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</v>
      </c>
      <c r="H19" s="20">
        <f t="shared" ref="H19:H50" si="5">+IF(OR(AND(E19=""),(G19="")),"",E19*G19)</f>
        <v>-0.6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</v>
      </c>
      <c r="E27" s="17">
        <f t="shared" si="3"/>
        <v>0.1</v>
      </c>
      <c r="F27" s="17">
        <f t="shared" si="4"/>
        <v>8.3333333333333329E-2</v>
      </c>
      <c r="G27" s="17">
        <f t="shared" si="6"/>
        <v>-0.66666666666666663</v>
      </c>
      <c r="H27" s="17">
        <f t="shared" si="5"/>
        <v>-6.6666666666666666E-2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3.3333333333333333E-2</v>
      </c>
      <c r="F29" s="17" t="str">
        <f t="shared" si="4"/>
        <v/>
      </c>
      <c r="G29" s="17">
        <f t="shared" si="6"/>
        <v>-1</v>
      </c>
      <c r="H29" s="17">
        <f t="shared" si="5"/>
        <v>-3.3333333333333333E-2</v>
      </c>
    </row>
    <row r="30" spans="1:8" x14ac:dyDescent="0.2">
      <c r="A30" s="14"/>
      <c r="B30" s="15" t="s">
        <v>23</v>
      </c>
      <c r="C30" s="16">
        <v>10</v>
      </c>
      <c r="D30" s="16">
        <v>2</v>
      </c>
      <c r="E30" s="17">
        <f t="shared" si="3"/>
        <v>0.33333333333333331</v>
      </c>
      <c r="F30" s="17">
        <f t="shared" si="4"/>
        <v>0.16666666666666666</v>
      </c>
      <c r="G30" s="17">
        <f t="shared" si="6"/>
        <v>-0.8</v>
      </c>
      <c r="H30" s="17">
        <f t="shared" si="5"/>
        <v>-0.26666666666666666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0</v>
      </c>
      <c r="E39" s="17">
        <f t="shared" si="3"/>
        <v>0.13333333333333333</v>
      </c>
      <c r="F39" s="17" t="str">
        <f t="shared" si="4"/>
        <v/>
      </c>
      <c r="G39" s="17">
        <f t="shared" si="6"/>
        <v>-1</v>
      </c>
      <c r="H39" s="17">
        <f t="shared" si="5"/>
        <v>-0.13333333333333333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8.3333333333333329E-2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2</v>
      </c>
      <c r="E45" s="17" t="str">
        <f t="shared" si="3"/>
        <v/>
      </c>
      <c r="F45" s="17">
        <f t="shared" si="4"/>
        <v>0.16666666666666666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6</v>
      </c>
      <c r="D50" s="16">
        <v>1</v>
      </c>
      <c r="E50" s="17">
        <f t="shared" si="3"/>
        <v>0.2</v>
      </c>
      <c r="F50" s="17">
        <f t="shared" si="4"/>
        <v>8.3333333333333329E-2</v>
      </c>
      <c r="G50" s="17">
        <f t="shared" si="6"/>
        <v>-0.83333333333333337</v>
      </c>
      <c r="H50" s="17">
        <f t="shared" si="5"/>
        <v>-0.16666666666666669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3.3333333333333333E-2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-3.3333333333333333E-2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1</v>
      </c>
      <c r="E59" s="17">
        <f t="shared" si="7"/>
        <v>3.3333333333333333E-2</v>
      </c>
      <c r="F59" s="17">
        <f t="shared" si="8"/>
        <v>8.3333333333333329E-2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3</v>
      </c>
      <c r="E61" s="17">
        <f t="shared" si="7"/>
        <v>3.3333333333333333E-2</v>
      </c>
      <c r="F61" s="17">
        <f t="shared" si="8"/>
        <v>0.25</v>
      </c>
      <c r="G61" s="17">
        <f t="shared" si="10"/>
        <v>2</v>
      </c>
      <c r="H61" s="17">
        <f t="shared" si="9"/>
        <v>6.6666666666666666E-2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3.3333333333333333E-2</v>
      </c>
      <c r="F64" s="17" t="str">
        <f t="shared" si="8"/>
        <v/>
      </c>
      <c r="G64" s="17">
        <f t="shared" si="10"/>
        <v>-1</v>
      </c>
      <c r="H64" s="17">
        <f t="shared" si="9"/>
        <v>-3.3333333333333333E-2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1</v>
      </c>
      <c r="E66" s="17">
        <f t="shared" si="7"/>
        <v>3.3333333333333333E-2</v>
      </c>
      <c r="F66" s="17">
        <f t="shared" si="8"/>
        <v>8.3333333333333329E-2</v>
      </c>
      <c r="G66" s="17">
        <f t="shared" si="10"/>
        <v>0</v>
      </c>
      <c r="H66" s="17">
        <f t="shared" si="9"/>
        <v>0</v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3.3333333333333333E-2</v>
      </c>
      <c r="F67" s="17" t="str">
        <f t="shared" si="8"/>
        <v/>
      </c>
      <c r="G67" s="17">
        <f t="shared" si="10"/>
        <v>-1</v>
      </c>
      <c r="H67" s="17">
        <f t="shared" si="9"/>
        <v>-3.3333333333333333E-2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692</v>
      </c>
      <c r="D75" s="19">
        <f>SUM(D76:D167)</f>
        <v>339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-0.51011560693641622</v>
      </c>
      <c r="H75" s="20">
        <f t="shared" ref="H75:H106" si="13">+IF(OR(AND(E75=""),(G75="")),"",E75*G75)</f>
        <v>-0.51011560693641622</v>
      </c>
    </row>
    <row r="76" spans="1:8" x14ac:dyDescent="0.2">
      <c r="A76" s="14"/>
      <c r="B76" s="15" t="s">
        <v>63</v>
      </c>
      <c r="C76" s="16">
        <v>21</v>
      </c>
      <c r="D76" s="16">
        <v>7</v>
      </c>
      <c r="E76" s="17">
        <f t="shared" si="11"/>
        <v>3.0346820809248554E-2</v>
      </c>
      <c r="F76" s="17">
        <f t="shared" si="12"/>
        <v>2.0648967551622419E-2</v>
      </c>
      <c r="G76" s="17">
        <f t="shared" ref="G76:G107" si="14">+IF(AND(C76=0,D76=0)," ",IF(C76=0,1,IF(D76=0,-1,(D76-C76)/C76)))</f>
        <v>-0.66666666666666663</v>
      </c>
      <c r="H76" s="17">
        <f t="shared" si="13"/>
        <v>-2.0231213872832367E-2</v>
      </c>
    </row>
    <row r="77" spans="1:8" ht="25.5" x14ac:dyDescent="0.2">
      <c r="A77" s="14"/>
      <c r="B77" s="15" t="s">
        <v>64</v>
      </c>
      <c r="C77" s="16">
        <v>5</v>
      </c>
      <c r="D77" s="16">
        <v>0</v>
      </c>
      <c r="E77" s="17">
        <f t="shared" si="11"/>
        <v>7.2254335260115606E-3</v>
      </c>
      <c r="F77" s="17" t="str">
        <f t="shared" si="12"/>
        <v/>
      </c>
      <c r="G77" s="17">
        <f t="shared" si="14"/>
        <v>-1</v>
      </c>
      <c r="H77" s="17">
        <f t="shared" si="13"/>
        <v>-7.2254335260115606E-3</v>
      </c>
    </row>
    <row r="78" spans="1:8" x14ac:dyDescent="0.2">
      <c r="A78" s="14"/>
      <c r="B78" s="15" t="s">
        <v>65</v>
      </c>
      <c r="C78" s="16">
        <v>0</v>
      </c>
      <c r="D78" s="16">
        <v>1</v>
      </c>
      <c r="E78" s="17" t="str">
        <f t="shared" si="11"/>
        <v/>
      </c>
      <c r="F78" s="17">
        <f t="shared" si="12"/>
        <v>2.9498525073746312E-3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10</v>
      </c>
      <c r="D79" s="16">
        <v>2</v>
      </c>
      <c r="E79" s="17">
        <f t="shared" si="11"/>
        <v>1.4450867052023121E-2</v>
      </c>
      <c r="F79" s="17">
        <f t="shared" si="12"/>
        <v>5.8997050147492625E-3</v>
      </c>
      <c r="G79" s="17">
        <f t="shared" si="14"/>
        <v>-0.8</v>
      </c>
      <c r="H79" s="17">
        <f t="shared" si="13"/>
        <v>-1.1560693641618498E-2</v>
      </c>
    </row>
    <row r="80" spans="1:8" ht="25.5" x14ac:dyDescent="0.2">
      <c r="A80" s="14"/>
      <c r="B80" s="15" t="s">
        <v>67</v>
      </c>
      <c r="C80" s="16">
        <v>6</v>
      </c>
      <c r="D80" s="16">
        <v>4</v>
      </c>
      <c r="E80" s="17">
        <f t="shared" si="11"/>
        <v>8.670520231213872E-3</v>
      </c>
      <c r="F80" s="17">
        <f t="shared" si="12"/>
        <v>1.1799410029498525E-2</v>
      </c>
      <c r="G80" s="17">
        <f t="shared" si="14"/>
        <v>-0.33333333333333331</v>
      </c>
      <c r="H80" s="17">
        <f t="shared" si="13"/>
        <v>-2.8901734104046237E-3</v>
      </c>
    </row>
    <row r="81" spans="1:8" x14ac:dyDescent="0.2">
      <c r="A81" s="14"/>
      <c r="B81" s="15" t="s">
        <v>68</v>
      </c>
      <c r="C81" s="16">
        <v>2</v>
      </c>
      <c r="D81" s="16">
        <v>2</v>
      </c>
      <c r="E81" s="17">
        <f t="shared" si="11"/>
        <v>2.8901734104046241E-3</v>
      </c>
      <c r="F81" s="17">
        <f t="shared" si="12"/>
        <v>5.8997050147492625E-3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69</v>
      </c>
      <c r="C82" s="16">
        <v>2</v>
      </c>
      <c r="D82" s="16">
        <v>0</v>
      </c>
      <c r="E82" s="17">
        <f t="shared" si="11"/>
        <v>2.8901734104046241E-3</v>
      </c>
      <c r="F82" s="17" t="str">
        <f t="shared" si="12"/>
        <v/>
      </c>
      <c r="G82" s="17">
        <f t="shared" si="14"/>
        <v>-1</v>
      </c>
      <c r="H82" s="17">
        <f t="shared" si="13"/>
        <v>-2.8901734104046241E-3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1</v>
      </c>
      <c r="E84" s="17" t="str">
        <f t="shared" si="11"/>
        <v/>
      </c>
      <c r="F84" s="17">
        <f t="shared" si="12"/>
        <v>2.9498525073746312E-3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14</v>
      </c>
      <c r="D87" s="16">
        <v>1</v>
      </c>
      <c r="E87" s="17">
        <f t="shared" si="11"/>
        <v>2.023121387283237E-2</v>
      </c>
      <c r="F87" s="17">
        <f t="shared" si="12"/>
        <v>2.9498525073746312E-3</v>
      </c>
      <c r="G87" s="17">
        <f t="shared" si="14"/>
        <v>-0.9285714285714286</v>
      </c>
      <c r="H87" s="17">
        <f t="shared" si="13"/>
        <v>-1.8786127167630059E-2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24</v>
      </c>
      <c r="D89" s="16">
        <v>2</v>
      </c>
      <c r="E89" s="17">
        <f t="shared" si="11"/>
        <v>3.4682080924855488E-2</v>
      </c>
      <c r="F89" s="17">
        <f t="shared" si="12"/>
        <v>5.8997050147492625E-3</v>
      </c>
      <c r="G89" s="17">
        <f t="shared" si="14"/>
        <v>-0.91666666666666663</v>
      </c>
      <c r="H89" s="17">
        <f t="shared" si="13"/>
        <v>-3.1791907514450865E-2</v>
      </c>
    </row>
    <row r="90" spans="1:8" x14ac:dyDescent="0.2">
      <c r="A90" s="14"/>
      <c r="B90" s="15" t="s">
        <v>77</v>
      </c>
      <c r="C90" s="16">
        <v>5</v>
      </c>
      <c r="D90" s="16">
        <v>0</v>
      </c>
      <c r="E90" s="17">
        <f t="shared" si="11"/>
        <v>7.2254335260115606E-3</v>
      </c>
      <c r="F90" s="17" t="str">
        <f t="shared" si="12"/>
        <v/>
      </c>
      <c r="G90" s="17">
        <f t="shared" si="14"/>
        <v>-1</v>
      </c>
      <c r="H90" s="17">
        <f t="shared" si="13"/>
        <v>-7.2254335260115606E-3</v>
      </c>
    </row>
    <row r="91" spans="1:8" x14ac:dyDescent="0.2">
      <c r="A91" s="14"/>
      <c r="B91" s="15" t="s">
        <v>78</v>
      </c>
      <c r="C91" s="16">
        <v>7</v>
      </c>
      <c r="D91" s="16">
        <v>2</v>
      </c>
      <c r="E91" s="17">
        <f t="shared" si="11"/>
        <v>1.0115606936416185E-2</v>
      </c>
      <c r="F91" s="17">
        <f t="shared" si="12"/>
        <v>5.8997050147492625E-3</v>
      </c>
      <c r="G91" s="17">
        <f t="shared" si="14"/>
        <v>-0.7142857142857143</v>
      </c>
      <c r="H91" s="17">
        <f t="shared" si="13"/>
        <v>-7.2254335260115606E-3</v>
      </c>
    </row>
    <row r="92" spans="1:8" x14ac:dyDescent="0.2">
      <c r="A92" s="14"/>
      <c r="B92" s="15" t="s">
        <v>79</v>
      </c>
      <c r="C92" s="16">
        <v>0</v>
      </c>
      <c r="D92" s="16">
        <v>1</v>
      </c>
      <c r="E92" s="17" t="str">
        <f t="shared" si="11"/>
        <v/>
      </c>
      <c r="F92" s="17">
        <f t="shared" si="12"/>
        <v>2.9498525073746312E-3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1</v>
      </c>
      <c r="D93" s="16">
        <v>2</v>
      </c>
      <c r="E93" s="17">
        <f t="shared" si="11"/>
        <v>1.4450867052023121E-3</v>
      </c>
      <c r="F93" s="17">
        <f t="shared" si="12"/>
        <v>5.8997050147492625E-3</v>
      </c>
      <c r="G93" s="17">
        <f t="shared" si="14"/>
        <v>1</v>
      </c>
      <c r="H93" s="17">
        <f t="shared" si="13"/>
        <v>1.4450867052023121E-3</v>
      </c>
    </row>
    <row r="94" spans="1:8" x14ac:dyDescent="0.2">
      <c r="A94" s="14"/>
      <c r="B94" s="15" t="s">
        <v>81</v>
      </c>
      <c r="C94" s="16">
        <v>1</v>
      </c>
      <c r="D94" s="16">
        <v>0</v>
      </c>
      <c r="E94" s="17">
        <f t="shared" si="11"/>
        <v>1.4450867052023121E-3</v>
      </c>
      <c r="F94" s="17" t="str">
        <f t="shared" si="12"/>
        <v/>
      </c>
      <c r="G94" s="17">
        <f t="shared" si="14"/>
        <v>-1</v>
      </c>
      <c r="H94" s="17">
        <f t="shared" si="13"/>
        <v>-1.4450867052023121E-3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</v>
      </c>
      <c r="D99" s="16">
        <v>0</v>
      </c>
      <c r="E99" s="17">
        <f t="shared" si="11"/>
        <v>1.4450867052023121E-3</v>
      </c>
      <c r="F99" s="17" t="str">
        <f t="shared" si="12"/>
        <v/>
      </c>
      <c r="G99" s="17">
        <f t="shared" si="14"/>
        <v>-1</v>
      </c>
      <c r="H99" s="17">
        <f t="shared" si="13"/>
        <v>-1.4450867052023121E-3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6</v>
      </c>
      <c r="D103" s="16">
        <v>1</v>
      </c>
      <c r="E103" s="17">
        <f t="shared" si="11"/>
        <v>8.670520231213872E-3</v>
      </c>
      <c r="F103" s="17">
        <f t="shared" si="12"/>
        <v>2.9498525073746312E-3</v>
      </c>
      <c r="G103" s="17">
        <f t="shared" si="14"/>
        <v>-0.83333333333333337</v>
      </c>
      <c r="H103" s="17">
        <f t="shared" si="13"/>
        <v>-7.2254335260115606E-3</v>
      </c>
    </row>
    <row r="104" spans="1:8" x14ac:dyDescent="0.2">
      <c r="A104" s="14"/>
      <c r="B104" s="15" t="s">
        <v>91</v>
      </c>
      <c r="C104" s="16">
        <v>1</v>
      </c>
      <c r="D104" s="16">
        <v>4</v>
      </c>
      <c r="E104" s="17">
        <f t="shared" si="11"/>
        <v>1.4450867052023121E-3</v>
      </c>
      <c r="F104" s="17">
        <f t="shared" si="12"/>
        <v>1.1799410029498525E-2</v>
      </c>
      <c r="G104" s="17">
        <f t="shared" si="14"/>
        <v>3</v>
      </c>
      <c r="H104" s="17">
        <f t="shared" si="13"/>
        <v>4.335260115606936E-3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1</v>
      </c>
      <c r="E106" s="17">
        <f t="shared" si="11"/>
        <v>2.8901734104046241E-3</v>
      </c>
      <c r="F106" s="17">
        <f t="shared" si="12"/>
        <v>2.9498525073746312E-3</v>
      </c>
      <c r="G106" s="17">
        <f t="shared" si="14"/>
        <v>-0.5</v>
      </c>
      <c r="H106" s="17">
        <f t="shared" si="13"/>
        <v>-1.4450867052023121E-3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1.4450867052023121E-3</v>
      </c>
      <c r="F112" s="17" t="str">
        <f t="shared" si="16"/>
        <v/>
      </c>
      <c r="G112" s="17">
        <f t="shared" si="18"/>
        <v>-1</v>
      </c>
      <c r="H112" s="17">
        <f t="shared" si="17"/>
        <v>-1.4450867052023121E-3</v>
      </c>
    </row>
    <row r="113" spans="1:8" ht="25.5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2.9498525073746312E-3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29</v>
      </c>
      <c r="D114" s="16">
        <v>1</v>
      </c>
      <c r="E114" s="17">
        <f t="shared" si="15"/>
        <v>4.1907514450867052E-2</v>
      </c>
      <c r="F114" s="17">
        <f t="shared" si="16"/>
        <v>2.9498525073746312E-3</v>
      </c>
      <c r="G114" s="17">
        <f t="shared" si="18"/>
        <v>-0.96551724137931039</v>
      </c>
      <c r="H114" s="17">
        <f t="shared" si="17"/>
        <v>-4.046242774566474E-2</v>
      </c>
    </row>
    <row r="115" spans="1:8" x14ac:dyDescent="0.2">
      <c r="A115" s="14"/>
      <c r="B115" s="15" t="s">
        <v>103</v>
      </c>
      <c r="C115" s="16">
        <v>36</v>
      </c>
      <c r="D115" s="16">
        <v>2</v>
      </c>
      <c r="E115" s="17">
        <f t="shared" si="15"/>
        <v>5.2023121387283239E-2</v>
      </c>
      <c r="F115" s="17">
        <f t="shared" si="16"/>
        <v>5.8997050147492625E-3</v>
      </c>
      <c r="G115" s="17">
        <f t="shared" si="18"/>
        <v>-0.94444444444444442</v>
      </c>
      <c r="H115" s="17">
        <f t="shared" si="17"/>
        <v>-4.9132947976878616E-2</v>
      </c>
    </row>
    <row r="116" spans="1:8" x14ac:dyDescent="0.2">
      <c r="A116" s="14"/>
      <c r="B116" s="15" t="s">
        <v>104</v>
      </c>
      <c r="C116" s="16">
        <v>6</v>
      </c>
      <c r="D116" s="16">
        <v>2</v>
      </c>
      <c r="E116" s="17">
        <f t="shared" si="15"/>
        <v>8.670520231213872E-3</v>
      </c>
      <c r="F116" s="17">
        <f t="shared" si="16"/>
        <v>5.8997050147492625E-3</v>
      </c>
      <c r="G116" s="17">
        <f t="shared" si="18"/>
        <v>-0.66666666666666663</v>
      </c>
      <c r="H116" s="17">
        <f t="shared" si="17"/>
        <v>-5.7803468208092474E-3</v>
      </c>
    </row>
    <row r="117" spans="1:8" x14ac:dyDescent="0.2">
      <c r="A117" s="14"/>
      <c r="B117" s="15" t="s">
        <v>105</v>
      </c>
      <c r="C117" s="16">
        <v>13</v>
      </c>
      <c r="D117" s="16">
        <v>6</v>
      </c>
      <c r="E117" s="17">
        <f t="shared" si="15"/>
        <v>1.8786127167630059E-2</v>
      </c>
      <c r="F117" s="17">
        <f t="shared" si="16"/>
        <v>1.7699115044247787E-2</v>
      </c>
      <c r="G117" s="17">
        <f t="shared" si="18"/>
        <v>-0.53846153846153844</v>
      </c>
      <c r="H117" s="17">
        <f t="shared" si="17"/>
        <v>-1.0115606936416185E-2</v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2.9498525073746312E-3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8</v>
      </c>
      <c r="D120" s="16">
        <v>1</v>
      </c>
      <c r="E120" s="17">
        <f t="shared" si="15"/>
        <v>1.1560693641618497E-2</v>
      </c>
      <c r="F120" s="17">
        <f t="shared" si="16"/>
        <v>2.9498525073746312E-3</v>
      </c>
      <c r="G120" s="17">
        <f t="shared" si="18"/>
        <v>-0.875</v>
      </c>
      <c r="H120" s="17">
        <f t="shared" si="17"/>
        <v>-1.0115606936416185E-2</v>
      </c>
    </row>
    <row r="121" spans="1:8" x14ac:dyDescent="0.2">
      <c r="A121" s="14"/>
      <c r="B121" s="15" t="s">
        <v>109</v>
      </c>
      <c r="C121" s="16">
        <v>5</v>
      </c>
      <c r="D121" s="16">
        <v>3</v>
      </c>
      <c r="E121" s="17">
        <f t="shared" si="15"/>
        <v>7.2254335260115606E-3</v>
      </c>
      <c r="F121" s="17">
        <f t="shared" si="16"/>
        <v>8.8495575221238937E-3</v>
      </c>
      <c r="G121" s="17">
        <f t="shared" si="18"/>
        <v>-0.4</v>
      </c>
      <c r="H121" s="17">
        <f t="shared" si="17"/>
        <v>-2.8901734104046246E-3</v>
      </c>
    </row>
    <row r="122" spans="1:8" x14ac:dyDescent="0.2">
      <c r="A122" s="14"/>
      <c r="B122" s="15" t="s">
        <v>110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2.9498525073746312E-3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3</v>
      </c>
      <c r="E123" s="17" t="str">
        <f t="shared" si="15"/>
        <v/>
      </c>
      <c r="F123" s="17">
        <f t="shared" si="16"/>
        <v>8.8495575221238937E-3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1</v>
      </c>
      <c r="E124" s="17">
        <f t="shared" si="15"/>
        <v>1.4450867052023121E-3</v>
      </c>
      <c r="F124" s="17">
        <f t="shared" si="16"/>
        <v>2.9498525073746312E-3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82</v>
      </c>
      <c r="D125" s="16">
        <v>4</v>
      </c>
      <c r="E125" s="17">
        <f t="shared" si="15"/>
        <v>0.11849710982658959</v>
      </c>
      <c r="F125" s="17">
        <f t="shared" si="16"/>
        <v>1.1799410029498525E-2</v>
      </c>
      <c r="G125" s="17">
        <f t="shared" si="18"/>
        <v>-0.95121951219512191</v>
      </c>
      <c r="H125" s="17">
        <f t="shared" si="17"/>
        <v>-0.11271676300578033</v>
      </c>
    </row>
    <row r="126" spans="1:8" x14ac:dyDescent="0.2">
      <c r="A126" s="14"/>
      <c r="B126" s="15" t="s">
        <v>114</v>
      </c>
      <c r="C126" s="16">
        <v>35</v>
      </c>
      <c r="D126" s="16">
        <v>44</v>
      </c>
      <c r="E126" s="17">
        <f t="shared" si="15"/>
        <v>5.0578034682080927E-2</v>
      </c>
      <c r="F126" s="17">
        <f t="shared" si="16"/>
        <v>0.12979351032448377</v>
      </c>
      <c r="G126" s="17">
        <f t="shared" si="18"/>
        <v>0.25714285714285712</v>
      </c>
      <c r="H126" s="17">
        <f t="shared" si="17"/>
        <v>1.3005780346820808E-2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30</v>
      </c>
      <c r="D128" s="16">
        <v>1</v>
      </c>
      <c r="E128" s="17">
        <f t="shared" si="15"/>
        <v>4.3352601156069363E-2</v>
      </c>
      <c r="F128" s="17">
        <f t="shared" si="16"/>
        <v>2.9498525073746312E-3</v>
      </c>
      <c r="G128" s="17">
        <f t="shared" si="18"/>
        <v>-0.96666666666666667</v>
      </c>
      <c r="H128" s="17">
        <f t="shared" si="17"/>
        <v>-4.1907514450867052E-2</v>
      </c>
    </row>
    <row r="129" spans="1:8" x14ac:dyDescent="0.2">
      <c r="A129" s="14"/>
      <c r="B129" s="15" t="s">
        <v>117</v>
      </c>
      <c r="C129" s="16">
        <v>3</v>
      </c>
      <c r="D129" s="16">
        <v>0</v>
      </c>
      <c r="E129" s="17">
        <f t="shared" si="15"/>
        <v>4.335260115606936E-3</v>
      </c>
      <c r="F129" s="17" t="str">
        <f t="shared" si="16"/>
        <v/>
      </c>
      <c r="G129" s="17">
        <f t="shared" si="18"/>
        <v>-1</v>
      </c>
      <c r="H129" s="17">
        <f t="shared" si="17"/>
        <v>-4.335260115606936E-3</v>
      </c>
    </row>
    <row r="130" spans="1:8" x14ac:dyDescent="0.2">
      <c r="A130" s="14"/>
      <c r="B130" s="15" t="s">
        <v>118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8.8495575221238937E-3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171</v>
      </c>
      <c r="D131" s="16">
        <v>128</v>
      </c>
      <c r="E131" s="17">
        <f t="shared" si="15"/>
        <v>0.24710982658959538</v>
      </c>
      <c r="F131" s="17">
        <f t="shared" si="16"/>
        <v>0.3775811209439528</v>
      </c>
      <c r="G131" s="17">
        <f t="shared" si="18"/>
        <v>-0.25146198830409355</v>
      </c>
      <c r="H131" s="17">
        <f t="shared" si="17"/>
        <v>-6.2138728323699419E-2</v>
      </c>
    </row>
    <row r="132" spans="1:8" ht="25.5" x14ac:dyDescent="0.2">
      <c r="A132" s="14"/>
      <c r="B132" s="15" t="s">
        <v>120</v>
      </c>
      <c r="C132" s="16">
        <v>10</v>
      </c>
      <c r="D132" s="16">
        <v>10</v>
      </c>
      <c r="E132" s="17">
        <f t="shared" si="15"/>
        <v>1.4450867052023121E-2</v>
      </c>
      <c r="F132" s="17">
        <f t="shared" si="16"/>
        <v>2.9498525073746312E-2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9</v>
      </c>
      <c r="D133" s="16">
        <v>0</v>
      </c>
      <c r="E133" s="17">
        <f t="shared" si="15"/>
        <v>1.300578034682081E-2</v>
      </c>
      <c r="F133" s="17" t="str">
        <f t="shared" si="16"/>
        <v/>
      </c>
      <c r="G133" s="17">
        <f t="shared" si="18"/>
        <v>-1</v>
      </c>
      <c r="H133" s="17">
        <f t="shared" si="17"/>
        <v>-1.300578034682081E-2</v>
      </c>
    </row>
    <row r="134" spans="1:8" x14ac:dyDescent="0.2">
      <c r="A134" s="14"/>
      <c r="B134" s="15" t="s">
        <v>122</v>
      </c>
      <c r="C134" s="16">
        <v>124</v>
      </c>
      <c r="D134" s="16">
        <v>88</v>
      </c>
      <c r="E134" s="17">
        <f t="shared" si="15"/>
        <v>0.1791907514450867</v>
      </c>
      <c r="F134" s="17">
        <f t="shared" si="16"/>
        <v>0.25958702064896755</v>
      </c>
      <c r="G134" s="17">
        <f t="shared" si="18"/>
        <v>-0.29032258064516131</v>
      </c>
      <c r="H134" s="17">
        <f t="shared" si="17"/>
        <v>-5.2023121387283239E-2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1</v>
      </c>
      <c r="D136" s="16">
        <v>5</v>
      </c>
      <c r="E136" s="17">
        <f t="shared" si="15"/>
        <v>1.4450867052023121E-3</v>
      </c>
      <c r="F136" s="17">
        <f t="shared" si="16"/>
        <v>1.4749262536873156E-2</v>
      </c>
      <c r="G136" s="17">
        <f t="shared" si="18"/>
        <v>4</v>
      </c>
      <c r="H136" s="17">
        <f t="shared" si="17"/>
        <v>5.7803468208092483E-3</v>
      </c>
    </row>
    <row r="137" spans="1:8" x14ac:dyDescent="0.2">
      <c r="A137" s="14"/>
      <c r="B137" s="15" t="s">
        <v>125</v>
      </c>
      <c r="C137" s="16">
        <v>2</v>
      </c>
      <c r="D137" s="16">
        <v>0</v>
      </c>
      <c r="E137" s="17">
        <f t="shared" si="15"/>
        <v>2.8901734104046241E-3</v>
      </c>
      <c r="F137" s="17" t="str">
        <f t="shared" si="16"/>
        <v/>
      </c>
      <c r="G137" s="17">
        <f t="shared" si="18"/>
        <v>-1</v>
      </c>
      <c r="H137" s="17">
        <f t="shared" si="17"/>
        <v>-2.8901734104046241E-3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1.4450867052023121E-3</v>
      </c>
      <c r="F142" s="17" t="str">
        <f t="shared" si="20"/>
        <v/>
      </c>
      <c r="G142" s="17">
        <f t="shared" si="22"/>
        <v>-1</v>
      </c>
      <c r="H142" s="17">
        <f t="shared" si="21"/>
        <v>-1.4450867052023121E-3</v>
      </c>
    </row>
    <row r="143" spans="1:8" ht="25.5" x14ac:dyDescent="0.2">
      <c r="A143" s="14"/>
      <c r="B143" s="15" t="s">
        <v>131</v>
      </c>
      <c r="C143" s="16">
        <v>9</v>
      </c>
      <c r="D143" s="16">
        <v>1</v>
      </c>
      <c r="E143" s="17">
        <f t="shared" si="19"/>
        <v>1.300578034682081E-2</v>
      </c>
      <c r="F143" s="17">
        <f t="shared" si="20"/>
        <v>2.9498525073746312E-3</v>
      </c>
      <c r="G143" s="17">
        <f t="shared" si="22"/>
        <v>-0.88888888888888884</v>
      </c>
      <c r="H143" s="17">
        <f t="shared" si="21"/>
        <v>-1.1560693641618497E-2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9"/>
        <v>1.4450867052023121E-3</v>
      </c>
      <c r="F153" s="17">
        <f t="shared" si="20"/>
        <v>2.9498525073746312E-3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1</v>
      </c>
      <c r="E155" s="17">
        <f t="shared" si="19"/>
        <v>2.8901734104046241E-3</v>
      </c>
      <c r="F155" s="17">
        <f t="shared" si="20"/>
        <v>2.9498525073746312E-3</v>
      </c>
      <c r="G155" s="17">
        <f t="shared" si="22"/>
        <v>-0.5</v>
      </c>
      <c r="H155" s="17">
        <f t="shared" si="21"/>
        <v>-1.4450867052023121E-3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4</v>
      </c>
      <c r="D158" s="16">
        <v>0</v>
      </c>
      <c r="E158" s="17">
        <f t="shared" si="19"/>
        <v>5.7803468208092483E-3</v>
      </c>
      <c r="F158" s="17" t="str">
        <f t="shared" si="20"/>
        <v/>
      </c>
      <c r="G158" s="17">
        <f t="shared" si="22"/>
        <v>-1</v>
      </c>
      <c r="H158" s="17">
        <f t="shared" si="21"/>
        <v>-5.7803468208092483E-3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</v>
      </c>
      <c r="D164" s="16">
        <v>0</v>
      </c>
      <c r="E164" s="17">
        <f t="shared" si="19"/>
        <v>1.4450867052023121E-3</v>
      </c>
      <c r="F164" s="17" t="str">
        <f t="shared" si="20"/>
        <v/>
      </c>
      <c r="G164" s="17">
        <f t="shared" si="22"/>
        <v>-1</v>
      </c>
      <c r="H164" s="17">
        <f t="shared" si="21"/>
        <v>-1.4450867052023121E-3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223</v>
      </c>
      <c r="D173" s="19">
        <f>SUM(D174:D343)</f>
        <v>88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-0.60538116591928248</v>
      </c>
      <c r="H173" s="20">
        <f t="shared" ref="H173:H204" si="25">+IF(OR(AND(E173=""),(G173="")),"",E173*G173)</f>
        <v>-0.60538116591928248</v>
      </c>
    </row>
    <row r="174" spans="1:8" x14ac:dyDescent="0.2">
      <c r="A174" s="14"/>
      <c r="B174" s="15" t="s">
        <v>156</v>
      </c>
      <c r="C174" s="16">
        <v>17</v>
      </c>
      <c r="D174" s="16">
        <v>5</v>
      </c>
      <c r="E174" s="17">
        <f t="shared" si="23"/>
        <v>7.623318385650224E-2</v>
      </c>
      <c r="F174" s="17">
        <f t="shared" si="24"/>
        <v>5.6818181818181816E-2</v>
      </c>
      <c r="G174" s="17">
        <f t="shared" ref="G174:G205" si="26">+IF(AND(C174=0,D174=0)," ",IF(C174=0,1,IF(D174=0,-1,(D174-C174)/C174)))</f>
        <v>-0.70588235294117652</v>
      </c>
      <c r="H174" s="17">
        <f t="shared" si="25"/>
        <v>-5.3811659192825115E-2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2</v>
      </c>
      <c r="D176" s="16">
        <v>0</v>
      </c>
      <c r="E176" s="17">
        <f t="shared" si="23"/>
        <v>8.9686098654708519E-3</v>
      </c>
      <c r="F176" s="17" t="str">
        <f t="shared" si="24"/>
        <v/>
      </c>
      <c r="G176" s="17">
        <f t="shared" si="26"/>
        <v>-1</v>
      </c>
      <c r="H176" s="17">
        <f t="shared" si="25"/>
        <v>-8.9686098654708519E-3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4</v>
      </c>
      <c r="D178" s="16">
        <v>0</v>
      </c>
      <c r="E178" s="17">
        <f t="shared" si="23"/>
        <v>1.7937219730941704E-2</v>
      </c>
      <c r="F178" s="17" t="str">
        <f t="shared" si="24"/>
        <v/>
      </c>
      <c r="G178" s="17">
        <f t="shared" si="26"/>
        <v>-1</v>
      </c>
      <c r="H178" s="17">
        <f t="shared" si="25"/>
        <v>-1.7937219730941704E-2</v>
      </c>
    </row>
    <row r="179" spans="1:8" x14ac:dyDescent="0.2">
      <c r="A179" s="14"/>
      <c r="B179" s="15" t="s">
        <v>161</v>
      </c>
      <c r="C179" s="16">
        <v>27</v>
      </c>
      <c r="D179" s="16">
        <v>1</v>
      </c>
      <c r="E179" s="17">
        <f t="shared" si="23"/>
        <v>0.1210762331838565</v>
      </c>
      <c r="F179" s="17">
        <f t="shared" si="24"/>
        <v>1.1363636363636364E-2</v>
      </c>
      <c r="G179" s="17">
        <f t="shared" si="26"/>
        <v>-0.96296296296296291</v>
      </c>
      <c r="H179" s="17">
        <f t="shared" si="25"/>
        <v>-0.11659192825112107</v>
      </c>
    </row>
    <row r="180" spans="1:8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1.1363636363636364E-2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</v>
      </c>
      <c r="D181" s="16">
        <v>1</v>
      </c>
      <c r="E181" s="17">
        <f t="shared" si="23"/>
        <v>4.4843049327354259E-3</v>
      </c>
      <c r="F181" s="17">
        <f t="shared" si="24"/>
        <v>1.1363636363636364E-2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4.4843049327354259E-3</v>
      </c>
      <c r="F186" s="17" t="str">
        <f t="shared" si="24"/>
        <v/>
      </c>
      <c r="G186" s="17">
        <f t="shared" si="26"/>
        <v>-1</v>
      </c>
      <c r="H186" s="17">
        <f t="shared" si="25"/>
        <v>-4.4843049327354259E-3</v>
      </c>
    </row>
    <row r="187" spans="1:8" x14ac:dyDescent="0.2">
      <c r="A187" s="14"/>
      <c r="B187" s="15" t="s">
        <v>169</v>
      </c>
      <c r="C187" s="16">
        <v>5</v>
      </c>
      <c r="D187" s="16">
        <v>0</v>
      </c>
      <c r="E187" s="17">
        <f t="shared" si="23"/>
        <v>2.2421524663677129E-2</v>
      </c>
      <c r="F187" s="17" t="str">
        <f t="shared" si="24"/>
        <v/>
      </c>
      <c r="G187" s="17">
        <f t="shared" si="26"/>
        <v>-1</v>
      </c>
      <c r="H187" s="17">
        <f t="shared" si="25"/>
        <v>-2.2421524663677129E-2</v>
      </c>
    </row>
    <row r="188" spans="1:8" ht="25.5" x14ac:dyDescent="0.2">
      <c r="A188" s="14"/>
      <c r="B188" s="15" t="s">
        <v>170</v>
      </c>
      <c r="C188" s="16">
        <v>2</v>
      </c>
      <c r="D188" s="16">
        <v>0</v>
      </c>
      <c r="E188" s="17">
        <f t="shared" si="23"/>
        <v>8.9686098654708519E-3</v>
      </c>
      <c r="F188" s="17" t="str">
        <f t="shared" si="24"/>
        <v/>
      </c>
      <c r="G188" s="17">
        <f t="shared" si="26"/>
        <v>-1</v>
      </c>
      <c r="H188" s="17">
        <f t="shared" si="25"/>
        <v>-8.9686098654708519E-3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2.2727272727272728E-2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4.4843049327354259E-3</v>
      </c>
      <c r="F194" s="17" t="str">
        <f t="shared" si="24"/>
        <v/>
      </c>
      <c r="G194" s="17">
        <f t="shared" si="26"/>
        <v>-1</v>
      </c>
      <c r="H194" s="17">
        <f t="shared" si="25"/>
        <v>-4.4843049327354259E-3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1.1363636363636364E-2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</v>
      </c>
      <c r="D199" s="16">
        <v>1</v>
      </c>
      <c r="E199" s="17">
        <f t="shared" si="23"/>
        <v>8.9686098654708519E-3</v>
      </c>
      <c r="F199" s="17">
        <f t="shared" si="24"/>
        <v>1.1363636363636364E-2</v>
      </c>
      <c r="G199" s="17">
        <f t="shared" si="26"/>
        <v>-0.5</v>
      </c>
      <c r="H199" s="17">
        <f t="shared" si="25"/>
        <v>-4.4843049327354259E-3</v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4</v>
      </c>
      <c r="D201" s="16">
        <v>1</v>
      </c>
      <c r="E201" s="17">
        <f t="shared" si="23"/>
        <v>1.7937219730941704E-2</v>
      </c>
      <c r="F201" s="17">
        <f t="shared" si="24"/>
        <v>1.1363636363636364E-2</v>
      </c>
      <c r="G201" s="17">
        <f t="shared" si="26"/>
        <v>-0.75</v>
      </c>
      <c r="H201" s="17">
        <f t="shared" si="25"/>
        <v>-1.3452914798206279E-2</v>
      </c>
    </row>
    <row r="202" spans="1:8" x14ac:dyDescent="0.2">
      <c r="A202" s="14"/>
      <c r="B202" s="15" t="s">
        <v>184</v>
      </c>
      <c r="C202" s="16">
        <v>3</v>
      </c>
      <c r="D202" s="16">
        <v>0</v>
      </c>
      <c r="E202" s="17">
        <f t="shared" si="23"/>
        <v>1.3452914798206279E-2</v>
      </c>
      <c r="F202" s="17" t="str">
        <f t="shared" si="24"/>
        <v/>
      </c>
      <c r="G202" s="17">
        <f t="shared" si="26"/>
        <v>-1</v>
      </c>
      <c r="H202" s="17">
        <f t="shared" si="25"/>
        <v>-1.3452914798206279E-2</v>
      </c>
    </row>
    <row r="203" spans="1:8" x14ac:dyDescent="0.2">
      <c r="A203" s="14"/>
      <c r="B203" s="15" t="s">
        <v>185</v>
      </c>
      <c r="C203" s="16">
        <v>2</v>
      </c>
      <c r="D203" s="16">
        <v>0</v>
      </c>
      <c r="E203" s="17">
        <f t="shared" si="23"/>
        <v>8.9686098654708519E-3</v>
      </c>
      <c r="F203" s="17" t="str">
        <f t="shared" si="24"/>
        <v/>
      </c>
      <c r="G203" s="17">
        <f t="shared" si="26"/>
        <v>-1</v>
      </c>
      <c r="H203" s="17">
        <f t="shared" si="25"/>
        <v>-8.9686098654708519E-3</v>
      </c>
    </row>
    <row r="204" spans="1:8" x14ac:dyDescent="0.2">
      <c r="A204" s="14"/>
      <c r="B204" s="15" t="s">
        <v>186</v>
      </c>
      <c r="C204" s="16">
        <v>25</v>
      </c>
      <c r="D204" s="16">
        <v>3</v>
      </c>
      <c r="E204" s="17">
        <f t="shared" si="23"/>
        <v>0.11210762331838565</v>
      </c>
      <c r="F204" s="17">
        <f t="shared" si="24"/>
        <v>3.4090909090909088E-2</v>
      </c>
      <c r="G204" s="17">
        <f t="shared" si="26"/>
        <v>-0.88</v>
      </c>
      <c r="H204" s="17">
        <f t="shared" si="25"/>
        <v>-9.8654708520179379E-2</v>
      </c>
    </row>
    <row r="205" spans="1:8" x14ac:dyDescent="0.2">
      <c r="A205" s="14"/>
      <c r="B205" s="15" t="s">
        <v>187</v>
      </c>
      <c r="C205" s="16">
        <v>1</v>
      </c>
      <c r="D205" s="16">
        <v>0</v>
      </c>
      <c r="E205" s="17">
        <f t="shared" ref="E205:E236" si="27">+IF(C205=0,"",C205/C$173)</f>
        <v>4.4843049327354259E-3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-4.4843049327354259E-3</v>
      </c>
    </row>
    <row r="206" spans="1:8" x14ac:dyDescent="0.2">
      <c r="A206" s="14"/>
      <c r="B206" s="15" t="s">
        <v>188</v>
      </c>
      <c r="C206" s="16">
        <v>1</v>
      </c>
      <c r="D206" s="16">
        <v>1</v>
      </c>
      <c r="E206" s="17">
        <f t="shared" si="27"/>
        <v>4.4843049327354259E-3</v>
      </c>
      <c r="F206" s="17">
        <f t="shared" si="28"/>
        <v>1.1363636363636364E-2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12</v>
      </c>
      <c r="D208" s="16">
        <v>0</v>
      </c>
      <c r="E208" s="17">
        <f t="shared" si="27"/>
        <v>5.3811659192825115E-2</v>
      </c>
      <c r="F208" s="17" t="str">
        <f t="shared" si="28"/>
        <v/>
      </c>
      <c r="G208" s="17">
        <f t="shared" si="30"/>
        <v>-1</v>
      </c>
      <c r="H208" s="17">
        <f t="shared" si="29"/>
        <v>-5.3811659192825115E-2</v>
      </c>
    </row>
    <row r="209" spans="1:8" x14ac:dyDescent="0.2">
      <c r="A209" s="14"/>
      <c r="B209" s="15" t="s">
        <v>191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1.1363636363636364E-2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1</v>
      </c>
      <c r="D210" s="16">
        <v>1</v>
      </c>
      <c r="E210" s="17">
        <f t="shared" si="27"/>
        <v>4.4843049327354259E-3</v>
      </c>
      <c r="F210" s="17">
        <f t="shared" si="28"/>
        <v>1.1363636363636364E-2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10</v>
      </c>
      <c r="D213" s="16">
        <v>10</v>
      </c>
      <c r="E213" s="17">
        <f t="shared" si="27"/>
        <v>4.4843049327354258E-2</v>
      </c>
      <c r="F213" s="17">
        <f t="shared" si="28"/>
        <v>0.11363636363636363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196</v>
      </c>
      <c r="C214" s="16">
        <v>0</v>
      </c>
      <c r="D214" s="16">
        <v>4</v>
      </c>
      <c r="E214" s="17" t="str">
        <f t="shared" si="27"/>
        <v/>
      </c>
      <c r="F214" s="17">
        <f t="shared" si="28"/>
        <v>4.5454545454545456E-2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4.4843049327354259E-3</v>
      </c>
      <c r="F215" s="17" t="str">
        <f t="shared" si="28"/>
        <v/>
      </c>
      <c r="G215" s="17">
        <f t="shared" si="30"/>
        <v>-1</v>
      </c>
      <c r="H215" s="17">
        <f t="shared" si="29"/>
        <v>-4.4843049327354259E-3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2.2727272727272728E-2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7</v>
      </c>
      <c r="D225" s="16">
        <v>6</v>
      </c>
      <c r="E225" s="17">
        <f t="shared" si="27"/>
        <v>3.1390134529147982E-2</v>
      </c>
      <c r="F225" s="17">
        <f t="shared" si="28"/>
        <v>6.8181818181818177E-2</v>
      </c>
      <c r="G225" s="17">
        <f t="shared" si="30"/>
        <v>-0.14285714285714285</v>
      </c>
      <c r="H225" s="17">
        <f t="shared" si="29"/>
        <v>-4.4843049327354259E-3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1</v>
      </c>
      <c r="E227" s="17">
        <f t="shared" si="27"/>
        <v>8.9686098654708519E-3</v>
      </c>
      <c r="F227" s="17">
        <f t="shared" si="28"/>
        <v>1.1363636363636364E-2</v>
      </c>
      <c r="G227" s="17">
        <f t="shared" si="30"/>
        <v>-0.5</v>
      </c>
      <c r="H227" s="17">
        <f t="shared" si="29"/>
        <v>-4.4843049327354259E-3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9</v>
      </c>
      <c r="D230" s="16">
        <v>0</v>
      </c>
      <c r="E230" s="17">
        <f t="shared" si="27"/>
        <v>4.0358744394618833E-2</v>
      </c>
      <c r="F230" s="17" t="str">
        <f t="shared" si="28"/>
        <v/>
      </c>
      <c r="G230" s="17">
        <f t="shared" si="30"/>
        <v>-1</v>
      </c>
      <c r="H230" s="17">
        <f t="shared" si="29"/>
        <v>-4.0358744394618833E-2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2.2727272727272728E-2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8.9686098654708519E-3</v>
      </c>
      <c r="F233" s="17" t="str">
        <f t="shared" si="28"/>
        <v/>
      </c>
      <c r="G233" s="17">
        <f t="shared" si="30"/>
        <v>-1</v>
      </c>
      <c r="H233" s="17">
        <f t="shared" si="29"/>
        <v>-8.9686098654708519E-3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6</v>
      </c>
      <c r="D238" s="16">
        <v>2</v>
      </c>
      <c r="E238" s="17">
        <f t="shared" si="31"/>
        <v>2.6905829596412557E-2</v>
      </c>
      <c r="F238" s="17">
        <f t="shared" si="32"/>
        <v>2.2727272727272728E-2</v>
      </c>
      <c r="G238" s="17">
        <f t="shared" ref="G238:G269" si="34">+IF(AND(C238=0,D238=0)," ",IF(C238=0,1,IF(D238=0,-1,(D238-C238)/C238)))</f>
        <v>-0.66666666666666663</v>
      </c>
      <c r="H238" s="17">
        <f t="shared" si="33"/>
        <v>-1.7937219730941704E-2</v>
      </c>
    </row>
    <row r="239" spans="1:8" x14ac:dyDescent="0.2">
      <c r="A239" s="14"/>
      <c r="B239" s="15" t="s">
        <v>221</v>
      </c>
      <c r="C239" s="16">
        <v>6</v>
      </c>
      <c r="D239" s="16">
        <v>0</v>
      </c>
      <c r="E239" s="17">
        <f t="shared" si="31"/>
        <v>2.6905829596412557E-2</v>
      </c>
      <c r="F239" s="17" t="str">
        <f t="shared" si="32"/>
        <v/>
      </c>
      <c r="G239" s="17">
        <f t="shared" si="34"/>
        <v>-1</v>
      </c>
      <c r="H239" s="17">
        <f t="shared" si="33"/>
        <v>-2.6905829596412557E-2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7</v>
      </c>
      <c r="D241" s="16">
        <v>4</v>
      </c>
      <c r="E241" s="17">
        <f t="shared" si="31"/>
        <v>3.1390134529147982E-2</v>
      </c>
      <c r="F241" s="17">
        <f t="shared" si="32"/>
        <v>4.5454545454545456E-2</v>
      </c>
      <c r="G241" s="17">
        <f t="shared" si="34"/>
        <v>-0.42857142857142855</v>
      </c>
      <c r="H241" s="17">
        <f t="shared" si="33"/>
        <v>-1.3452914798206277E-2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0</v>
      </c>
      <c r="E244" s="17">
        <f t="shared" si="31"/>
        <v>1.3452914798206279E-2</v>
      </c>
      <c r="F244" s="17" t="str">
        <f t="shared" si="32"/>
        <v/>
      </c>
      <c r="G244" s="17">
        <f t="shared" si="34"/>
        <v>-1</v>
      </c>
      <c r="H244" s="17">
        <f t="shared" si="33"/>
        <v>-1.3452914798206279E-2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2</v>
      </c>
      <c r="D248" s="16">
        <v>0</v>
      </c>
      <c r="E248" s="17">
        <f t="shared" si="31"/>
        <v>8.9686098654708519E-3</v>
      </c>
      <c r="F248" s="17" t="str">
        <f t="shared" si="32"/>
        <v/>
      </c>
      <c r="G248" s="17">
        <f t="shared" si="34"/>
        <v>-1</v>
      </c>
      <c r="H248" s="17">
        <f t="shared" si="33"/>
        <v>-8.9686098654708519E-3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0</v>
      </c>
      <c r="E259" s="17">
        <f t="shared" si="31"/>
        <v>4.4843049327354259E-3</v>
      </c>
      <c r="F259" s="17" t="str">
        <f t="shared" si="32"/>
        <v/>
      </c>
      <c r="G259" s="17">
        <f t="shared" si="34"/>
        <v>-1</v>
      </c>
      <c r="H259" s="17">
        <f t="shared" si="33"/>
        <v>-4.4843049327354259E-3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1.1363636363636364E-2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</v>
      </c>
      <c r="D275" s="16">
        <v>2</v>
      </c>
      <c r="E275" s="17">
        <f t="shared" si="35"/>
        <v>8.9686098654708519E-3</v>
      </c>
      <c r="F275" s="17">
        <f t="shared" si="36"/>
        <v>2.2727272727272728E-2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257</v>
      </c>
      <c r="C276" s="16">
        <v>3</v>
      </c>
      <c r="D276" s="16">
        <v>5</v>
      </c>
      <c r="E276" s="17">
        <f t="shared" si="35"/>
        <v>1.3452914798206279E-2</v>
      </c>
      <c r="F276" s="17">
        <f t="shared" si="36"/>
        <v>5.6818181818181816E-2</v>
      </c>
      <c r="G276" s="17">
        <f t="shared" si="38"/>
        <v>0.66666666666666663</v>
      </c>
      <c r="H276" s="17">
        <f t="shared" si="37"/>
        <v>8.9686098654708519E-3</v>
      </c>
    </row>
    <row r="277" spans="1:8" x14ac:dyDescent="0.2">
      <c r="A277" s="14"/>
      <c r="B277" s="15" t="s">
        <v>258</v>
      </c>
      <c r="C277" s="16">
        <v>2</v>
      </c>
      <c r="D277" s="16">
        <v>0</v>
      </c>
      <c r="E277" s="17">
        <f t="shared" si="35"/>
        <v>8.9686098654708519E-3</v>
      </c>
      <c r="F277" s="17" t="str">
        <f t="shared" si="36"/>
        <v/>
      </c>
      <c r="G277" s="17">
        <f t="shared" si="38"/>
        <v>-1</v>
      </c>
      <c r="H277" s="17">
        <f t="shared" si="37"/>
        <v>-8.9686098654708519E-3</v>
      </c>
    </row>
    <row r="278" spans="1:8" x14ac:dyDescent="0.2">
      <c r="A278" s="14"/>
      <c r="B278" s="15" t="s">
        <v>259</v>
      </c>
      <c r="C278" s="16">
        <v>0</v>
      </c>
      <c r="D278" s="16">
        <v>3</v>
      </c>
      <c r="E278" s="17" t="str">
        <f t="shared" si="35"/>
        <v/>
      </c>
      <c r="F278" s="17">
        <f t="shared" si="36"/>
        <v>3.4090909090909088E-2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4.4843049327354259E-3</v>
      </c>
      <c r="F280" s="17" t="str">
        <f t="shared" si="36"/>
        <v/>
      </c>
      <c r="G280" s="17">
        <f t="shared" si="38"/>
        <v>-1</v>
      </c>
      <c r="H280" s="17">
        <f t="shared" si="37"/>
        <v>-4.4843049327354259E-3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3</v>
      </c>
      <c r="D283" s="16">
        <v>0</v>
      </c>
      <c r="E283" s="17">
        <f t="shared" si="35"/>
        <v>1.3452914798206279E-2</v>
      </c>
      <c r="F283" s="17" t="str">
        <f t="shared" si="36"/>
        <v/>
      </c>
      <c r="G283" s="17">
        <f t="shared" si="38"/>
        <v>-1</v>
      </c>
      <c r="H283" s="17">
        <f t="shared" si="37"/>
        <v>-1.3452914798206279E-2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15</v>
      </c>
      <c r="D288" s="16">
        <v>0</v>
      </c>
      <c r="E288" s="17">
        <f t="shared" si="35"/>
        <v>6.726457399103139E-2</v>
      </c>
      <c r="F288" s="17" t="str">
        <f t="shared" si="36"/>
        <v/>
      </c>
      <c r="G288" s="17">
        <f t="shared" si="38"/>
        <v>-1</v>
      </c>
      <c r="H288" s="17">
        <f t="shared" si="37"/>
        <v>-6.726457399103139E-2</v>
      </c>
    </row>
    <row r="289" spans="1:8" x14ac:dyDescent="0.2">
      <c r="A289" s="14"/>
      <c r="B289" s="15" t="s">
        <v>270</v>
      </c>
      <c r="C289" s="16">
        <v>1</v>
      </c>
      <c r="D289" s="16">
        <v>5</v>
      </c>
      <c r="E289" s="17">
        <f t="shared" si="35"/>
        <v>4.4843049327354259E-3</v>
      </c>
      <c r="F289" s="17">
        <f t="shared" si="36"/>
        <v>5.6818181818181816E-2</v>
      </c>
      <c r="G289" s="17">
        <f t="shared" si="38"/>
        <v>4</v>
      </c>
      <c r="H289" s="17">
        <f t="shared" si="37"/>
        <v>1.7937219730941704E-2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5</v>
      </c>
      <c r="E292" s="17" t="str">
        <f t="shared" si="35"/>
        <v/>
      </c>
      <c r="F292" s="17">
        <f t="shared" si="36"/>
        <v>5.6818181818181816E-2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0</v>
      </c>
      <c r="E293" s="17">
        <f t="shared" si="35"/>
        <v>4.4843049327354259E-3</v>
      </c>
      <c r="F293" s="17" t="str">
        <f t="shared" si="36"/>
        <v/>
      </c>
      <c r="G293" s="17">
        <f t="shared" si="38"/>
        <v>-1</v>
      </c>
      <c r="H293" s="17">
        <f t="shared" si="37"/>
        <v>-4.4843049327354259E-3</v>
      </c>
    </row>
    <row r="294" spans="1:8" x14ac:dyDescent="0.2">
      <c r="A294" s="14"/>
      <c r="B294" s="15" t="s">
        <v>275</v>
      </c>
      <c r="C294" s="16">
        <v>6</v>
      </c>
      <c r="D294" s="16">
        <v>2</v>
      </c>
      <c r="E294" s="17">
        <f t="shared" si="35"/>
        <v>2.6905829596412557E-2</v>
      </c>
      <c r="F294" s="17">
        <f t="shared" si="36"/>
        <v>2.2727272727272728E-2</v>
      </c>
      <c r="G294" s="17">
        <f t="shared" si="38"/>
        <v>-0.66666666666666663</v>
      </c>
      <c r="H294" s="17">
        <f t="shared" si="37"/>
        <v>-1.7937219730941704E-2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2.2727272727272728E-2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14</v>
      </c>
      <c r="D302" s="16">
        <v>4</v>
      </c>
      <c r="E302" s="17">
        <f t="shared" si="39"/>
        <v>6.2780269058295965E-2</v>
      </c>
      <c r="F302" s="17">
        <f t="shared" si="40"/>
        <v>4.5454545454545456E-2</v>
      </c>
      <c r="G302" s="17">
        <f t="shared" ref="G302:G333" si="42">+IF(AND(C302=0,D302=0)," ",IF(C302=0,1,IF(D302=0,-1,(D302-C302)/C302)))</f>
        <v>-0.7142857142857143</v>
      </c>
      <c r="H302" s="17">
        <f t="shared" si="41"/>
        <v>-4.4843049327354265E-2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2</v>
      </c>
      <c r="D305" s="16">
        <v>0</v>
      </c>
      <c r="E305" s="17">
        <f t="shared" si="39"/>
        <v>8.9686098654708519E-3</v>
      </c>
      <c r="F305" s="17" t="str">
        <f t="shared" si="40"/>
        <v/>
      </c>
      <c r="G305" s="17">
        <f t="shared" si="42"/>
        <v>-1</v>
      </c>
      <c r="H305" s="17">
        <f t="shared" si="41"/>
        <v>-8.9686098654708519E-3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1.1363636363636364E-2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</v>
      </c>
      <c r="D319" s="16">
        <v>8</v>
      </c>
      <c r="E319" s="17">
        <f t="shared" si="39"/>
        <v>8.9686098654708519E-3</v>
      </c>
      <c r="F319" s="17">
        <f t="shared" si="40"/>
        <v>9.0909090909090912E-2</v>
      </c>
      <c r="G319" s="17">
        <f t="shared" si="42"/>
        <v>3</v>
      </c>
      <c r="H319" s="17">
        <f t="shared" si="41"/>
        <v>2.6905829596412557E-2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39"/>
        <v>4.4843049327354259E-3</v>
      </c>
      <c r="F321" s="17" t="str">
        <f t="shared" si="40"/>
        <v/>
      </c>
      <c r="G321" s="17">
        <f t="shared" si="42"/>
        <v>-1</v>
      </c>
      <c r="H321" s="17">
        <f t="shared" si="41"/>
        <v>-4.4843049327354259E-3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3</v>
      </c>
      <c r="D324" s="16">
        <v>0</v>
      </c>
      <c r="E324" s="17">
        <f t="shared" si="39"/>
        <v>1.3452914798206279E-2</v>
      </c>
      <c r="F324" s="17" t="str">
        <f t="shared" si="40"/>
        <v/>
      </c>
      <c r="G324" s="17">
        <f t="shared" si="42"/>
        <v>-1</v>
      </c>
      <c r="H324" s="17">
        <f t="shared" si="41"/>
        <v>-1.3452914798206279E-2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1164</v>
      </c>
      <c r="D349" s="19">
        <f>SUM(D350:D576)</f>
        <v>563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-0.51632302405498287</v>
      </c>
      <c r="H349" s="20">
        <f t="shared" ref="H349:H412" si="49">+IF(OR(AND(E349=""),(G349="")),"",E349*G349)</f>
        <v>-0.51632302405498287</v>
      </c>
    </row>
    <row r="350" spans="1:8" x14ac:dyDescent="0.2">
      <c r="A350" s="14"/>
      <c r="B350" s="15" t="s">
        <v>324</v>
      </c>
      <c r="C350" s="16">
        <v>18</v>
      </c>
      <c r="D350" s="16">
        <v>7</v>
      </c>
      <c r="E350" s="17">
        <f t="shared" si="47"/>
        <v>1.5463917525773196E-2</v>
      </c>
      <c r="F350" s="17">
        <f t="shared" si="48"/>
        <v>1.2433392539964476E-2</v>
      </c>
      <c r="G350" s="17">
        <f t="shared" ref="G350:G413" si="50">+IF(AND(C350=0,D350=0)," ",IF(C350=0,1,IF(D350=0,-1,(D350-C350)/C350)))</f>
        <v>-0.61111111111111116</v>
      </c>
      <c r="H350" s="17">
        <f t="shared" si="49"/>
        <v>-9.450171821305843E-3</v>
      </c>
    </row>
    <row r="351" spans="1:8" x14ac:dyDescent="0.2">
      <c r="A351" s="14"/>
      <c r="B351" s="15" t="s">
        <v>325</v>
      </c>
      <c r="C351" s="16">
        <v>1</v>
      </c>
      <c r="D351" s="16">
        <v>0</v>
      </c>
      <c r="E351" s="17">
        <f t="shared" si="47"/>
        <v>8.5910652920962198E-4</v>
      </c>
      <c r="F351" s="17" t="str">
        <f t="shared" si="48"/>
        <v/>
      </c>
      <c r="G351" s="17">
        <f t="shared" si="50"/>
        <v>-1</v>
      </c>
      <c r="H351" s="17">
        <f t="shared" si="49"/>
        <v>-8.5910652920962198E-4</v>
      </c>
    </row>
    <row r="352" spans="1:8" x14ac:dyDescent="0.2">
      <c r="A352" s="14"/>
      <c r="B352" s="15" t="s">
        <v>326</v>
      </c>
      <c r="C352" s="16">
        <v>5</v>
      </c>
      <c r="D352" s="16">
        <v>0</v>
      </c>
      <c r="E352" s="17">
        <f t="shared" si="47"/>
        <v>4.2955326460481103E-3</v>
      </c>
      <c r="F352" s="17" t="str">
        <f t="shared" si="48"/>
        <v/>
      </c>
      <c r="G352" s="17">
        <f t="shared" si="50"/>
        <v>-1</v>
      </c>
      <c r="H352" s="17">
        <f t="shared" si="49"/>
        <v>-4.2955326460481103E-3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39</v>
      </c>
      <c r="D355" s="16">
        <v>23</v>
      </c>
      <c r="E355" s="17">
        <f t="shared" si="47"/>
        <v>3.3505154639175257E-2</v>
      </c>
      <c r="F355" s="17">
        <f t="shared" si="48"/>
        <v>4.0852575488454709E-2</v>
      </c>
      <c r="G355" s="17">
        <f t="shared" si="50"/>
        <v>-0.41025641025641024</v>
      </c>
      <c r="H355" s="17">
        <f t="shared" si="49"/>
        <v>-1.3745704467353952E-2</v>
      </c>
    </row>
    <row r="356" spans="1:8" x14ac:dyDescent="0.2">
      <c r="A356" s="14"/>
      <c r="B356" s="15" t="s">
        <v>330</v>
      </c>
      <c r="C356" s="16">
        <v>8</v>
      </c>
      <c r="D356" s="16">
        <v>4</v>
      </c>
      <c r="E356" s="17">
        <f t="shared" si="47"/>
        <v>6.8728522336769758E-3</v>
      </c>
      <c r="F356" s="17">
        <f t="shared" si="48"/>
        <v>7.104795737122558E-3</v>
      </c>
      <c r="G356" s="17">
        <f t="shared" si="50"/>
        <v>-0.5</v>
      </c>
      <c r="H356" s="17">
        <f t="shared" si="49"/>
        <v>-3.4364261168384879E-3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4</v>
      </c>
      <c r="D358" s="16">
        <v>4</v>
      </c>
      <c r="E358" s="17">
        <f t="shared" si="47"/>
        <v>3.4364261168384879E-3</v>
      </c>
      <c r="F358" s="17">
        <f t="shared" si="48"/>
        <v>7.104795737122558E-3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84</v>
      </c>
      <c r="D361" s="16">
        <v>31</v>
      </c>
      <c r="E361" s="17">
        <f t="shared" si="47"/>
        <v>7.2164948453608241E-2</v>
      </c>
      <c r="F361" s="17">
        <f t="shared" si="48"/>
        <v>5.5062166962699825E-2</v>
      </c>
      <c r="G361" s="17">
        <f t="shared" si="50"/>
        <v>-0.63095238095238093</v>
      </c>
      <c r="H361" s="17">
        <f t="shared" si="49"/>
        <v>-4.5532646048109957E-2</v>
      </c>
    </row>
    <row r="362" spans="1:8" x14ac:dyDescent="0.2">
      <c r="A362" s="14"/>
      <c r="B362" s="15" t="s">
        <v>336</v>
      </c>
      <c r="C362" s="16">
        <v>2</v>
      </c>
      <c r="D362" s="16">
        <v>1</v>
      </c>
      <c r="E362" s="17">
        <f t="shared" si="47"/>
        <v>1.718213058419244E-3</v>
      </c>
      <c r="F362" s="17">
        <f t="shared" si="48"/>
        <v>1.7761989342806395E-3</v>
      </c>
      <c r="G362" s="17">
        <f t="shared" si="50"/>
        <v>-0.5</v>
      </c>
      <c r="H362" s="17">
        <f t="shared" si="49"/>
        <v>-8.5910652920962198E-4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22</v>
      </c>
      <c r="D364" s="16">
        <v>0</v>
      </c>
      <c r="E364" s="17">
        <f t="shared" si="47"/>
        <v>1.8900343642611683E-2</v>
      </c>
      <c r="F364" s="17" t="str">
        <f t="shared" si="48"/>
        <v/>
      </c>
      <c r="G364" s="17">
        <f t="shared" si="50"/>
        <v>-1</v>
      </c>
      <c r="H364" s="17">
        <f t="shared" si="49"/>
        <v>-1.8900343642611683E-2</v>
      </c>
    </row>
    <row r="365" spans="1:8" x14ac:dyDescent="0.2">
      <c r="A365" s="14"/>
      <c r="B365" s="15" t="s">
        <v>339</v>
      </c>
      <c r="C365" s="16">
        <v>9</v>
      </c>
      <c r="D365" s="16">
        <v>5</v>
      </c>
      <c r="E365" s="17">
        <f t="shared" si="47"/>
        <v>7.7319587628865982E-3</v>
      </c>
      <c r="F365" s="17">
        <f t="shared" si="48"/>
        <v>8.8809946714031966E-3</v>
      </c>
      <c r="G365" s="17">
        <f t="shared" si="50"/>
        <v>-0.44444444444444442</v>
      </c>
      <c r="H365" s="17">
        <f t="shared" si="49"/>
        <v>-3.4364261168384879E-3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</v>
      </c>
      <c r="D369" s="16">
        <v>1</v>
      </c>
      <c r="E369" s="17">
        <f t="shared" si="47"/>
        <v>2.5773195876288659E-3</v>
      </c>
      <c r="F369" s="17">
        <f t="shared" si="48"/>
        <v>1.7761989342806395E-3</v>
      </c>
      <c r="G369" s="17">
        <f t="shared" si="50"/>
        <v>-0.66666666666666663</v>
      </c>
      <c r="H369" s="17">
        <f t="shared" si="49"/>
        <v>-1.718213058419244E-3</v>
      </c>
    </row>
    <row r="370" spans="1:8" x14ac:dyDescent="0.2">
      <c r="A370" s="14"/>
      <c r="B370" s="15" t="s">
        <v>344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6</v>
      </c>
      <c r="D372" s="16">
        <v>3</v>
      </c>
      <c r="E372" s="17">
        <f t="shared" si="47"/>
        <v>5.1546391752577319E-3</v>
      </c>
      <c r="F372" s="17">
        <f t="shared" si="48"/>
        <v>5.3285968028419185E-3</v>
      </c>
      <c r="G372" s="17">
        <f t="shared" si="50"/>
        <v>-0.5</v>
      </c>
      <c r="H372" s="17">
        <f t="shared" si="49"/>
        <v>-2.5773195876288659E-3</v>
      </c>
    </row>
    <row r="373" spans="1:8" x14ac:dyDescent="0.2">
      <c r="A373" s="14"/>
      <c r="B373" s="15" t="s">
        <v>347</v>
      </c>
      <c r="C373" s="16">
        <v>23</v>
      </c>
      <c r="D373" s="16">
        <v>20</v>
      </c>
      <c r="E373" s="17">
        <f t="shared" si="47"/>
        <v>1.9759450171821305E-2</v>
      </c>
      <c r="F373" s="17">
        <f t="shared" si="48"/>
        <v>3.5523978685612786E-2</v>
      </c>
      <c r="G373" s="17">
        <f t="shared" si="50"/>
        <v>-0.13043478260869565</v>
      </c>
      <c r="H373" s="17">
        <f t="shared" si="49"/>
        <v>-2.5773195876288659E-3</v>
      </c>
    </row>
    <row r="374" spans="1:8" x14ac:dyDescent="0.2">
      <c r="A374" s="14"/>
      <c r="B374" s="15" t="s">
        <v>348</v>
      </c>
      <c r="C374" s="16">
        <v>15</v>
      </c>
      <c r="D374" s="16">
        <v>2</v>
      </c>
      <c r="E374" s="17">
        <f t="shared" si="47"/>
        <v>1.2886597938144329E-2</v>
      </c>
      <c r="F374" s="17">
        <f t="shared" si="48"/>
        <v>3.552397868561279E-3</v>
      </c>
      <c r="G374" s="17">
        <f t="shared" si="50"/>
        <v>-0.8666666666666667</v>
      </c>
      <c r="H374" s="17">
        <f t="shared" si="49"/>
        <v>-1.1168384879725086E-2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15</v>
      </c>
      <c r="D378" s="16">
        <v>0</v>
      </c>
      <c r="E378" s="17">
        <f t="shared" si="47"/>
        <v>1.2886597938144329E-2</v>
      </c>
      <c r="F378" s="17" t="str">
        <f t="shared" si="48"/>
        <v/>
      </c>
      <c r="G378" s="17">
        <f t="shared" si="50"/>
        <v>-1</v>
      </c>
      <c r="H378" s="17">
        <f t="shared" si="49"/>
        <v>-1.2886597938144329E-2</v>
      </c>
    </row>
    <row r="379" spans="1:8" x14ac:dyDescent="0.2">
      <c r="A379" s="14"/>
      <c r="B379" s="15" t="s">
        <v>353</v>
      </c>
      <c r="C379" s="16">
        <v>1</v>
      </c>
      <c r="D379" s="16">
        <v>0</v>
      </c>
      <c r="E379" s="17">
        <f t="shared" si="47"/>
        <v>8.5910652920962198E-4</v>
      </c>
      <c r="F379" s="17" t="str">
        <f t="shared" si="48"/>
        <v/>
      </c>
      <c r="G379" s="17">
        <f t="shared" si="50"/>
        <v>-1</v>
      </c>
      <c r="H379" s="17">
        <f t="shared" si="49"/>
        <v>-8.5910652920962198E-4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1.7761989342806395E-3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1</v>
      </c>
      <c r="D383" s="16">
        <v>0</v>
      </c>
      <c r="E383" s="17">
        <f t="shared" si="47"/>
        <v>8.5910652920962198E-4</v>
      </c>
      <c r="F383" s="17" t="str">
        <f t="shared" si="48"/>
        <v/>
      </c>
      <c r="G383" s="17">
        <f t="shared" si="50"/>
        <v>-1</v>
      </c>
      <c r="H383" s="17">
        <f t="shared" si="49"/>
        <v>-8.5910652920962198E-4</v>
      </c>
    </row>
    <row r="384" spans="1:8" x14ac:dyDescent="0.2">
      <c r="A384" s="14"/>
      <c r="B384" s="15" t="s">
        <v>358</v>
      </c>
      <c r="C384" s="16">
        <v>130</v>
      </c>
      <c r="D384" s="16">
        <v>11</v>
      </c>
      <c r="E384" s="17">
        <f t="shared" si="47"/>
        <v>0.11168384879725086</v>
      </c>
      <c r="F384" s="17">
        <f t="shared" si="48"/>
        <v>1.9538188277087035E-2</v>
      </c>
      <c r="G384" s="17">
        <f t="shared" si="50"/>
        <v>-0.91538461538461535</v>
      </c>
      <c r="H384" s="17">
        <f t="shared" si="49"/>
        <v>-0.10223367697594501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1</v>
      </c>
      <c r="D386" s="16">
        <v>0</v>
      </c>
      <c r="E386" s="17">
        <f t="shared" si="47"/>
        <v>8.5910652920962198E-4</v>
      </c>
      <c r="F386" s="17" t="str">
        <f t="shared" si="48"/>
        <v/>
      </c>
      <c r="G386" s="17">
        <f t="shared" si="50"/>
        <v>-1</v>
      </c>
      <c r="H386" s="17">
        <f t="shared" si="49"/>
        <v>-8.5910652920962198E-4</v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1.7761989342806395E-3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8</v>
      </c>
      <c r="D388" s="16">
        <v>8</v>
      </c>
      <c r="E388" s="17">
        <f t="shared" si="47"/>
        <v>6.8728522336769758E-3</v>
      </c>
      <c r="F388" s="17">
        <f t="shared" si="48"/>
        <v>1.4209591474245116E-2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363</v>
      </c>
      <c r="C389" s="16">
        <v>3</v>
      </c>
      <c r="D389" s="16">
        <v>0</v>
      </c>
      <c r="E389" s="17">
        <f t="shared" si="47"/>
        <v>2.5773195876288659E-3</v>
      </c>
      <c r="F389" s="17" t="str">
        <f t="shared" si="48"/>
        <v/>
      </c>
      <c r="G389" s="17">
        <f t="shared" si="50"/>
        <v>-1</v>
      </c>
      <c r="H389" s="17">
        <f t="shared" si="49"/>
        <v>-2.5773195876288659E-3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30</v>
      </c>
      <c r="D391" s="16">
        <v>38</v>
      </c>
      <c r="E391" s="17">
        <f t="shared" si="47"/>
        <v>2.5773195876288658E-2</v>
      </c>
      <c r="F391" s="17">
        <f t="shared" si="48"/>
        <v>6.7495559502664296E-2</v>
      </c>
      <c r="G391" s="17">
        <f t="shared" si="50"/>
        <v>0.26666666666666666</v>
      </c>
      <c r="H391" s="17">
        <f t="shared" si="49"/>
        <v>6.8728522336769758E-3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174</v>
      </c>
      <c r="D395" s="16">
        <v>125</v>
      </c>
      <c r="E395" s="17">
        <f t="shared" si="47"/>
        <v>0.14948453608247422</v>
      </c>
      <c r="F395" s="17">
        <f t="shared" si="48"/>
        <v>0.22202486678507993</v>
      </c>
      <c r="G395" s="17">
        <f t="shared" si="50"/>
        <v>-0.28160919540229884</v>
      </c>
      <c r="H395" s="17">
        <f t="shared" si="49"/>
        <v>-4.2096219931271474E-2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65</v>
      </c>
      <c r="D397" s="16">
        <v>22</v>
      </c>
      <c r="E397" s="17">
        <f t="shared" si="47"/>
        <v>5.5841924398625432E-2</v>
      </c>
      <c r="F397" s="17">
        <f t="shared" si="48"/>
        <v>3.9076376554174071E-2</v>
      </c>
      <c r="G397" s="17">
        <f t="shared" si="50"/>
        <v>-0.66153846153846152</v>
      </c>
      <c r="H397" s="17">
        <f t="shared" si="49"/>
        <v>-3.6941580756013746E-2</v>
      </c>
    </row>
    <row r="398" spans="1:8" x14ac:dyDescent="0.2">
      <c r="A398" s="14"/>
      <c r="B398" s="15" t="s">
        <v>372</v>
      </c>
      <c r="C398" s="16">
        <v>24</v>
      </c>
      <c r="D398" s="16">
        <v>35</v>
      </c>
      <c r="E398" s="17">
        <f t="shared" si="47"/>
        <v>2.0618556701030927E-2</v>
      </c>
      <c r="F398" s="17">
        <f t="shared" si="48"/>
        <v>6.216696269982238E-2</v>
      </c>
      <c r="G398" s="17">
        <f t="shared" si="50"/>
        <v>0.45833333333333331</v>
      </c>
      <c r="H398" s="17">
        <f t="shared" si="49"/>
        <v>9.4501718213058413E-3</v>
      </c>
    </row>
    <row r="399" spans="1:8" x14ac:dyDescent="0.2">
      <c r="A399" s="14"/>
      <c r="B399" s="15" t="s">
        <v>373</v>
      </c>
      <c r="C399" s="16">
        <v>37</v>
      </c>
      <c r="D399" s="16">
        <v>11</v>
      </c>
      <c r="E399" s="17">
        <f t="shared" si="47"/>
        <v>3.1786941580756012E-2</v>
      </c>
      <c r="F399" s="17">
        <f t="shared" si="48"/>
        <v>1.9538188277087035E-2</v>
      </c>
      <c r="G399" s="17">
        <f t="shared" si="50"/>
        <v>-0.70270270270270274</v>
      </c>
      <c r="H399" s="17">
        <f t="shared" si="49"/>
        <v>-2.2336769759450172E-2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1.7761989342806395E-3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3</v>
      </c>
      <c r="D403" s="16">
        <v>1</v>
      </c>
      <c r="E403" s="17">
        <f t="shared" si="47"/>
        <v>2.5773195876288659E-3</v>
      </c>
      <c r="F403" s="17">
        <f t="shared" si="48"/>
        <v>1.7761989342806395E-3</v>
      </c>
      <c r="G403" s="17">
        <f t="shared" si="50"/>
        <v>-0.66666666666666663</v>
      </c>
      <c r="H403" s="17">
        <f t="shared" si="49"/>
        <v>-1.718213058419244E-3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</v>
      </c>
      <c r="D405" s="16">
        <v>0</v>
      </c>
      <c r="E405" s="17">
        <f t="shared" si="47"/>
        <v>8.5910652920962198E-4</v>
      </c>
      <c r="F405" s="17" t="str">
        <f t="shared" si="48"/>
        <v/>
      </c>
      <c r="G405" s="17">
        <f t="shared" si="50"/>
        <v>-1</v>
      </c>
      <c r="H405" s="17">
        <f t="shared" si="49"/>
        <v>-8.5910652920962198E-4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11</v>
      </c>
      <c r="D408" s="16">
        <v>1</v>
      </c>
      <c r="E408" s="17">
        <f t="shared" si="47"/>
        <v>9.4501718213058413E-3</v>
      </c>
      <c r="F408" s="17">
        <f t="shared" si="48"/>
        <v>1.7761989342806395E-3</v>
      </c>
      <c r="G408" s="17">
        <f t="shared" si="50"/>
        <v>-0.90909090909090906</v>
      </c>
      <c r="H408" s="17">
        <f t="shared" si="49"/>
        <v>-8.5910652920962189E-3</v>
      </c>
    </row>
    <row r="409" spans="1:8" x14ac:dyDescent="0.2">
      <c r="A409" s="14"/>
      <c r="B409" s="15" t="s">
        <v>383</v>
      </c>
      <c r="C409" s="16">
        <v>18</v>
      </c>
      <c r="D409" s="16">
        <v>0</v>
      </c>
      <c r="E409" s="17">
        <f t="shared" si="47"/>
        <v>1.5463917525773196E-2</v>
      </c>
      <c r="F409" s="17" t="str">
        <f t="shared" si="48"/>
        <v/>
      </c>
      <c r="G409" s="17">
        <f t="shared" si="50"/>
        <v>-1</v>
      </c>
      <c r="H409" s="17">
        <f t="shared" si="49"/>
        <v>-1.5463917525773196E-2</v>
      </c>
    </row>
    <row r="410" spans="1:8" x14ac:dyDescent="0.2">
      <c r="A410" s="14"/>
      <c r="B410" s="15" t="s">
        <v>384</v>
      </c>
      <c r="C410" s="16">
        <v>13</v>
      </c>
      <c r="D410" s="16">
        <v>8</v>
      </c>
      <c r="E410" s="17">
        <f t="shared" si="47"/>
        <v>1.1168384879725086E-2</v>
      </c>
      <c r="F410" s="17">
        <f t="shared" si="48"/>
        <v>1.4209591474245116E-2</v>
      </c>
      <c r="G410" s="17">
        <f t="shared" si="50"/>
        <v>-0.38461538461538464</v>
      </c>
      <c r="H410" s="17">
        <f t="shared" si="49"/>
        <v>-4.2955326460481103E-3</v>
      </c>
    </row>
    <row r="411" spans="1:8" x14ac:dyDescent="0.2">
      <c r="A411" s="14"/>
      <c r="B411" s="15" t="s">
        <v>385</v>
      </c>
      <c r="C411" s="16">
        <v>1</v>
      </c>
      <c r="D411" s="16">
        <v>0</v>
      </c>
      <c r="E411" s="17">
        <f t="shared" si="47"/>
        <v>8.5910652920962198E-4</v>
      </c>
      <c r="F411" s="17" t="str">
        <f t="shared" si="48"/>
        <v/>
      </c>
      <c r="G411" s="17">
        <f t="shared" si="50"/>
        <v>-1</v>
      </c>
      <c r="H411" s="17">
        <f t="shared" si="49"/>
        <v>-8.5910652920962198E-4</v>
      </c>
    </row>
    <row r="412" spans="1:8" x14ac:dyDescent="0.2">
      <c r="A412" s="14"/>
      <c r="B412" s="15" t="s">
        <v>386</v>
      </c>
      <c r="C412" s="16">
        <v>10</v>
      </c>
      <c r="D412" s="16">
        <v>3</v>
      </c>
      <c r="E412" s="17">
        <f t="shared" si="47"/>
        <v>8.5910652920962206E-3</v>
      </c>
      <c r="F412" s="17">
        <f t="shared" si="48"/>
        <v>5.3285968028419185E-3</v>
      </c>
      <c r="G412" s="17">
        <f t="shared" si="50"/>
        <v>-0.7</v>
      </c>
      <c r="H412" s="17">
        <f t="shared" si="49"/>
        <v>-6.0137457044673543E-3</v>
      </c>
    </row>
    <row r="413" spans="1:8" x14ac:dyDescent="0.2">
      <c r="A413" s="14"/>
      <c r="B413" s="15" t="s">
        <v>387</v>
      </c>
      <c r="C413" s="16">
        <v>2</v>
      </c>
      <c r="D413" s="16">
        <v>1</v>
      </c>
      <c r="E413" s="17">
        <f t="shared" ref="E413:E476" si="51">+IF(C413=0,"",C413/C$349)</f>
        <v>1.718213058419244E-3</v>
      </c>
      <c r="F413" s="17">
        <f t="shared" ref="F413:F476" si="52">+IF(D413=0,"",D413/D$349)</f>
        <v>1.7761989342806395E-3</v>
      </c>
      <c r="G413" s="17">
        <f t="shared" si="50"/>
        <v>-0.5</v>
      </c>
      <c r="H413" s="17">
        <f t="shared" ref="H413:H476" si="53">+IF(OR(AND(E413=""),(G413="")),"",E413*G413)</f>
        <v>-8.5910652920962198E-4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110</v>
      </c>
      <c r="D420" s="16">
        <v>39</v>
      </c>
      <c r="E420" s="17">
        <f t="shared" si="51"/>
        <v>9.4501718213058417E-2</v>
      </c>
      <c r="F420" s="17">
        <f t="shared" si="52"/>
        <v>6.9271758436944941E-2</v>
      </c>
      <c r="G420" s="17">
        <f t="shared" si="54"/>
        <v>-0.6454545454545455</v>
      </c>
      <c r="H420" s="17">
        <f t="shared" si="53"/>
        <v>-6.0996563573883167E-2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1.7761989342806395E-3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2</v>
      </c>
      <c r="D426" s="16">
        <v>0</v>
      </c>
      <c r="E426" s="17">
        <f t="shared" si="51"/>
        <v>1.718213058419244E-3</v>
      </c>
      <c r="F426" s="17" t="str">
        <f t="shared" si="52"/>
        <v/>
      </c>
      <c r="G426" s="17">
        <f t="shared" si="54"/>
        <v>-1</v>
      </c>
      <c r="H426" s="17">
        <f t="shared" si="53"/>
        <v>-1.718213058419244E-3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17</v>
      </c>
      <c r="D432" s="16">
        <v>12</v>
      </c>
      <c r="E432" s="17">
        <f t="shared" si="51"/>
        <v>1.4604810996563574E-2</v>
      </c>
      <c r="F432" s="17">
        <f t="shared" si="52"/>
        <v>2.1314387211367674E-2</v>
      </c>
      <c r="G432" s="17">
        <f t="shared" si="54"/>
        <v>-0.29411764705882354</v>
      </c>
      <c r="H432" s="17">
        <f t="shared" si="53"/>
        <v>-4.2955326460481103E-3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8</v>
      </c>
      <c r="D434" s="16">
        <v>0</v>
      </c>
      <c r="E434" s="17">
        <f t="shared" si="51"/>
        <v>6.8728522336769758E-3</v>
      </c>
      <c r="F434" s="17" t="str">
        <f t="shared" si="52"/>
        <v/>
      </c>
      <c r="G434" s="17">
        <f t="shared" si="54"/>
        <v>-1</v>
      </c>
      <c r="H434" s="17">
        <f t="shared" si="53"/>
        <v>-6.8728522336769758E-3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4</v>
      </c>
      <c r="D441" s="16">
        <v>1</v>
      </c>
      <c r="E441" s="17">
        <f t="shared" si="51"/>
        <v>3.4364261168384879E-3</v>
      </c>
      <c r="F441" s="17">
        <f t="shared" si="52"/>
        <v>1.7761989342806395E-3</v>
      </c>
      <c r="G441" s="17">
        <f t="shared" si="54"/>
        <v>-0.75</v>
      </c>
      <c r="H441" s="17">
        <f t="shared" si="53"/>
        <v>-2.5773195876288659E-3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1</v>
      </c>
      <c r="D443" s="16">
        <v>15</v>
      </c>
      <c r="E443" s="17">
        <f t="shared" si="51"/>
        <v>8.5910652920962198E-4</v>
      </c>
      <c r="F443" s="17">
        <f t="shared" si="52"/>
        <v>2.664298401420959E-2</v>
      </c>
      <c r="G443" s="17">
        <f t="shared" si="54"/>
        <v>14</v>
      </c>
      <c r="H443" s="17">
        <f t="shared" si="53"/>
        <v>1.2027491408934707E-2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48</v>
      </c>
      <c r="D445" s="16">
        <v>4</v>
      </c>
      <c r="E445" s="17">
        <f t="shared" si="51"/>
        <v>4.1237113402061855E-2</v>
      </c>
      <c r="F445" s="17">
        <f t="shared" si="52"/>
        <v>7.104795737122558E-3</v>
      </c>
      <c r="G445" s="17">
        <f t="shared" si="54"/>
        <v>-0.91666666666666663</v>
      </c>
      <c r="H445" s="17">
        <f t="shared" si="53"/>
        <v>-3.7800687285223365E-2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25</v>
      </c>
      <c r="D447" s="16">
        <v>0</v>
      </c>
      <c r="E447" s="17">
        <f t="shared" si="51"/>
        <v>2.147766323024055E-2</v>
      </c>
      <c r="F447" s="17" t="str">
        <f t="shared" si="52"/>
        <v/>
      </c>
      <c r="G447" s="17">
        <f t="shared" si="54"/>
        <v>-1</v>
      </c>
      <c r="H447" s="17">
        <f t="shared" si="53"/>
        <v>-2.147766323024055E-2</v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3</v>
      </c>
      <c r="D450" s="16">
        <v>0</v>
      </c>
      <c r="E450" s="17">
        <f t="shared" si="51"/>
        <v>2.5773195876288659E-3</v>
      </c>
      <c r="F450" s="17" t="str">
        <f t="shared" si="52"/>
        <v/>
      </c>
      <c r="G450" s="17">
        <f t="shared" si="54"/>
        <v>-1</v>
      </c>
      <c r="H450" s="17">
        <f t="shared" si="53"/>
        <v>-2.5773195876288659E-3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2</v>
      </c>
      <c r="D456" s="16">
        <v>1</v>
      </c>
      <c r="E456" s="17">
        <f t="shared" si="51"/>
        <v>1.718213058419244E-3</v>
      </c>
      <c r="F456" s="17">
        <f t="shared" si="52"/>
        <v>1.7761989342806395E-3</v>
      </c>
      <c r="G456" s="17">
        <f t="shared" si="54"/>
        <v>-0.5</v>
      </c>
      <c r="H456" s="17">
        <f t="shared" si="53"/>
        <v>-8.5910652920962198E-4</v>
      </c>
    </row>
    <row r="457" spans="1:8" x14ac:dyDescent="0.2">
      <c r="A457" s="14"/>
      <c r="B457" s="15" t="s">
        <v>431</v>
      </c>
      <c r="C457" s="16">
        <v>19</v>
      </c>
      <c r="D457" s="16">
        <v>0</v>
      </c>
      <c r="E457" s="17">
        <f t="shared" si="51"/>
        <v>1.6323024054982819E-2</v>
      </c>
      <c r="F457" s="17" t="str">
        <f t="shared" si="52"/>
        <v/>
      </c>
      <c r="G457" s="17">
        <f t="shared" si="54"/>
        <v>-1</v>
      </c>
      <c r="H457" s="17">
        <f t="shared" si="53"/>
        <v>-1.6323024054982819E-2</v>
      </c>
    </row>
    <row r="458" spans="1:8" ht="25.5" x14ac:dyDescent="0.2">
      <c r="A458" s="14"/>
      <c r="B458" s="15" t="s">
        <v>432</v>
      </c>
      <c r="C458" s="16">
        <v>1</v>
      </c>
      <c r="D458" s="16">
        <v>1</v>
      </c>
      <c r="E458" s="17">
        <f t="shared" si="51"/>
        <v>8.5910652920962198E-4</v>
      </c>
      <c r="F458" s="17">
        <f t="shared" si="52"/>
        <v>1.7761989342806395E-3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3</v>
      </c>
      <c r="D461" s="16">
        <v>0</v>
      </c>
      <c r="E461" s="17">
        <f t="shared" si="51"/>
        <v>2.5773195876288659E-3</v>
      </c>
      <c r="F461" s="17" t="str">
        <f t="shared" si="52"/>
        <v/>
      </c>
      <c r="G461" s="17">
        <f t="shared" si="54"/>
        <v>-1</v>
      </c>
      <c r="H461" s="17">
        <f t="shared" si="53"/>
        <v>-2.5773195876288659E-3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2</v>
      </c>
      <c r="D463" s="16">
        <v>0</v>
      </c>
      <c r="E463" s="17">
        <f t="shared" si="51"/>
        <v>1.718213058419244E-3</v>
      </c>
      <c r="F463" s="17" t="str">
        <f t="shared" si="52"/>
        <v/>
      </c>
      <c r="G463" s="17">
        <f t="shared" si="54"/>
        <v>-1</v>
      </c>
      <c r="H463" s="17">
        <f t="shared" si="53"/>
        <v>-1.718213058419244E-3</v>
      </c>
    </row>
    <row r="464" spans="1:8" x14ac:dyDescent="0.2">
      <c r="A464" s="14"/>
      <c r="B464" s="15" t="s">
        <v>438</v>
      </c>
      <c r="C464" s="16">
        <v>2</v>
      </c>
      <c r="D464" s="16">
        <v>0</v>
      </c>
      <c r="E464" s="17">
        <f t="shared" si="51"/>
        <v>1.718213058419244E-3</v>
      </c>
      <c r="F464" s="17" t="str">
        <f t="shared" si="52"/>
        <v/>
      </c>
      <c r="G464" s="17">
        <f t="shared" si="54"/>
        <v>-1</v>
      </c>
      <c r="H464" s="17">
        <f t="shared" si="53"/>
        <v>-1.718213058419244E-3</v>
      </c>
    </row>
    <row r="465" spans="1:8" x14ac:dyDescent="0.2">
      <c r="A465" s="14"/>
      <c r="B465" s="15" t="s">
        <v>439</v>
      </c>
      <c r="C465" s="16">
        <v>3</v>
      </c>
      <c r="D465" s="16">
        <v>1</v>
      </c>
      <c r="E465" s="17">
        <f t="shared" si="51"/>
        <v>2.5773195876288659E-3</v>
      </c>
      <c r="F465" s="17">
        <f t="shared" si="52"/>
        <v>1.7761989342806395E-3</v>
      </c>
      <c r="G465" s="17">
        <f t="shared" si="54"/>
        <v>-0.66666666666666663</v>
      </c>
      <c r="H465" s="17">
        <f t="shared" si="53"/>
        <v>-1.718213058419244E-3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</v>
      </c>
      <c r="D468" s="16">
        <v>0</v>
      </c>
      <c r="E468" s="17">
        <f t="shared" si="51"/>
        <v>8.5910652920962198E-4</v>
      </c>
      <c r="F468" s="17" t="str">
        <f t="shared" si="52"/>
        <v/>
      </c>
      <c r="G468" s="17">
        <f t="shared" si="54"/>
        <v>-1</v>
      </c>
      <c r="H468" s="17">
        <f t="shared" si="53"/>
        <v>-8.5910652920962198E-4</v>
      </c>
    </row>
    <row r="469" spans="1:8" x14ac:dyDescent="0.2">
      <c r="A469" s="14"/>
      <c r="B469" s="15" t="s">
        <v>443</v>
      </c>
      <c r="C469" s="16">
        <v>1</v>
      </c>
      <c r="D469" s="16">
        <v>0</v>
      </c>
      <c r="E469" s="17">
        <f t="shared" si="51"/>
        <v>8.5910652920962198E-4</v>
      </c>
      <c r="F469" s="17" t="str">
        <f t="shared" si="52"/>
        <v/>
      </c>
      <c r="G469" s="17">
        <f t="shared" si="54"/>
        <v>-1</v>
      </c>
      <c r="H469" s="17">
        <f t="shared" si="53"/>
        <v>-8.5910652920962198E-4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3</v>
      </c>
      <c r="D471" s="16">
        <v>14</v>
      </c>
      <c r="E471" s="17">
        <f t="shared" si="51"/>
        <v>2.5773195876288659E-3</v>
      </c>
      <c r="F471" s="17">
        <f t="shared" si="52"/>
        <v>2.4866785079928951E-2</v>
      </c>
      <c r="G471" s="17">
        <f t="shared" si="54"/>
        <v>3.6666666666666665</v>
      </c>
      <c r="H471" s="17">
        <f t="shared" si="53"/>
        <v>9.4501718213058413E-3</v>
      </c>
    </row>
    <row r="472" spans="1:8" x14ac:dyDescent="0.2">
      <c r="A472" s="14"/>
      <c r="B472" s="15" t="s">
        <v>446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1.7761989342806395E-3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</v>
      </c>
      <c r="D476" s="16">
        <v>0</v>
      </c>
      <c r="E476" s="17">
        <f t="shared" si="51"/>
        <v>8.5910652920962198E-4</v>
      </c>
      <c r="F476" s="17" t="str">
        <f t="shared" si="52"/>
        <v/>
      </c>
      <c r="G476" s="17">
        <f t="shared" si="54"/>
        <v>-1</v>
      </c>
      <c r="H476" s="17">
        <f t="shared" si="53"/>
        <v>-8.5910652920962198E-4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</v>
      </c>
      <c r="D479" s="16">
        <v>2</v>
      </c>
      <c r="E479" s="17">
        <f t="shared" si="55"/>
        <v>1.718213058419244E-3</v>
      </c>
      <c r="F479" s="17">
        <f t="shared" si="56"/>
        <v>3.552397868561279E-3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2</v>
      </c>
      <c r="D483" s="16">
        <v>0</v>
      </c>
      <c r="E483" s="17">
        <f t="shared" si="55"/>
        <v>1.718213058419244E-3</v>
      </c>
      <c r="F483" s="17" t="str">
        <f t="shared" si="56"/>
        <v/>
      </c>
      <c r="G483" s="17">
        <f t="shared" si="58"/>
        <v>-1</v>
      </c>
      <c r="H483" s="17">
        <f t="shared" si="57"/>
        <v>-1.718213058419244E-3</v>
      </c>
    </row>
    <row r="484" spans="1:8" x14ac:dyDescent="0.2">
      <c r="A484" s="14"/>
      <c r="B484" s="15" t="s">
        <v>458</v>
      </c>
      <c r="C484" s="16">
        <v>0</v>
      </c>
      <c r="D484" s="16">
        <v>6</v>
      </c>
      <c r="E484" s="17" t="str">
        <f t="shared" si="55"/>
        <v/>
      </c>
      <c r="F484" s="17">
        <f t="shared" si="56"/>
        <v>1.0657193605683837E-2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4</v>
      </c>
      <c r="D486" s="16">
        <v>7</v>
      </c>
      <c r="E486" s="17">
        <f t="shared" si="55"/>
        <v>3.4364261168384879E-3</v>
      </c>
      <c r="F486" s="17">
        <f t="shared" si="56"/>
        <v>1.2433392539964476E-2</v>
      </c>
      <c r="G486" s="17">
        <f t="shared" si="58"/>
        <v>0.75</v>
      </c>
      <c r="H486" s="17">
        <f t="shared" si="57"/>
        <v>2.5773195876288659E-3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1</v>
      </c>
      <c r="D489" s="16">
        <v>0</v>
      </c>
      <c r="E489" s="17">
        <f t="shared" si="55"/>
        <v>8.5910652920962198E-4</v>
      </c>
      <c r="F489" s="17" t="str">
        <f t="shared" si="56"/>
        <v/>
      </c>
      <c r="G489" s="17">
        <f t="shared" si="58"/>
        <v>-1</v>
      </c>
      <c r="H489" s="17">
        <f t="shared" si="57"/>
        <v>-8.5910652920962198E-4</v>
      </c>
    </row>
    <row r="490" spans="1:8" x14ac:dyDescent="0.2">
      <c r="A490" s="14"/>
      <c r="B490" s="15" t="s">
        <v>464</v>
      </c>
      <c r="C490" s="16">
        <v>5</v>
      </c>
      <c r="D490" s="16">
        <v>0</v>
      </c>
      <c r="E490" s="17">
        <f t="shared" si="55"/>
        <v>4.2955326460481103E-3</v>
      </c>
      <c r="F490" s="17" t="str">
        <f t="shared" si="56"/>
        <v/>
      </c>
      <c r="G490" s="17">
        <f t="shared" si="58"/>
        <v>-1</v>
      </c>
      <c r="H490" s="17">
        <f t="shared" si="57"/>
        <v>-4.2955326460481103E-3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16</v>
      </c>
      <c r="E500" s="17" t="str">
        <f t="shared" si="55"/>
        <v/>
      </c>
      <c r="F500" s="17">
        <f t="shared" si="56"/>
        <v>2.8419182948490232E-2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1.7761989342806395E-3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2</v>
      </c>
      <c r="D510" s="16">
        <v>4</v>
      </c>
      <c r="E510" s="17">
        <f t="shared" si="55"/>
        <v>1.718213058419244E-3</v>
      </c>
      <c r="F510" s="17">
        <f t="shared" si="56"/>
        <v>7.104795737122558E-3</v>
      </c>
      <c r="G510" s="17">
        <f t="shared" si="58"/>
        <v>1</v>
      </c>
      <c r="H510" s="17">
        <f t="shared" si="57"/>
        <v>1.718213058419244E-3</v>
      </c>
    </row>
    <row r="511" spans="1:8" x14ac:dyDescent="0.2">
      <c r="A511" s="14"/>
      <c r="B511" s="15" t="s">
        <v>485</v>
      </c>
      <c r="C511" s="16">
        <v>1</v>
      </c>
      <c r="D511" s="16">
        <v>0</v>
      </c>
      <c r="E511" s="17">
        <f t="shared" si="55"/>
        <v>8.5910652920962198E-4</v>
      </c>
      <c r="F511" s="17" t="str">
        <f t="shared" si="56"/>
        <v/>
      </c>
      <c r="G511" s="17">
        <f t="shared" si="58"/>
        <v>-1</v>
      </c>
      <c r="H511" s="17">
        <f t="shared" si="57"/>
        <v>-8.5910652920962198E-4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10</v>
      </c>
      <c r="D515" s="16">
        <v>17</v>
      </c>
      <c r="E515" s="17">
        <f t="shared" si="55"/>
        <v>8.5910652920962206E-3</v>
      </c>
      <c r="F515" s="17">
        <f t="shared" si="56"/>
        <v>3.0195381882770871E-2</v>
      </c>
      <c r="G515" s="17">
        <f t="shared" si="58"/>
        <v>0.7</v>
      </c>
      <c r="H515" s="17">
        <f t="shared" si="57"/>
        <v>6.0137457044673543E-3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</v>
      </c>
      <c r="D524" s="16">
        <v>0</v>
      </c>
      <c r="E524" s="17">
        <f t="shared" si="55"/>
        <v>8.5910652920962198E-4</v>
      </c>
      <c r="F524" s="17" t="str">
        <f t="shared" si="56"/>
        <v/>
      </c>
      <c r="G524" s="17">
        <f t="shared" si="58"/>
        <v>-1</v>
      </c>
      <c r="H524" s="17">
        <f t="shared" si="57"/>
        <v>-8.5910652920962198E-4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</v>
      </c>
      <c r="D532" s="16">
        <v>0</v>
      </c>
      <c r="E532" s="17">
        <f t="shared" si="55"/>
        <v>8.5910652920962198E-4</v>
      </c>
      <c r="F532" s="17" t="str">
        <f t="shared" si="56"/>
        <v/>
      </c>
      <c r="G532" s="17">
        <f t="shared" si="58"/>
        <v>-1</v>
      </c>
      <c r="H532" s="17">
        <f t="shared" si="57"/>
        <v>-8.5910652920962198E-4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0</v>
      </c>
      <c r="E534" s="17">
        <f t="shared" si="55"/>
        <v>8.5910652920962198E-4</v>
      </c>
      <c r="F534" s="17" t="str">
        <f t="shared" si="56"/>
        <v/>
      </c>
      <c r="G534" s="17">
        <f t="shared" si="58"/>
        <v>-1</v>
      </c>
      <c r="H534" s="17">
        <f t="shared" si="57"/>
        <v>-8.5910652920962198E-4</v>
      </c>
    </row>
    <row r="535" spans="1:8" x14ac:dyDescent="0.2">
      <c r="A535" s="14"/>
      <c r="B535" s="15" t="s">
        <v>509</v>
      </c>
      <c r="C535" s="16">
        <v>3</v>
      </c>
      <c r="D535" s="16">
        <v>8</v>
      </c>
      <c r="E535" s="17">
        <f t="shared" si="55"/>
        <v>2.5773195876288659E-3</v>
      </c>
      <c r="F535" s="17">
        <f t="shared" si="56"/>
        <v>1.4209591474245116E-2</v>
      </c>
      <c r="G535" s="17">
        <f t="shared" si="58"/>
        <v>1.6666666666666667</v>
      </c>
      <c r="H535" s="17">
        <f t="shared" si="57"/>
        <v>4.2955326460481103E-3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3</v>
      </c>
      <c r="D538" s="16">
        <v>0</v>
      </c>
      <c r="E538" s="17">
        <f t="shared" si="55"/>
        <v>2.5773195876288659E-3</v>
      </c>
      <c r="F538" s="17" t="str">
        <f t="shared" si="56"/>
        <v/>
      </c>
      <c r="G538" s="17">
        <f t="shared" si="58"/>
        <v>-1</v>
      </c>
      <c r="H538" s="17">
        <f t="shared" si="57"/>
        <v>-2.5773195876288659E-3</v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2</v>
      </c>
      <c r="E542" s="17" t="str">
        <f t="shared" si="59"/>
        <v/>
      </c>
      <c r="F542" s="17">
        <f t="shared" si="60"/>
        <v>3.552397868561279E-3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</v>
      </c>
      <c r="D548" s="16">
        <v>0</v>
      </c>
      <c r="E548" s="17">
        <f t="shared" si="59"/>
        <v>8.5910652920962198E-4</v>
      </c>
      <c r="F548" s="17" t="str">
        <f t="shared" si="60"/>
        <v/>
      </c>
      <c r="G548" s="17">
        <f t="shared" si="62"/>
        <v>-1</v>
      </c>
      <c r="H548" s="17">
        <f t="shared" si="61"/>
        <v>-8.5910652920962198E-4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2</v>
      </c>
      <c r="D551" s="16">
        <v>1</v>
      </c>
      <c r="E551" s="17">
        <f t="shared" si="59"/>
        <v>1.718213058419244E-3</v>
      </c>
      <c r="F551" s="17">
        <f t="shared" si="60"/>
        <v>1.7761989342806395E-3</v>
      </c>
      <c r="G551" s="17">
        <f t="shared" si="62"/>
        <v>-0.5</v>
      </c>
      <c r="H551" s="17">
        <f t="shared" si="61"/>
        <v>-8.5910652920962198E-4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23</v>
      </c>
      <c r="D554" s="16">
        <v>2</v>
      </c>
      <c r="E554" s="17">
        <f t="shared" si="59"/>
        <v>1.9759450171821305E-2</v>
      </c>
      <c r="F554" s="17">
        <f t="shared" si="60"/>
        <v>3.552397868561279E-3</v>
      </c>
      <c r="G554" s="17">
        <f t="shared" si="62"/>
        <v>-0.91304347826086951</v>
      </c>
      <c r="H554" s="17">
        <f t="shared" si="61"/>
        <v>-1.804123711340206E-2</v>
      </c>
    </row>
    <row r="555" spans="1:8" ht="25.5" x14ac:dyDescent="0.2">
      <c r="A555" s="14"/>
      <c r="B555" s="15" t="s">
        <v>528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1.7761989342806395E-3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26</v>
      </c>
      <c r="D559" s="16">
        <v>10</v>
      </c>
      <c r="E559" s="17">
        <f t="shared" si="59"/>
        <v>2.2336769759450172E-2</v>
      </c>
      <c r="F559" s="17">
        <f t="shared" si="60"/>
        <v>1.7761989342806393E-2</v>
      </c>
      <c r="G559" s="17">
        <f t="shared" si="62"/>
        <v>-0.61538461538461542</v>
      </c>
      <c r="H559" s="17">
        <f t="shared" si="61"/>
        <v>-1.3745704467353953E-2</v>
      </c>
    </row>
    <row r="560" spans="1:8" ht="25.5" x14ac:dyDescent="0.2">
      <c r="A560" s="14"/>
      <c r="B560" s="15" t="s">
        <v>533</v>
      </c>
      <c r="C560" s="16">
        <v>1</v>
      </c>
      <c r="D560" s="16">
        <v>0</v>
      </c>
      <c r="E560" s="17">
        <f t="shared" si="59"/>
        <v>8.5910652920962198E-4</v>
      </c>
      <c r="F560" s="17" t="str">
        <f t="shared" si="60"/>
        <v/>
      </c>
      <c r="G560" s="17">
        <f t="shared" si="62"/>
        <v>-1</v>
      </c>
      <c r="H560" s="17">
        <f t="shared" si="61"/>
        <v>-8.5910652920962198E-4</v>
      </c>
    </row>
    <row r="561" spans="1:8" x14ac:dyDescent="0.2">
      <c r="A561" s="14"/>
      <c r="B561" s="15" t="s">
        <v>534</v>
      </c>
      <c r="C561" s="16">
        <v>21</v>
      </c>
      <c r="D561" s="16">
        <v>23</v>
      </c>
      <c r="E561" s="17">
        <f t="shared" si="59"/>
        <v>1.804123711340206E-2</v>
      </c>
      <c r="F561" s="17">
        <f t="shared" si="60"/>
        <v>4.0852575488454709E-2</v>
      </c>
      <c r="G561" s="17">
        <f t="shared" si="62"/>
        <v>9.5238095238095233E-2</v>
      </c>
      <c r="H561" s="17">
        <f t="shared" si="61"/>
        <v>1.7182130584192437E-3</v>
      </c>
    </row>
    <row r="562" spans="1:8" x14ac:dyDescent="0.2">
      <c r="A562" s="14"/>
      <c r="B562" s="15" t="s">
        <v>535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1.7761989342806395E-3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</v>
      </c>
      <c r="D568" s="16">
        <v>2</v>
      </c>
      <c r="E568" s="17">
        <f t="shared" si="59"/>
        <v>3.4364261168384879E-3</v>
      </c>
      <c r="F568" s="17">
        <f t="shared" si="60"/>
        <v>3.552397868561279E-3</v>
      </c>
      <c r="G568" s="17">
        <f t="shared" si="62"/>
        <v>-0.5</v>
      </c>
      <c r="H568" s="17">
        <f t="shared" si="61"/>
        <v>-1.718213058419244E-3</v>
      </c>
    </row>
    <row r="569" spans="1:8" x14ac:dyDescent="0.2">
      <c r="A569" s="14"/>
      <c r="B569" s="15" t="s">
        <v>542</v>
      </c>
      <c r="C569" s="16">
        <v>6</v>
      </c>
      <c r="D569" s="16">
        <v>1</v>
      </c>
      <c r="E569" s="17">
        <f t="shared" si="59"/>
        <v>5.1546391752577319E-3</v>
      </c>
      <c r="F569" s="17">
        <f t="shared" si="60"/>
        <v>1.7761989342806395E-3</v>
      </c>
      <c r="G569" s="17">
        <f t="shared" si="62"/>
        <v>-0.83333333333333337</v>
      </c>
      <c r="H569" s="17">
        <f t="shared" si="61"/>
        <v>-4.2955326460481103E-3</v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</v>
      </c>
      <c r="D572" s="16">
        <v>0</v>
      </c>
      <c r="E572" s="17">
        <f t="shared" si="59"/>
        <v>8.5910652920962198E-4</v>
      </c>
      <c r="F572" s="17" t="str">
        <f t="shared" si="60"/>
        <v/>
      </c>
      <c r="G572" s="17">
        <f t="shared" si="62"/>
        <v>-1</v>
      </c>
      <c r="H572" s="17">
        <f t="shared" si="61"/>
        <v>-8.5910652920962198E-4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1.7761989342806395E-3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224</v>
      </c>
      <c r="D582" s="19">
        <f>SUM(D583:D609)</f>
        <v>203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-9.375E-2</v>
      </c>
      <c r="H582" s="20">
        <f t="shared" ref="H582:H609" si="65">+IF(OR(AND(E582=""),(G582="")),"",E582*G582)</f>
        <v>-9.375E-2</v>
      </c>
    </row>
    <row r="583" spans="1:8" x14ac:dyDescent="0.2">
      <c r="A583" s="14"/>
      <c r="B583" s="15" t="s">
        <v>550</v>
      </c>
      <c r="C583" s="16">
        <v>9</v>
      </c>
      <c r="D583" s="16">
        <v>2</v>
      </c>
      <c r="E583" s="17">
        <f t="shared" si="63"/>
        <v>4.0178571428571432E-2</v>
      </c>
      <c r="F583" s="17">
        <f t="shared" si="64"/>
        <v>9.852216748768473E-3</v>
      </c>
      <c r="G583" s="17">
        <f t="shared" ref="G583:G609" si="66">+IF(AND(C583=0,D583=0)," ",IF(C583=0,1,IF(D583=0,-1,(D583-C583)/C583)))</f>
        <v>-0.77777777777777779</v>
      </c>
      <c r="H583" s="17">
        <f t="shared" si="65"/>
        <v>-3.125E-2</v>
      </c>
    </row>
    <row r="584" spans="1:8" x14ac:dyDescent="0.2">
      <c r="A584" s="14"/>
      <c r="B584" s="15" t="s">
        <v>551</v>
      </c>
      <c r="C584" s="16">
        <v>23</v>
      </c>
      <c r="D584" s="16">
        <v>14</v>
      </c>
      <c r="E584" s="17">
        <f t="shared" si="63"/>
        <v>0.10267857142857142</v>
      </c>
      <c r="F584" s="17">
        <f t="shared" si="64"/>
        <v>6.8965517241379309E-2</v>
      </c>
      <c r="G584" s="17">
        <f t="shared" si="66"/>
        <v>-0.39130434782608697</v>
      </c>
      <c r="H584" s="17">
        <f t="shared" si="65"/>
        <v>-4.0178571428571432E-2</v>
      </c>
    </row>
    <row r="585" spans="1:8" ht="25.5" x14ac:dyDescent="0.2">
      <c r="A585" s="14"/>
      <c r="B585" s="15" t="s">
        <v>552</v>
      </c>
      <c r="C585" s="16">
        <v>20</v>
      </c>
      <c r="D585" s="16">
        <v>43</v>
      </c>
      <c r="E585" s="17">
        <f t="shared" si="63"/>
        <v>8.9285714285714288E-2</v>
      </c>
      <c r="F585" s="17">
        <f t="shared" si="64"/>
        <v>0.21182266009852216</v>
      </c>
      <c r="G585" s="17">
        <f t="shared" si="66"/>
        <v>1.1499999999999999</v>
      </c>
      <c r="H585" s="17">
        <f t="shared" si="65"/>
        <v>0.10267857142857142</v>
      </c>
    </row>
    <row r="586" spans="1:8" x14ac:dyDescent="0.2">
      <c r="A586" s="14"/>
      <c r="B586" s="15" t="s">
        <v>553</v>
      </c>
      <c r="C586" s="16">
        <v>65</v>
      </c>
      <c r="D586" s="16">
        <v>53</v>
      </c>
      <c r="E586" s="17">
        <f t="shared" si="63"/>
        <v>0.29017857142857145</v>
      </c>
      <c r="F586" s="17">
        <f t="shared" si="64"/>
        <v>0.26108374384236455</v>
      </c>
      <c r="G586" s="17">
        <f t="shared" si="66"/>
        <v>-0.18461538461538463</v>
      </c>
      <c r="H586" s="17">
        <f t="shared" si="65"/>
        <v>-5.3571428571428575E-2</v>
      </c>
    </row>
    <row r="587" spans="1:8" x14ac:dyDescent="0.2">
      <c r="A587" s="14"/>
      <c r="B587" s="15" t="s">
        <v>554</v>
      </c>
      <c r="C587" s="16">
        <v>1</v>
      </c>
      <c r="D587" s="16">
        <v>2</v>
      </c>
      <c r="E587" s="17">
        <f t="shared" si="63"/>
        <v>4.464285714285714E-3</v>
      </c>
      <c r="F587" s="17">
        <f t="shared" si="64"/>
        <v>9.852216748768473E-3</v>
      </c>
      <c r="G587" s="17">
        <f t="shared" si="66"/>
        <v>1</v>
      </c>
      <c r="H587" s="17">
        <f t="shared" si="65"/>
        <v>4.464285714285714E-3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1</v>
      </c>
      <c r="D592" s="16">
        <v>0</v>
      </c>
      <c r="E592" s="17">
        <f t="shared" si="63"/>
        <v>4.464285714285714E-3</v>
      </c>
      <c r="F592" s="17" t="str">
        <f t="shared" si="64"/>
        <v/>
      </c>
      <c r="G592" s="17">
        <f t="shared" si="66"/>
        <v>-1</v>
      </c>
      <c r="H592" s="17">
        <f t="shared" si="65"/>
        <v>-4.464285714285714E-3</v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29</v>
      </c>
      <c r="D597" s="16">
        <v>7</v>
      </c>
      <c r="E597" s="17">
        <f t="shared" si="63"/>
        <v>0.12946428571428573</v>
      </c>
      <c r="F597" s="17">
        <f t="shared" si="64"/>
        <v>3.4482758620689655E-2</v>
      </c>
      <c r="G597" s="17">
        <f t="shared" si="66"/>
        <v>-0.75862068965517238</v>
      </c>
      <c r="H597" s="17">
        <f t="shared" si="65"/>
        <v>-9.8214285714285712E-2</v>
      </c>
    </row>
    <row r="598" spans="1:8" x14ac:dyDescent="0.2">
      <c r="A598" s="14"/>
      <c r="B598" s="15" t="s">
        <v>565</v>
      </c>
      <c r="C598" s="16">
        <v>6</v>
      </c>
      <c r="D598" s="16">
        <v>2</v>
      </c>
      <c r="E598" s="17">
        <f t="shared" si="63"/>
        <v>2.6785714285714284E-2</v>
      </c>
      <c r="F598" s="17">
        <f t="shared" si="64"/>
        <v>9.852216748768473E-3</v>
      </c>
      <c r="G598" s="17">
        <f t="shared" si="66"/>
        <v>-0.66666666666666663</v>
      </c>
      <c r="H598" s="17">
        <f t="shared" si="65"/>
        <v>-1.7857142857142856E-2</v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45</v>
      </c>
      <c r="D600" s="16">
        <v>56</v>
      </c>
      <c r="E600" s="17">
        <f t="shared" si="63"/>
        <v>0.20089285714285715</v>
      </c>
      <c r="F600" s="17">
        <f t="shared" si="64"/>
        <v>0.27586206896551724</v>
      </c>
      <c r="G600" s="17">
        <f t="shared" si="66"/>
        <v>0.24444444444444444</v>
      </c>
      <c r="H600" s="17">
        <f t="shared" si="65"/>
        <v>4.9107142857142856E-2</v>
      </c>
    </row>
    <row r="601" spans="1:8" x14ac:dyDescent="0.2">
      <c r="A601" s="14"/>
      <c r="B601" s="15" t="s">
        <v>568</v>
      </c>
      <c r="C601" s="16">
        <v>7</v>
      </c>
      <c r="D601" s="16">
        <v>15</v>
      </c>
      <c r="E601" s="17">
        <f t="shared" si="63"/>
        <v>3.125E-2</v>
      </c>
      <c r="F601" s="17">
        <f t="shared" si="64"/>
        <v>7.3891625615763554E-2</v>
      </c>
      <c r="G601" s="17">
        <f t="shared" si="66"/>
        <v>1.1428571428571428</v>
      </c>
      <c r="H601" s="17">
        <f t="shared" si="65"/>
        <v>3.5714285714285712E-2</v>
      </c>
    </row>
    <row r="602" spans="1:8" x14ac:dyDescent="0.2">
      <c r="A602" s="14"/>
      <c r="B602" s="15" t="s">
        <v>569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4.9261083743842365E-3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3</v>
      </c>
      <c r="D605" s="16">
        <v>0</v>
      </c>
      <c r="E605" s="17">
        <f t="shared" si="63"/>
        <v>1.3392857142857142E-2</v>
      </c>
      <c r="F605" s="17" t="str">
        <f t="shared" si="64"/>
        <v/>
      </c>
      <c r="G605" s="17">
        <f t="shared" si="66"/>
        <v>-1</v>
      </c>
      <c r="H605" s="17">
        <f t="shared" si="65"/>
        <v>-1.3392857142857142E-2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11</v>
      </c>
      <c r="D608" s="16">
        <v>5</v>
      </c>
      <c r="E608" s="17">
        <f t="shared" si="63"/>
        <v>4.9107142857142856E-2</v>
      </c>
      <c r="F608" s="17">
        <f t="shared" si="64"/>
        <v>2.4630541871921183E-2</v>
      </c>
      <c r="G608" s="17">
        <f t="shared" si="66"/>
        <v>-0.54545454545454541</v>
      </c>
      <c r="H608" s="17">
        <f t="shared" si="65"/>
        <v>-2.6785714285714284E-2</v>
      </c>
    </row>
    <row r="609" spans="1:8" ht="25.5" x14ac:dyDescent="0.2">
      <c r="A609" s="14"/>
      <c r="B609" s="15" t="s">
        <v>576</v>
      </c>
      <c r="C609" s="16">
        <v>4</v>
      </c>
      <c r="D609" s="16">
        <v>3</v>
      </c>
      <c r="E609" s="17">
        <f t="shared" si="63"/>
        <v>1.7857142857142856E-2</v>
      </c>
      <c r="F609" s="17">
        <f t="shared" si="64"/>
        <v>1.4778325123152709E-2</v>
      </c>
      <c r="G609" s="17">
        <f t="shared" si="66"/>
        <v>-0.25</v>
      </c>
      <c r="H609" s="17">
        <f t="shared" si="65"/>
        <v>-4.464285714285714E-3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594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595</v>
      </c>
      <c r="C8" s="12">
        <f>+C19+C75+C173+C349+C582</f>
        <v>2566</v>
      </c>
      <c r="D8" s="13">
        <f>+D19+D75+D173+D349+D582</f>
        <v>1827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-0.28799688230709275</v>
      </c>
      <c r="H8" s="10">
        <f t="shared" ref="H8:H13" si="1">+IF(OR(AND(E8=""),(G8="")),"",E8*G8)</f>
        <v>-0.28799688230709275</v>
      </c>
    </row>
    <row r="9" spans="1:8" x14ac:dyDescent="0.2">
      <c r="A9" s="14"/>
      <c r="B9" s="15" t="s">
        <v>7</v>
      </c>
      <c r="C9" s="16">
        <f>+C19</f>
        <v>6</v>
      </c>
      <c r="D9" s="16">
        <f>+D19</f>
        <v>14</v>
      </c>
      <c r="E9" s="17">
        <f t="shared" ref="E9:F13" si="2">+C9/C$8</f>
        <v>2.3382696804364772E-3</v>
      </c>
      <c r="F9" s="17">
        <f t="shared" si="2"/>
        <v>7.6628352490421452E-3</v>
      </c>
      <c r="G9" s="17">
        <f t="shared" si="0"/>
        <v>1.3333333333333333</v>
      </c>
      <c r="H9" s="17">
        <f t="shared" si="1"/>
        <v>3.1176929072486361E-3</v>
      </c>
    </row>
    <row r="10" spans="1:8" ht="25.5" x14ac:dyDescent="0.2">
      <c r="A10" s="14"/>
      <c r="B10" s="15" t="s">
        <v>8</v>
      </c>
      <c r="C10" s="16">
        <f>+C75</f>
        <v>300</v>
      </c>
      <c r="D10" s="16">
        <f>+D75</f>
        <v>234</v>
      </c>
      <c r="E10" s="17">
        <f t="shared" si="2"/>
        <v>0.11691348402182385</v>
      </c>
      <c r="F10" s="17">
        <f t="shared" si="2"/>
        <v>0.12807881773399016</v>
      </c>
      <c r="G10" s="17">
        <f t="shared" si="0"/>
        <v>-0.22</v>
      </c>
      <c r="H10" s="17">
        <f t="shared" si="1"/>
        <v>-2.5720966484801246E-2</v>
      </c>
    </row>
    <row r="11" spans="1:8" ht="25.5" x14ac:dyDescent="0.2">
      <c r="A11" s="14"/>
      <c r="B11" s="15" t="s">
        <v>9</v>
      </c>
      <c r="C11" s="16">
        <f>+C173</f>
        <v>182</v>
      </c>
      <c r="D11" s="16">
        <f>+D173</f>
        <v>221</v>
      </c>
      <c r="E11" s="17">
        <f t="shared" si="2"/>
        <v>7.0927513639906473E-2</v>
      </c>
      <c r="F11" s="17">
        <f t="shared" si="2"/>
        <v>0.12096332785987958</v>
      </c>
      <c r="G11" s="17">
        <f t="shared" si="0"/>
        <v>0.21428571428571427</v>
      </c>
      <c r="H11" s="17">
        <f t="shared" si="1"/>
        <v>1.5198752922837101E-2</v>
      </c>
    </row>
    <row r="12" spans="1:8" ht="25.5" x14ac:dyDescent="0.2">
      <c r="A12" s="14"/>
      <c r="B12" s="15" t="s">
        <v>10</v>
      </c>
      <c r="C12" s="16">
        <f>+C349</f>
        <v>1242</v>
      </c>
      <c r="D12" s="16">
        <f>+D349</f>
        <v>846</v>
      </c>
      <c r="E12" s="17">
        <f t="shared" si="2"/>
        <v>0.48402182385035075</v>
      </c>
      <c r="F12" s="17">
        <f t="shared" si="2"/>
        <v>0.46305418719211822</v>
      </c>
      <c r="G12" s="17">
        <f t="shared" si="0"/>
        <v>-0.3188405797101449</v>
      </c>
      <c r="H12" s="17">
        <f t="shared" si="1"/>
        <v>-0.15432579890880746</v>
      </c>
    </row>
    <row r="13" spans="1:8" ht="25.5" x14ac:dyDescent="0.2">
      <c r="A13" s="14"/>
      <c r="B13" s="15" t="s">
        <v>11</v>
      </c>
      <c r="C13" s="16">
        <f>+C582</f>
        <v>836</v>
      </c>
      <c r="D13" s="16">
        <f>+D582</f>
        <v>512</v>
      </c>
      <c r="E13" s="17">
        <f t="shared" si="2"/>
        <v>0.32579890880748247</v>
      </c>
      <c r="F13" s="17">
        <f t="shared" si="2"/>
        <v>0.28024083196496991</v>
      </c>
      <c r="G13" s="17">
        <f t="shared" si="0"/>
        <v>-0.38755980861244022</v>
      </c>
      <c r="H13" s="17">
        <f t="shared" si="1"/>
        <v>-0.12626656274356976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6</v>
      </c>
      <c r="D19" s="19">
        <f>SUM(D20:D69)</f>
        <v>14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1.3333333333333333</v>
      </c>
      <c r="H19" s="20">
        <f t="shared" ref="H19:H50" si="5">+IF(OR(AND(E19=""),(G19="")),"",E19*G19)</f>
        <v>1.3333333333333333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0.16666666666666666</v>
      </c>
      <c r="F23" s="17" t="str">
        <f t="shared" si="4"/>
        <v/>
      </c>
      <c r="G23" s="17">
        <f t="shared" si="6"/>
        <v>-1</v>
      </c>
      <c r="H23" s="17">
        <f t="shared" si="5"/>
        <v>-0.16666666666666666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7.1428571428571425E-2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0.16666666666666666</v>
      </c>
      <c r="F29" s="17" t="str">
        <f t="shared" si="4"/>
        <v/>
      </c>
      <c r="G29" s="17">
        <f t="shared" si="6"/>
        <v>-1</v>
      </c>
      <c r="H29" s="17">
        <f t="shared" si="5"/>
        <v>-0.16666666666666666</v>
      </c>
    </row>
    <row r="30" spans="1:8" x14ac:dyDescent="0.2">
      <c r="A30" s="14"/>
      <c r="B30" s="15" t="s">
        <v>23</v>
      </c>
      <c r="C30" s="16">
        <v>1</v>
      </c>
      <c r="D30" s="16">
        <v>2</v>
      </c>
      <c r="E30" s="17">
        <f t="shared" si="3"/>
        <v>0.16666666666666666</v>
      </c>
      <c r="F30" s="17">
        <f t="shared" si="4"/>
        <v>0.14285714285714285</v>
      </c>
      <c r="G30" s="17">
        <f t="shared" si="6"/>
        <v>1</v>
      </c>
      <c r="H30" s="17">
        <f t="shared" si="5"/>
        <v>0.16666666666666666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7.1428571428571425E-2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0.16666666666666666</v>
      </c>
      <c r="F54" s="17" t="str">
        <f t="shared" si="8"/>
        <v/>
      </c>
      <c r="G54" s="17">
        <f t="shared" si="10"/>
        <v>-1</v>
      </c>
      <c r="H54" s="17">
        <f t="shared" si="9"/>
        <v>-0.16666666666666666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7.1428571428571425E-2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7.1428571428571425E-2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6</v>
      </c>
      <c r="E64" s="17">
        <f t="shared" si="7"/>
        <v>0.16666666666666666</v>
      </c>
      <c r="F64" s="17">
        <f t="shared" si="8"/>
        <v>0.42857142857142855</v>
      </c>
      <c r="G64" s="17">
        <f t="shared" si="10"/>
        <v>5</v>
      </c>
      <c r="H64" s="17">
        <f t="shared" si="9"/>
        <v>0.83333333333333326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1</v>
      </c>
      <c r="E66" s="17">
        <f t="shared" si="7"/>
        <v>0.16666666666666666</v>
      </c>
      <c r="F66" s="17">
        <f t="shared" si="8"/>
        <v>7.1428571428571425E-2</v>
      </c>
      <c r="G66" s="17">
        <f t="shared" si="10"/>
        <v>0</v>
      </c>
      <c r="H66" s="17">
        <f t="shared" si="9"/>
        <v>0</v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7.1428571428571425E-2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300</v>
      </c>
      <c r="D75" s="19">
        <f>SUM(D76:D167)</f>
        <v>234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-0.22</v>
      </c>
      <c r="H75" s="20">
        <f t="shared" ref="H75:H106" si="13">+IF(OR(AND(E75=""),(G75="")),"",E75*G75)</f>
        <v>-0.22</v>
      </c>
    </row>
    <row r="76" spans="1:8" x14ac:dyDescent="0.2">
      <c r="A76" s="14"/>
      <c r="B76" s="15" t="s">
        <v>63</v>
      </c>
      <c r="C76" s="16">
        <v>5</v>
      </c>
      <c r="D76" s="16">
        <v>9</v>
      </c>
      <c r="E76" s="17">
        <f t="shared" si="11"/>
        <v>1.6666666666666666E-2</v>
      </c>
      <c r="F76" s="17">
        <f t="shared" si="12"/>
        <v>3.8461538461538464E-2</v>
      </c>
      <c r="G76" s="17">
        <f t="shared" ref="G76:G107" si="14">+IF(AND(C76=0,D76=0)," ",IF(C76=0,1,IF(D76=0,-1,(D76-C76)/C76)))</f>
        <v>0.8</v>
      </c>
      <c r="H76" s="17">
        <f t="shared" si="13"/>
        <v>1.3333333333333334E-2</v>
      </c>
    </row>
    <row r="77" spans="1:8" ht="25.5" x14ac:dyDescent="0.2">
      <c r="A77" s="14"/>
      <c r="B77" s="15" t="s">
        <v>64</v>
      </c>
      <c r="C77" s="16">
        <v>0</v>
      </c>
      <c r="D77" s="16">
        <v>1</v>
      </c>
      <c r="E77" s="17" t="str">
        <f t="shared" si="11"/>
        <v/>
      </c>
      <c r="F77" s="17">
        <f t="shared" si="12"/>
        <v>4.2735042735042739E-3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3</v>
      </c>
      <c r="D79" s="16">
        <v>6</v>
      </c>
      <c r="E79" s="17">
        <f t="shared" si="11"/>
        <v>0.01</v>
      </c>
      <c r="F79" s="17">
        <f t="shared" si="12"/>
        <v>2.564102564102564E-2</v>
      </c>
      <c r="G79" s="17">
        <f t="shared" si="14"/>
        <v>1</v>
      </c>
      <c r="H79" s="17">
        <f t="shared" si="13"/>
        <v>0.01</v>
      </c>
    </row>
    <row r="80" spans="1:8" ht="25.5" x14ac:dyDescent="0.2">
      <c r="A80" s="14"/>
      <c r="B80" s="15" t="s">
        <v>67</v>
      </c>
      <c r="C80" s="16">
        <v>2</v>
      </c>
      <c r="D80" s="16">
        <v>1</v>
      </c>
      <c r="E80" s="17">
        <f t="shared" si="11"/>
        <v>6.6666666666666671E-3</v>
      </c>
      <c r="F80" s="17">
        <f t="shared" si="12"/>
        <v>4.2735042735042739E-3</v>
      </c>
      <c r="G80" s="17">
        <f t="shared" si="14"/>
        <v>-0.5</v>
      </c>
      <c r="H80" s="17">
        <f t="shared" si="13"/>
        <v>-3.3333333333333335E-3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0</v>
      </c>
      <c r="E87" s="17">
        <f t="shared" si="11"/>
        <v>3.3333333333333335E-3</v>
      </c>
      <c r="F87" s="17" t="str">
        <f t="shared" si="12"/>
        <v/>
      </c>
      <c r="G87" s="17">
        <f t="shared" si="14"/>
        <v>-1</v>
      </c>
      <c r="H87" s="17">
        <f t="shared" si="13"/>
        <v>-3.3333333333333335E-3</v>
      </c>
    </row>
    <row r="88" spans="1:8" x14ac:dyDescent="0.2">
      <c r="A88" s="14"/>
      <c r="B88" s="15" t="s">
        <v>75</v>
      </c>
      <c r="C88" s="16">
        <v>1</v>
      </c>
      <c r="D88" s="16">
        <v>0</v>
      </c>
      <c r="E88" s="17">
        <f t="shared" si="11"/>
        <v>3.3333333333333335E-3</v>
      </c>
      <c r="F88" s="17" t="str">
        <f t="shared" si="12"/>
        <v/>
      </c>
      <c r="G88" s="17">
        <f t="shared" si="14"/>
        <v>-1</v>
      </c>
      <c r="H88" s="17">
        <f t="shared" si="13"/>
        <v>-3.3333333333333335E-3</v>
      </c>
    </row>
    <row r="89" spans="1:8" x14ac:dyDescent="0.2">
      <c r="A89" s="14"/>
      <c r="B89" s="15" t="s">
        <v>76</v>
      </c>
      <c r="C89" s="16">
        <v>2</v>
      </c>
      <c r="D89" s="16">
        <v>0</v>
      </c>
      <c r="E89" s="17">
        <f t="shared" si="11"/>
        <v>6.6666666666666671E-3</v>
      </c>
      <c r="F89" s="17" t="str">
        <f t="shared" si="12"/>
        <v/>
      </c>
      <c r="G89" s="17">
        <f t="shared" si="14"/>
        <v>-1</v>
      </c>
      <c r="H89" s="17">
        <f t="shared" si="13"/>
        <v>-6.6666666666666671E-3</v>
      </c>
    </row>
    <row r="90" spans="1:8" x14ac:dyDescent="0.2">
      <c r="A90" s="14"/>
      <c r="B90" s="15" t="s">
        <v>77</v>
      </c>
      <c r="C90" s="16">
        <v>5</v>
      </c>
      <c r="D90" s="16">
        <v>1</v>
      </c>
      <c r="E90" s="17">
        <f t="shared" si="11"/>
        <v>1.6666666666666666E-2</v>
      </c>
      <c r="F90" s="17">
        <f t="shared" si="12"/>
        <v>4.2735042735042739E-3</v>
      </c>
      <c r="G90" s="17">
        <f t="shared" si="14"/>
        <v>-0.8</v>
      </c>
      <c r="H90" s="17">
        <f t="shared" si="13"/>
        <v>-1.3333333333333334E-2</v>
      </c>
    </row>
    <row r="91" spans="1:8" x14ac:dyDescent="0.2">
      <c r="A91" s="14"/>
      <c r="B91" s="15" t="s">
        <v>78</v>
      </c>
      <c r="C91" s="16">
        <v>16</v>
      </c>
      <c r="D91" s="16">
        <v>25</v>
      </c>
      <c r="E91" s="17">
        <f t="shared" si="11"/>
        <v>5.3333333333333337E-2</v>
      </c>
      <c r="F91" s="17">
        <f t="shared" si="12"/>
        <v>0.10683760683760683</v>
      </c>
      <c r="G91" s="17">
        <f t="shared" si="14"/>
        <v>0.5625</v>
      </c>
      <c r="H91" s="17">
        <f t="shared" si="13"/>
        <v>3.0000000000000002E-2</v>
      </c>
    </row>
    <row r="92" spans="1:8" x14ac:dyDescent="0.2">
      <c r="A92" s="14"/>
      <c r="B92" s="15" t="s">
        <v>79</v>
      </c>
      <c r="C92" s="16">
        <v>11</v>
      </c>
      <c r="D92" s="16">
        <v>3</v>
      </c>
      <c r="E92" s="17">
        <f t="shared" si="11"/>
        <v>3.6666666666666667E-2</v>
      </c>
      <c r="F92" s="17">
        <f t="shared" si="12"/>
        <v>1.282051282051282E-2</v>
      </c>
      <c r="G92" s="17">
        <f t="shared" si="14"/>
        <v>-0.72727272727272729</v>
      </c>
      <c r="H92" s="17">
        <f t="shared" si="13"/>
        <v>-2.6666666666666668E-2</v>
      </c>
    </row>
    <row r="93" spans="1:8" x14ac:dyDescent="0.2">
      <c r="A93" s="14"/>
      <c r="B93" s="15" t="s">
        <v>80</v>
      </c>
      <c r="C93" s="16">
        <v>10</v>
      </c>
      <c r="D93" s="16">
        <v>6</v>
      </c>
      <c r="E93" s="17">
        <f t="shared" si="11"/>
        <v>3.3333333333333333E-2</v>
      </c>
      <c r="F93" s="17">
        <f t="shared" si="12"/>
        <v>2.564102564102564E-2</v>
      </c>
      <c r="G93" s="17">
        <f t="shared" si="14"/>
        <v>-0.4</v>
      </c>
      <c r="H93" s="17">
        <f t="shared" si="13"/>
        <v>-1.3333333333333334E-2</v>
      </c>
    </row>
    <row r="94" spans="1:8" x14ac:dyDescent="0.2">
      <c r="A94" s="14"/>
      <c r="B94" s="15" t="s">
        <v>81</v>
      </c>
      <c r="C94" s="16">
        <v>1</v>
      </c>
      <c r="D94" s="16">
        <v>2</v>
      </c>
      <c r="E94" s="17">
        <f t="shared" si="11"/>
        <v>3.3333333333333335E-3</v>
      </c>
      <c r="F94" s="17">
        <f t="shared" si="12"/>
        <v>8.5470085470085479E-3</v>
      </c>
      <c r="G94" s="17">
        <f t="shared" si="14"/>
        <v>1</v>
      </c>
      <c r="H94" s="17">
        <f t="shared" si="13"/>
        <v>3.3333333333333335E-3</v>
      </c>
    </row>
    <row r="95" spans="1:8" x14ac:dyDescent="0.2">
      <c r="A95" s="14"/>
      <c r="B95" s="15" t="s">
        <v>82</v>
      </c>
      <c r="C95" s="16">
        <v>2</v>
      </c>
      <c r="D95" s="16">
        <v>2</v>
      </c>
      <c r="E95" s="17">
        <f t="shared" si="11"/>
        <v>6.6666666666666671E-3</v>
      </c>
      <c r="F95" s="17">
        <f t="shared" si="12"/>
        <v>8.5470085470085479E-3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3</v>
      </c>
      <c r="D96" s="16">
        <v>0</v>
      </c>
      <c r="E96" s="17">
        <f t="shared" si="11"/>
        <v>0.01</v>
      </c>
      <c r="F96" s="17" t="str">
        <f t="shared" si="12"/>
        <v/>
      </c>
      <c r="G96" s="17">
        <f t="shared" si="14"/>
        <v>-1</v>
      </c>
      <c r="H96" s="17">
        <f t="shared" si="13"/>
        <v>-0.01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14</v>
      </c>
      <c r="D99" s="16">
        <v>0</v>
      </c>
      <c r="E99" s="17">
        <f t="shared" si="11"/>
        <v>4.6666666666666669E-2</v>
      </c>
      <c r="F99" s="17" t="str">
        <f t="shared" si="12"/>
        <v/>
      </c>
      <c r="G99" s="17">
        <f t="shared" si="14"/>
        <v>-1</v>
      </c>
      <c r="H99" s="17">
        <f t="shared" si="13"/>
        <v>-4.6666666666666669E-2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3</v>
      </c>
      <c r="E102" s="17">
        <f t="shared" si="11"/>
        <v>3.3333333333333335E-3</v>
      </c>
      <c r="F102" s="17">
        <f t="shared" si="12"/>
        <v>1.282051282051282E-2</v>
      </c>
      <c r="G102" s="17">
        <f t="shared" si="14"/>
        <v>2</v>
      </c>
      <c r="H102" s="17">
        <f t="shared" si="13"/>
        <v>6.6666666666666671E-3</v>
      </c>
    </row>
    <row r="103" spans="1:8" x14ac:dyDescent="0.2">
      <c r="A103" s="14"/>
      <c r="B103" s="15" t="s">
        <v>90</v>
      </c>
      <c r="C103" s="16">
        <v>1</v>
      </c>
      <c r="D103" s="16">
        <v>0</v>
      </c>
      <c r="E103" s="17">
        <f t="shared" si="11"/>
        <v>3.3333333333333335E-3</v>
      </c>
      <c r="F103" s="17" t="str">
        <f t="shared" si="12"/>
        <v/>
      </c>
      <c r="G103" s="17">
        <f t="shared" si="14"/>
        <v>-1</v>
      </c>
      <c r="H103" s="17">
        <f t="shared" si="13"/>
        <v>-3.3333333333333335E-3</v>
      </c>
    </row>
    <row r="104" spans="1:8" x14ac:dyDescent="0.2">
      <c r="A104" s="14"/>
      <c r="B104" s="15" t="s">
        <v>91</v>
      </c>
      <c r="C104" s="16">
        <v>1</v>
      </c>
      <c r="D104" s="16">
        <v>3</v>
      </c>
      <c r="E104" s="17">
        <f t="shared" si="11"/>
        <v>3.3333333333333335E-3</v>
      </c>
      <c r="F104" s="17">
        <f t="shared" si="12"/>
        <v>1.282051282051282E-2</v>
      </c>
      <c r="G104" s="17">
        <f t="shared" si="14"/>
        <v>2</v>
      </c>
      <c r="H104" s="17">
        <f t="shared" si="13"/>
        <v>6.6666666666666671E-3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4.2735042735042739E-3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11</v>
      </c>
      <c r="E108" s="17" t="str">
        <f t="shared" si="15"/>
        <v/>
      </c>
      <c r="F108" s="17">
        <f t="shared" si="16"/>
        <v>4.7008547008547008E-2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3.3333333333333335E-3</v>
      </c>
      <c r="F111" s="17" t="str">
        <f t="shared" si="16"/>
        <v/>
      </c>
      <c r="G111" s="17">
        <f t="shared" si="18"/>
        <v>-1</v>
      </c>
      <c r="H111" s="17">
        <f t="shared" si="17"/>
        <v>-3.3333333333333335E-3</v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3.3333333333333335E-3</v>
      </c>
      <c r="F112" s="17" t="str">
        <f t="shared" si="16"/>
        <v/>
      </c>
      <c r="G112" s="17">
        <f t="shared" si="18"/>
        <v>-1</v>
      </c>
      <c r="H112" s="17">
        <f t="shared" si="17"/>
        <v>-3.3333333333333335E-3</v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4.2735042735042739E-3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4.2735042735042739E-3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4</v>
      </c>
      <c r="E125" s="17" t="str">
        <f t="shared" si="15"/>
        <v/>
      </c>
      <c r="F125" s="17">
        <f t="shared" si="16"/>
        <v>1.7094017094017096E-2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1</v>
      </c>
      <c r="E126" s="17">
        <f t="shared" si="15"/>
        <v>6.6666666666666671E-3</v>
      </c>
      <c r="F126" s="17">
        <f t="shared" si="16"/>
        <v>4.2735042735042739E-3</v>
      </c>
      <c r="G126" s="17">
        <f t="shared" si="18"/>
        <v>-0.5</v>
      </c>
      <c r="H126" s="17">
        <f t="shared" si="17"/>
        <v>-3.3333333333333335E-3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5</v>
      </c>
      <c r="D128" s="16">
        <v>8</v>
      </c>
      <c r="E128" s="17">
        <f t="shared" si="15"/>
        <v>1.6666666666666666E-2</v>
      </c>
      <c r="F128" s="17">
        <f t="shared" si="16"/>
        <v>3.4188034188034191E-2</v>
      </c>
      <c r="G128" s="17">
        <f t="shared" si="18"/>
        <v>0.6</v>
      </c>
      <c r="H128" s="17">
        <f t="shared" si="17"/>
        <v>0.01</v>
      </c>
    </row>
    <row r="129" spans="1:8" x14ac:dyDescent="0.2">
      <c r="A129" s="14"/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205</v>
      </c>
      <c r="D131" s="16">
        <v>143</v>
      </c>
      <c r="E131" s="17">
        <f t="shared" si="15"/>
        <v>0.68333333333333335</v>
      </c>
      <c r="F131" s="17">
        <f t="shared" si="16"/>
        <v>0.61111111111111116</v>
      </c>
      <c r="G131" s="17">
        <f t="shared" si="18"/>
        <v>-0.30243902439024389</v>
      </c>
      <c r="H131" s="17">
        <f t="shared" si="17"/>
        <v>-0.20666666666666667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7</v>
      </c>
      <c r="D137" s="16">
        <v>1</v>
      </c>
      <c r="E137" s="17">
        <f t="shared" si="15"/>
        <v>2.3333333333333334E-2</v>
      </c>
      <c r="F137" s="17">
        <f t="shared" si="16"/>
        <v>4.2735042735042739E-3</v>
      </c>
      <c r="G137" s="17">
        <f t="shared" si="18"/>
        <v>-0.8571428571428571</v>
      </c>
      <c r="H137" s="17">
        <f t="shared" si="17"/>
        <v>-0.02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4.2735042735042739E-3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182</v>
      </c>
      <c r="D173" s="19">
        <f>SUM(D174:D343)</f>
        <v>221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0.21428571428571427</v>
      </c>
      <c r="H173" s="20">
        <f t="shared" ref="H173:H204" si="25">+IF(OR(AND(E173=""),(G173="")),"",E173*G173)</f>
        <v>0.21428571428571427</v>
      </c>
    </row>
    <row r="174" spans="1:8" x14ac:dyDescent="0.2">
      <c r="A174" s="14"/>
      <c r="B174" s="15" t="s">
        <v>156</v>
      </c>
      <c r="C174" s="16">
        <v>1</v>
      </c>
      <c r="D174" s="16">
        <v>2</v>
      </c>
      <c r="E174" s="17">
        <f t="shared" si="23"/>
        <v>5.4945054945054949E-3</v>
      </c>
      <c r="F174" s="17">
        <f t="shared" si="24"/>
        <v>9.0497737556561094E-3</v>
      </c>
      <c r="G174" s="17">
        <f t="shared" ref="G174:G205" si="26">+IF(AND(C174=0,D174=0)," ",IF(C174=0,1,IF(D174=0,-1,(D174-C174)/C174)))</f>
        <v>1</v>
      </c>
      <c r="H174" s="17">
        <f t="shared" si="25"/>
        <v>5.4945054945054949E-3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</v>
      </c>
      <c r="D178" s="16">
        <v>4</v>
      </c>
      <c r="E178" s="17">
        <f t="shared" si="23"/>
        <v>5.4945054945054949E-3</v>
      </c>
      <c r="F178" s="17">
        <f t="shared" si="24"/>
        <v>1.8099547511312219E-2</v>
      </c>
      <c r="G178" s="17">
        <f t="shared" si="26"/>
        <v>3</v>
      </c>
      <c r="H178" s="17">
        <f t="shared" si="25"/>
        <v>1.6483516483516484E-2</v>
      </c>
    </row>
    <row r="179" spans="1:8" x14ac:dyDescent="0.2">
      <c r="A179" s="14"/>
      <c r="B179" s="15" t="s">
        <v>161</v>
      </c>
      <c r="C179" s="16">
        <v>17</v>
      </c>
      <c r="D179" s="16">
        <v>1</v>
      </c>
      <c r="E179" s="17">
        <f t="shared" si="23"/>
        <v>9.3406593406593408E-2</v>
      </c>
      <c r="F179" s="17">
        <f t="shared" si="24"/>
        <v>4.5248868778280547E-3</v>
      </c>
      <c r="G179" s="17">
        <f t="shared" si="26"/>
        <v>-0.94117647058823528</v>
      </c>
      <c r="H179" s="17">
        <f t="shared" si="25"/>
        <v>-8.7912087912087919E-2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5</v>
      </c>
      <c r="D181" s="16">
        <v>2</v>
      </c>
      <c r="E181" s="17">
        <f t="shared" si="23"/>
        <v>2.7472527472527472E-2</v>
      </c>
      <c r="F181" s="17">
        <f t="shared" si="24"/>
        <v>9.0497737556561094E-3</v>
      </c>
      <c r="G181" s="17">
        <f t="shared" si="26"/>
        <v>-0.6</v>
      </c>
      <c r="H181" s="17">
        <f t="shared" si="25"/>
        <v>-1.6483516483516484E-2</v>
      </c>
    </row>
    <row r="182" spans="1:8" x14ac:dyDescent="0.2">
      <c r="A182" s="14"/>
      <c r="B182" s="15" t="s">
        <v>164</v>
      </c>
      <c r="C182" s="16">
        <v>0</v>
      </c>
      <c r="D182" s="16">
        <v>2</v>
      </c>
      <c r="E182" s="17" t="str">
        <f t="shared" si="23"/>
        <v/>
      </c>
      <c r="F182" s="17">
        <f t="shared" si="24"/>
        <v>9.0497737556561094E-3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5.4945054945054949E-3</v>
      </c>
      <c r="F186" s="17">
        <f t="shared" si="24"/>
        <v>9.0497737556561094E-3</v>
      </c>
      <c r="G186" s="17">
        <f t="shared" si="26"/>
        <v>1</v>
      </c>
      <c r="H186" s="17">
        <f t="shared" si="25"/>
        <v>5.4945054945054949E-3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5.4945054945054949E-3</v>
      </c>
      <c r="F187" s="17" t="str">
        <f t="shared" si="24"/>
        <v/>
      </c>
      <c r="G187" s="17">
        <f t="shared" si="26"/>
        <v>-1</v>
      </c>
      <c r="H187" s="17">
        <f t="shared" si="25"/>
        <v>-5.4945054945054949E-3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17</v>
      </c>
      <c r="E193" s="17" t="str">
        <f t="shared" si="23"/>
        <v/>
      </c>
      <c r="F193" s="17">
        <f t="shared" si="24"/>
        <v>7.6923076923076927E-2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4</v>
      </c>
      <c r="E194" s="17" t="str">
        <f t="shared" si="23"/>
        <v/>
      </c>
      <c r="F194" s="17">
        <f t="shared" si="24"/>
        <v>1.8099547511312219E-2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3</v>
      </c>
      <c r="E197" s="17">
        <f t="shared" si="23"/>
        <v>5.4945054945054949E-3</v>
      </c>
      <c r="F197" s="17">
        <f t="shared" si="24"/>
        <v>1.3574660633484163E-2</v>
      </c>
      <c r="G197" s="17">
        <f t="shared" si="26"/>
        <v>2</v>
      </c>
      <c r="H197" s="17">
        <f t="shared" si="25"/>
        <v>1.098901098901099E-2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</v>
      </c>
      <c r="D199" s="16">
        <v>3</v>
      </c>
      <c r="E199" s="17">
        <f t="shared" si="23"/>
        <v>1.098901098901099E-2</v>
      </c>
      <c r="F199" s="17">
        <f t="shared" si="24"/>
        <v>1.3574660633484163E-2</v>
      </c>
      <c r="G199" s="17">
        <f t="shared" si="26"/>
        <v>0.5</v>
      </c>
      <c r="H199" s="17">
        <f t="shared" si="25"/>
        <v>5.4945054945054949E-3</v>
      </c>
    </row>
    <row r="200" spans="1:8" ht="25.5" x14ac:dyDescent="0.2">
      <c r="A200" s="14"/>
      <c r="B200" s="15" t="s">
        <v>182</v>
      </c>
      <c r="C200" s="16">
        <v>4</v>
      </c>
      <c r="D200" s="16">
        <v>3</v>
      </c>
      <c r="E200" s="17">
        <f t="shared" si="23"/>
        <v>2.197802197802198E-2</v>
      </c>
      <c r="F200" s="17">
        <f t="shared" si="24"/>
        <v>1.3574660633484163E-2</v>
      </c>
      <c r="G200" s="17">
        <f t="shared" si="26"/>
        <v>-0.25</v>
      </c>
      <c r="H200" s="17">
        <f t="shared" si="25"/>
        <v>-5.4945054945054949E-3</v>
      </c>
    </row>
    <row r="201" spans="1:8" x14ac:dyDescent="0.2">
      <c r="A201" s="14"/>
      <c r="B201" s="15" t="s">
        <v>183</v>
      </c>
      <c r="C201" s="16">
        <v>15</v>
      </c>
      <c r="D201" s="16">
        <v>5</v>
      </c>
      <c r="E201" s="17">
        <f t="shared" si="23"/>
        <v>8.2417582417582416E-2</v>
      </c>
      <c r="F201" s="17">
        <f t="shared" si="24"/>
        <v>2.2624434389140271E-2</v>
      </c>
      <c r="G201" s="17">
        <f t="shared" si="26"/>
        <v>-0.66666666666666663</v>
      </c>
      <c r="H201" s="17">
        <f t="shared" si="25"/>
        <v>-5.4945054945054944E-2</v>
      </c>
    </row>
    <row r="202" spans="1:8" x14ac:dyDescent="0.2">
      <c r="A202" s="14"/>
      <c r="B202" s="15" t="s">
        <v>184</v>
      </c>
      <c r="C202" s="16">
        <v>4</v>
      </c>
      <c r="D202" s="16">
        <v>3</v>
      </c>
      <c r="E202" s="17">
        <f t="shared" si="23"/>
        <v>2.197802197802198E-2</v>
      </c>
      <c r="F202" s="17">
        <f t="shared" si="24"/>
        <v>1.3574660633484163E-2</v>
      </c>
      <c r="G202" s="17">
        <f t="shared" si="26"/>
        <v>-0.25</v>
      </c>
      <c r="H202" s="17">
        <f t="shared" si="25"/>
        <v>-5.4945054945054949E-3</v>
      </c>
    </row>
    <row r="203" spans="1:8" x14ac:dyDescent="0.2">
      <c r="A203" s="14"/>
      <c r="B203" s="15" t="s">
        <v>185</v>
      </c>
      <c r="C203" s="16">
        <v>1</v>
      </c>
      <c r="D203" s="16">
        <v>4</v>
      </c>
      <c r="E203" s="17">
        <f t="shared" si="23"/>
        <v>5.4945054945054949E-3</v>
      </c>
      <c r="F203" s="17">
        <f t="shared" si="24"/>
        <v>1.8099547511312219E-2</v>
      </c>
      <c r="G203" s="17">
        <f t="shared" si="26"/>
        <v>3</v>
      </c>
      <c r="H203" s="17">
        <f t="shared" si="25"/>
        <v>1.6483516483516484E-2</v>
      </c>
    </row>
    <row r="204" spans="1:8" x14ac:dyDescent="0.2">
      <c r="A204" s="14"/>
      <c r="B204" s="15" t="s">
        <v>186</v>
      </c>
      <c r="C204" s="16">
        <v>10</v>
      </c>
      <c r="D204" s="16">
        <v>14</v>
      </c>
      <c r="E204" s="17">
        <f t="shared" si="23"/>
        <v>5.4945054945054944E-2</v>
      </c>
      <c r="F204" s="17">
        <f t="shared" si="24"/>
        <v>6.3348416289592757E-2</v>
      </c>
      <c r="G204" s="17">
        <f t="shared" si="26"/>
        <v>0.4</v>
      </c>
      <c r="H204" s="17">
        <f t="shared" si="25"/>
        <v>2.197802197802198E-2</v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6</v>
      </c>
      <c r="D206" s="16">
        <v>3</v>
      </c>
      <c r="E206" s="17">
        <f t="shared" si="27"/>
        <v>3.2967032967032968E-2</v>
      </c>
      <c r="F206" s="17">
        <f t="shared" si="28"/>
        <v>1.3574660633484163E-2</v>
      </c>
      <c r="G206" s="17">
        <f t="shared" ref="G206:G237" si="30">+IF(AND(C206=0,D206=0)," ",IF(C206=0,1,IF(D206=0,-1,(D206-C206)/C206)))</f>
        <v>-0.5</v>
      </c>
      <c r="H206" s="17">
        <f t="shared" si="29"/>
        <v>-1.6483516483516484E-2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</v>
      </c>
      <c r="D208" s="16">
        <v>3</v>
      </c>
      <c r="E208" s="17">
        <f t="shared" si="27"/>
        <v>1.098901098901099E-2</v>
      </c>
      <c r="F208" s="17">
        <f t="shared" si="28"/>
        <v>1.3574660633484163E-2</v>
      </c>
      <c r="G208" s="17">
        <f t="shared" si="30"/>
        <v>0.5</v>
      </c>
      <c r="H208" s="17">
        <f t="shared" si="29"/>
        <v>5.4945054945054949E-3</v>
      </c>
    </row>
    <row r="209" spans="1:8" x14ac:dyDescent="0.2">
      <c r="A209" s="14"/>
      <c r="B209" s="15" t="s">
        <v>191</v>
      </c>
      <c r="C209" s="16">
        <v>1</v>
      </c>
      <c r="D209" s="16">
        <v>1</v>
      </c>
      <c r="E209" s="17">
        <f t="shared" si="27"/>
        <v>5.4945054945054949E-3</v>
      </c>
      <c r="F209" s="17">
        <f t="shared" si="28"/>
        <v>4.5248868778280547E-3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192</v>
      </c>
      <c r="C210" s="16">
        <v>8</v>
      </c>
      <c r="D210" s="16">
        <v>5</v>
      </c>
      <c r="E210" s="17">
        <f t="shared" si="27"/>
        <v>4.3956043956043959E-2</v>
      </c>
      <c r="F210" s="17">
        <f t="shared" si="28"/>
        <v>2.2624434389140271E-2</v>
      </c>
      <c r="G210" s="17">
        <f t="shared" si="30"/>
        <v>-0.375</v>
      </c>
      <c r="H210" s="17">
        <f t="shared" si="29"/>
        <v>-1.6483516483516484E-2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25</v>
      </c>
      <c r="D213" s="16">
        <v>22</v>
      </c>
      <c r="E213" s="17">
        <f t="shared" si="27"/>
        <v>0.13736263736263737</v>
      </c>
      <c r="F213" s="17">
        <f t="shared" si="28"/>
        <v>9.9547511312217188E-2</v>
      </c>
      <c r="G213" s="17">
        <f t="shared" si="30"/>
        <v>-0.12</v>
      </c>
      <c r="H213" s="17">
        <f t="shared" si="29"/>
        <v>-1.6483516483516484E-2</v>
      </c>
    </row>
    <row r="214" spans="1:8" x14ac:dyDescent="0.2">
      <c r="A214" s="14"/>
      <c r="B214" s="15" t="s">
        <v>196</v>
      </c>
      <c r="C214" s="16">
        <v>7</v>
      </c>
      <c r="D214" s="16">
        <v>6</v>
      </c>
      <c r="E214" s="17">
        <f t="shared" si="27"/>
        <v>3.8461538461538464E-2</v>
      </c>
      <c r="F214" s="17">
        <f t="shared" si="28"/>
        <v>2.7149321266968326E-2</v>
      </c>
      <c r="G214" s="17">
        <f t="shared" si="30"/>
        <v>-0.14285714285714285</v>
      </c>
      <c r="H214" s="17">
        <f t="shared" si="29"/>
        <v>-5.4945054945054949E-3</v>
      </c>
    </row>
    <row r="215" spans="1:8" ht="25.5" x14ac:dyDescent="0.2">
      <c r="A215" s="14"/>
      <c r="B215" s="15" t="s">
        <v>197</v>
      </c>
      <c r="C215" s="16">
        <v>2</v>
      </c>
      <c r="D215" s="16">
        <v>1</v>
      </c>
      <c r="E215" s="17">
        <f t="shared" si="27"/>
        <v>1.098901098901099E-2</v>
      </c>
      <c r="F215" s="17">
        <f t="shared" si="28"/>
        <v>4.5248868778280547E-3</v>
      </c>
      <c r="G215" s="17">
        <f t="shared" si="30"/>
        <v>-0.5</v>
      </c>
      <c r="H215" s="17">
        <f t="shared" si="29"/>
        <v>-5.4945054945054949E-3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1.8099547511312219E-2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2</v>
      </c>
      <c r="D223" s="16">
        <v>0</v>
      </c>
      <c r="E223" s="17">
        <f t="shared" si="27"/>
        <v>1.098901098901099E-2</v>
      </c>
      <c r="F223" s="17" t="str">
        <f t="shared" si="28"/>
        <v/>
      </c>
      <c r="G223" s="17">
        <f t="shared" si="30"/>
        <v>-1</v>
      </c>
      <c r="H223" s="17">
        <f t="shared" si="29"/>
        <v>-1.098901098901099E-2</v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</v>
      </c>
      <c r="D225" s="16">
        <v>1</v>
      </c>
      <c r="E225" s="17">
        <f t="shared" si="27"/>
        <v>5.4945054945054949E-3</v>
      </c>
      <c r="F225" s="17">
        <f t="shared" si="28"/>
        <v>4.5248868778280547E-3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31"/>
        <v>1.098901098901099E-2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-1.098901098901099E-2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13</v>
      </c>
      <c r="D241" s="16">
        <v>11</v>
      </c>
      <c r="E241" s="17">
        <f t="shared" si="31"/>
        <v>7.1428571428571425E-2</v>
      </c>
      <c r="F241" s="17">
        <f t="shared" si="32"/>
        <v>4.9773755656108594E-2</v>
      </c>
      <c r="G241" s="17">
        <f t="shared" si="34"/>
        <v>-0.15384615384615385</v>
      </c>
      <c r="H241" s="17">
        <f t="shared" si="33"/>
        <v>-1.098901098901099E-2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5.4945054945054949E-3</v>
      </c>
      <c r="F246" s="17" t="str">
        <f t="shared" si="32"/>
        <v/>
      </c>
      <c r="G246" s="17">
        <f t="shared" si="34"/>
        <v>-1</v>
      </c>
      <c r="H246" s="17">
        <f t="shared" si="33"/>
        <v>-5.4945054945054949E-3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257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4.5248868778280547E-3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</v>
      </c>
      <c r="D283" s="16">
        <v>4</v>
      </c>
      <c r="E283" s="17">
        <f t="shared" si="35"/>
        <v>5.4945054945054949E-3</v>
      </c>
      <c r="F283" s="17">
        <f t="shared" si="36"/>
        <v>1.8099547511312219E-2</v>
      </c>
      <c r="G283" s="17">
        <f t="shared" si="38"/>
        <v>3</v>
      </c>
      <c r="H283" s="17">
        <f t="shared" si="37"/>
        <v>1.6483516483516484E-2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4.5248868778280547E-3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5</v>
      </c>
      <c r="D294" s="16">
        <v>4</v>
      </c>
      <c r="E294" s="17">
        <f t="shared" si="35"/>
        <v>2.7472527472527472E-2</v>
      </c>
      <c r="F294" s="17">
        <f t="shared" si="36"/>
        <v>1.8099547511312219E-2</v>
      </c>
      <c r="G294" s="17">
        <f t="shared" si="38"/>
        <v>-0.2</v>
      </c>
      <c r="H294" s="17">
        <f t="shared" si="37"/>
        <v>-5.4945054945054949E-3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4.5248868778280547E-3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18</v>
      </c>
      <c r="D302" s="16">
        <v>36</v>
      </c>
      <c r="E302" s="17">
        <f t="shared" si="39"/>
        <v>9.8901098901098897E-2</v>
      </c>
      <c r="F302" s="17">
        <f t="shared" si="40"/>
        <v>0.16289592760180996</v>
      </c>
      <c r="G302" s="17">
        <f t="shared" ref="G302:G333" si="42">+IF(AND(C302=0,D302=0)," ",IF(C302=0,1,IF(D302=0,-1,(D302-C302)/C302)))</f>
        <v>1</v>
      </c>
      <c r="H302" s="17">
        <f t="shared" si="41"/>
        <v>9.8901098901098897E-2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1.3574660633484163E-2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3</v>
      </c>
      <c r="D305" s="16">
        <v>1</v>
      </c>
      <c r="E305" s="17">
        <f t="shared" si="39"/>
        <v>1.6483516483516484E-2</v>
      </c>
      <c r="F305" s="17">
        <f t="shared" si="40"/>
        <v>4.5248868778280547E-3</v>
      </c>
      <c r="G305" s="17">
        <f t="shared" si="42"/>
        <v>-0.66666666666666663</v>
      </c>
      <c r="H305" s="17">
        <f t="shared" si="41"/>
        <v>-1.0989010989010988E-2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14</v>
      </c>
      <c r="E308" s="17" t="str">
        <f t="shared" si="39"/>
        <v/>
      </c>
      <c r="F308" s="17">
        <f t="shared" si="40"/>
        <v>6.3348416289592757E-2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4.5248868778280547E-3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1</v>
      </c>
      <c r="D315" s="16">
        <v>0</v>
      </c>
      <c r="E315" s="17">
        <f t="shared" si="39"/>
        <v>5.4945054945054949E-3</v>
      </c>
      <c r="F315" s="17" t="str">
        <f t="shared" si="40"/>
        <v/>
      </c>
      <c r="G315" s="17">
        <f t="shared" si="42"/>
        <v>-1</v>
      </c>
      <c r="H315" s="17">
        <f t="shared" si="41"/>
        <v>-5.4945054945054949E-3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4</v>
      </c>
      <c r="D317" s="16">
        <v>8</v>
      </c>
      <c r="E317" s="17">
        <f t="shared" si="39"/>
        <v>2.197802197802198E-2</v>
      </c>
      <c r="F317" s="17">
        <f t="shared" si="40"/>
        <v>3.6199095022624438E-2</v>
      </c>
      <c r="G317" s="17">
        <f t="shared" si="42"/>
        <v>1</v>
      </c>
      <c r="H317" s="17">
        <f t="shared" si="41"/>
        <v>2.197802197802198E-2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11</v>
      </c>
      <c r="D319" s="16">
        <v>17</v>
      </c>
      <c r="E319" s="17">
        <f t="shared" si="39"/>
        <v>6.043956043956044E-2</v>
      </c>
      <c r="F319" s="17">
        <f t="shared" si="40"/>
        <v>7.6923076923076927E-2</v>
      </c>
      <c r="G319" s="17">
        <f t="shared" si="42"/>
        <v>0.54545454545454541</v>
      </c>
      <c r="H319" s="17">
        <f t="shared" si="41"/>
        <v>3.2967032967032968E-2</v>
      </c>
    </row>
    <row r="320" spans="1:8" x14ac:dyDescent="0.2">
      <c r="A320" s="14"/>
      <c r="B320" s="15" t="s">
        <v>300</v>
      </c>
      <c r="C320" s="16">
        <v>1</v>
      </c>
      <c r="D320" s="16">
        <v>0</v>
      </c>
      <c r="E320" s="17">
        <f t="shared" si="39"/>
        <v>5.4945054945054949E-3</v>
      </c>
      <c r="F320" s="17" t="str">
        <f t="shared" si="40"/>
        <v/>
      </c>
      <c r="G320" s="17">
        <f t="shared" si="42"/>
        <v>-1</v>
      </c>
      <c r="H320" s="17">
        <f t="shared" si="41"/>
        <v>-5.4945054945054949E-3</v>
      </c>
    </row>
    <row r="321" spans="1:8" ht="25.5" x14ac:dyDescent="0.2">
      <c r="A321" s="14"/>
      <c r="B321" s="15" t="s">
        <v>301</v>
      </c>
      <c r="C321" s="16">
        <v>3</v>
      </c>
      <c r="D321" s="16">
        <v>3</v>
      </c>
      <c r="E321" s="17">
        <f t="shared" si="39"/>
        <v>1.6483516483516484E-2</v>
      </c>
      <c r="F321" s="17">
        <f t="shared" si="40"/>
        <v>1.3574660633484163E-2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1</v>
      </c>
      <c r="D324" s="16">
        <v>0</v>
      </c>
      <c r="E324" s="17">
        <f t="shared" si="39"/>
        <v>5.4945054945054949E-3</v>
      </c>
      <c r="F324" s="17" t="str">
        <f t="shared" si="40"/>
        <v/>
      </c>
      <c r="G324" s="17">
        <f t="shared" si="42"/>
        <v>-1</v>
      </c>
      <c r="H324" s="17">
        <f t="shared" si="41"/>
        <v>-5.4945054945054949E-3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4.5248868778280547E-3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</v>
      </c>
      <c r="D338" s="16">
        <v>0</v>
      </c>
      <c r="E338" s="17">
        <f t="shared" si="43"/>
        <v>5.4945054945054949E-3</v>
      </c>
      <c r="F338" s="17" t="str">
        <f t="shared" si="44"/>
        <v/>
      </c>
      <c r="G338" s="17">
        <f t="shared" si="46"/>
        <v>-1</v>
      </c>
      <c r="H338" s="17">
        <f t="shared" si="45"/>
        <v>-5.4945054945054949E-3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1242</v>
      </c>
      <c r="D349" s="19">
        <f>SUM(D350:D576)</f>
        <v>846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-0.3188405797101449</v>
      </c>
      <c r="H349" s="20">
        <f t="shared" ref="H349:H412" si="49">+IF(OR(AND(E349=""),(G349="")),"",E349*G349)</f>
        <v>-0.3188405797101449</v>
      </c>
    </row>
    <row r="350" spans="1:8" x14ac:dyDescent="0.2">
      <c r="A350" s="14"/>
      <c r="B350" s="15" t="s">
        <v>324</v>
      </c>
      <c r="C350" s="16">
        <v>1</v>
      </c>
      <c r="D350" s="16">
        <v>3</v>
      </c>
      <c r="E350" s="17">
        <f t="shared" si="47"/>
        <v>8.0515297906602254E-4</v>
      </c>
      <c r="F350" s="17">
        <f t="shared" si="48"/>
        <v>3.5460992907801418E-3</v>
      </c>
      <c r="G350" s="17">
        <f t="shared" ref="G350:G413" si="50">+IF(AND(C350=0,D350=0)," ",IF(C350=0,1,IF(D350=0,-1,(D350-C350)/C350)))</f>
        <v>2</v>
      </c>
      <c r="H350" s="17">
        <f t="shared" si="49"/>
        <v>1.6103059581320451E-3</v>
      </c>
    </row>
    <row r="351" spans="1:8" x14ac:dyDescent="0.2">
      <c r="A351" s="14"/>
      <c r="B351" s="15" t="s">
        <v>325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15</v>
      </c>
      <c r="D355" s="16">
        <v>12</v>
      </c>
      <c r="E355" s="17">
        <f t="shared" si="47"/>
        <v>1.2077294685990338E-2</v>
      </c>
      <c r="F355" s="17">
        <f t="shared" si="48"/>
        <v>1.4184397163120567E-2</v>
      </c>
      <c r="G355" s="17">
        <f t="shared" si="50"/>
        <v>-0.2</v>
      </c>
      <c r="H355" s="17">
        <f t="shared" si="49"/>
        <v>-2.415458937198068E-3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2</v>
      </c>
      <c r="D359" s="16">
        <v>1</v>
      </c>
      <c r="E359" s="17">
        <f t="shared" si="47"/>
        <v>1.6103059581320451E-3</v>
      </c>
      <c r="F359" s="17">
        <f t="shared" si="48"/>
        <v>1.1820330969267139E-3</v>
      </c>
      <c r="G359" s="17">
        <f t="shared" si="50"/>
        <v>-0.5</v>
      </c>
      <c r="H359" s="17">
        <f t="shared" si="49"/>
        <v>-8.0515297906602254E-4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32</v>
      </c>
      <c r="D361" s="16">
        <v>13</v>
      </c>
      <c r="E361" s="17">
        <f t="shared" si="47"/>
        <v>2.5764895330112721E-2</v>
      </c>
      <c r="F361" s="17">
        <f t="shared" si="48"/>
        <v>1.5366430260047281E-2</v>
      </c>
      <c r="G361" s="17">
        <f t="shared" si="50"/>
        <v>-0.59375</v>
      </c>
      <c r="H361" s="17">
        <f t="shared" si="49"/>
        <v>-1.5297906602254429E-2</v>
      </c>
    </row>
    <row r="362" spans="1:8" x14ac:dyDescent="0.2">
      <c r="A362" s="14"/>
      <c r="B362" s="15" t="s">
        <v>336</v>
      </c>
      <c r="C362" s="16">
        <v>8</v>
      </c>
      <c r="D362" s="16">
        <v>8</v>
      </c>
      <c r="E362" s="17">
        <f t="shared" si="47"/>
        <v>6.4412238325281803E-3</v>
      </c>
      <c r="F362" s="17">
        <f t="shared" si="48"/>
        <v>9.4562647754137114E-3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339</v>
      </c>
      <c r="C365" s="16">
        <v>0</v>
      </c>
      <c r="D365" s="16">
        <v>2</v>
      </c>
      <c r="E365" s="17" t="str">
        <f t="shared" si="47"/>
        <v/>
      </c>
      <c r="F365" s="17">
        <f t="shared" si="48"/>
        <v>2.3640661938534278E-3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</v>
      </c>
      <c r="D369" s="16">
        <v>0</v>
      </c>
      <c r="E369" s="17">
        <f t="shared" si="47"/>
        <v>8.0515297906602254E-4</v>
      </c>
      <c r="F369" s="17" t="str">
        <f t="shared" si="48"/>
        <v/>
      </c>
      <c r="G369" s="17">
        <f t="shared" si="50"/>
        <v>-1</v>
      </c>
      <c r="H369" s="17">
        <f t="shared" si="49"/>
        <v>-8.0515297906602254E-4</v>
      </c>
    </row>
    <row r="370" spans="1:8" x14ac:dyDescent="0.2">
      <c r="A370" s="14"/>
      <c r="B370" s="15" t="s">
        <v>344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0</v>
      </c>
      <c r="E372" s="17">
        <f t="shared" si="47"/>
        <v>8.0515297906602254E-4</v>
      </c>
      <c r="F372" s="17" t="str">
        <f t="shared" si="48"/>
        <v/>
      </c>
      <c r="G372" s="17">
        <f t="shared" si="50"/>
        <v>-1</v>
      </c>
      <c r="H372" s="17">
        <f t="shared" si="49"/>
        <v>-8.0515297906602254E-4</v>
      </c>
    </row>
    <row r="373" spans="1:8" x14ac:dyDescent="0.2">
      <c r="A373" s="14"/>
      <c r="B373" s="15" t="s">
        <v>347</v>
      </c>
      <c r="C373" s="16">
        <v>21</v>
      </c>
      <c r="D373" s="16">
        <v>14</v>
      </c>
      <c r="E373" s="17">
        <f t="shared" si="47"/>
        <v>1.6908212560386472E-2</v>
      </c>
      <c r="F373" s="17">
        <f t="shared" si="48"/>
        <v>1.6548463356973995E-2</v>
      </c>
      <c r="G373" s="17">
        <f t="shared" si="50"/>
        <v>-0.33333333333333331</v>
      </c>
      <c r="H373" s="17">
        <f t="shared" si="49"/>
        <v>-5.6360708534621568E-3</v>
      </c>
    </row>
    <row r="374" spans="1:8" x14ac:dyDescent="0.2">
      <c r="A374" s="14"/>
      <c r="B374" s="15" t="s">
        <v>348</v>
      </c>
      <c r="C374" s="16">
        <v>5</v>
      </c>
      <c r="D374" s="16">
        <v>1</v>
      </c>
      <c r="E374" s="17">
        <f t="shared" si="47"/>
        <v>4.0257648953301124E-3</v>
      </c>
      <c r="F374" s="17">
        <f t="shared" si="48"/>
        <v>1.1820330969267139E-3</v>
      </c>
      <c r="G374" s="17">
        <f t="shared" si="50"/>
        <v>-0.8</v>
      </c>
      <c r="H374" s="17">
        <f t="shared" si="49"/>
        <v>-3.2206119162640902E-3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1.1820330969267139E-3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</v>
      </c>
      <c r="D379" s="16">
        <v>1</v>
      </c>
      <c r="E379" s="17">
        <f t="shared" si="47"/>
        <v>8.0515297906602254E-4</v>
      </c>
      <c r="F379" s="17">
        <f t="shared" si="48"/>
        <v>1.1820330969267139E-3</v>
      </c>
      <c r="G379" s="17">
        <f t="shared" si="50"/>
        <v>0</v>
      </c>
      <c r="H379" s="17">
        <f t="shared" si="49"/>
        <v>0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1.1820330969267139E-3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4</v>
      </c>
      <c r="D384" s="16">
        <v>4</v>
      </c>
      <c r="E384" s="17">
        <f t="shared" si="47"/>
        <v>3.2206119162640902E-3</v>
      </c>
      <c r="F384" s="17">
        <f t="shared" si="48"/>
        <v>4.7281323877068557E-3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3</v>
      </c>
      <c r="D388" s="16">
        <v>3</v>
      </c>
      <c r="E388" s="17">
        <f t="shared" si="47"/>
        <v>2.4154589371980675E-3</v>
      </c>
      <c r="F388" s="17">
        <f t="shared" si="48"/>
        <v>3.5460992907801418E-3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</v>
      </c>
      <c r="D395" s="16">
        <v>0</v>
      </c>
      <c r="E395" s="17">
        <f t="shared" si="47"/>
        <v>2.4154589371980675E-3</v>
      </c>
      <c r="F395" s="17" t="str">
        <f t="shared" si="48"/>
        <v/>
      </c>
      <c r="G395" s="17">
        <f t="shared" si="50"/>
        <v>-1</v>
      </c>
      <c r="H395" s="17">
        <f t="shared" si="49"/>
        <v>-2.4154589371980675E-3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7</v>
      </c>
      <c r="D397" s="16">
        <v>0</v>
      </c>
      <c r="E397" s="17">
        <f t="shared" si="47"/>
        <v>5.6360708534621577E-3</v>
      </c>
      <c r="F397" s="17" t="str">
        <f t="shared" si="48"/>
        <v/>
      </c>
      <c r="G397" s="17">
        <f t="shared" si="50"/>
        <v>-1</v>
      </c>
      <c r="H397" s="17">
        <f t="shared" si="49"/>
        <v>-5.6360708534621577E-3</v>
      </c>
    </row>
    <row r="398" spans="1:8" x14ac:dyDescent="0.2">
      <c r="A398" s="14"/>
      <c r="B398" s="15" t="s">
        <v>372</v>
      </c>
      <c r="C398" s="16">
        <v>3</v>
      </c>
      <c r="D398" s="16">
        <v>3</v>
      </c>
      <c r="E398" s="17">
        <f t="shared" si="47"/>
        <v>2.4154589371980675E-3</v>
      </c>
      <c r="F398" s="17">
        <f t="shared" si="48"/>
        <v>3.5460992907801418E-3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373</v>
      </c>
      <c r="C399" s="16">
        <v>9</v>
      </c>
      <c r="D399" s="16">
        <v>0</v>
      </c>
      <c r="E399" s="17">
        <f t="shared" si="47"/>
        <v>7.246376811594203E-3</v>
      </c>
      <c r="F399" s="17" t="str">
        <f t="shared" si="48"/>
        <v/>
      </c>
      <c r="G399" s="17">
        <f t="shared" si="50"/>
        <v>-1</v>
      </c>
      <c r="H399" s="17">
        <f t="shared" si="49"/>
        <v>-7.246376811594203E-3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</v>
      </c>
      <c r="D403" s="16">
        <v>0</v>
      </c>
      <c r="E403" s="17">
        <f t="shared" si="47"/>
        <v>1.6103059581320451E-3</v>
      </c>
      <c r="F403" s="17" t="str">
        <f t="shared" si="48"/>
        <v/>
      </c>
      <c r="G403" s="17">
        <f t="shared" si="50"/>
        <v>-1</v>
      </c>
      <c r="H403" s="17">
        <f t="shared" si="49"/>
        <v>-1.6103059581320451E-3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4</v>
      </c>
      <c r="D409" s="16">
        <v>1</v>
      </c>
      <c r="E409" s="17">
        <f t="shared" si="47"/>
        <v>3.2206119162640902E-3</v>
      </c>
      <c r="F409" s="17">
        <f t="shared" si="48"/>
        <v>1.1820330969267139E-3</v>
      </c>
      <c r="G409" s="17">
        <f t="shared" si="50"/>
        <v>-0.75</v>
      </c>
      <c r="H409" s="17">
        <f t="shared" si="49"/>
        <v>-2.4154589371980675E-3</v>
      </c>
    </row>
    <row r="410" spans="1:8" x14ac:dyDescent="0.2">
      <c r="A410" s="14"/>
      <c r="B410" s="15" t="s">
        <v>384</v>
      </c>
      <c r="C410" s="16">
        <v>11</v>
      </c>
      <c r="D410" s="16">
        <v>12</v>
      </c>
      <c r="E410" s="17">
        <f t="shared" si="47"/>
        <v>8.8566827697262474E-3</v>
      </c>
      <c r="F410" s="17">
        <f t="shared" si="48"/>
        <v>1.4184397163120567E-2</v>
      </c>
      <c r="G410" s="17">
        <f t="shared" si="50"/>
        <v>9.0909090909090912E-2</v>
      </c>
      <c r="H410" s="17">
        <f t="shared" si="49"/>
        <v>8.0515297906602254E-4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7</v>
      </c>
      <c r="D412" s="16">
        <v>4</v>
      </c>
      <c r="E412" s="17">
        <f t="shared" si="47"/>
        <v>5.6360708534621577E-3</v>
      </c>
      <c r="F412" s="17">
        <f t="shared" si="48"/>
        <v>4.7281323877068557E-3</v>
      </c>
      <c r="G412" s="17">
        <f t="shared" si="50"/>
        <v>-0.42857142857142855</v>
      </c>
      <c r="H412" s="17">
        <f t="shared" si="49"/>
        <v>-2.4154589371980675E-3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8.0515297906602254E-4</v>
      </c>
      <c r="F416" s="17" t="str">
        <f t="shared" si="52"/>
        <v/>
      </c>
      <c r="G416" s="17">
        <f t="shared" si="54"/>
        <v>-1</v>
      </c>
      <c r="H416" s="17">
        <f t="shared" si="53"/>
        <v>-8.0515297906602254E-4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132</v>
      </c>
      <c r="D420" s="16">
        <v>139</v>
      </c>
      <c r="E420" s="17">
        <f t="shared" si="51"/>
        <v>0.10628019323671498</v>
      </c>
      <c r="F420" s="17">
        <f t="shared" si="52"/>
        <v>0.16430260047281323</v>
      </c>
      <c r="G420" s="17">
        <f t="shared" si="54"/>
        <v>5.3030303030303032E-2</v>
      </c>
      <c r="H420" s="17">
        <f t="shared" si="53"/>
        <v>5.6360708534621577E-3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70</v>
      </c>
      <c r="D432" s="16">
        <v>61</v>
      </c>
      <c r="E432" s="17">
        <f t="shared" si="51"/>
        <v>5.6360708534621579E-2</v>
      </c>
      <c r="F432" s="17">
        <f t="shared" si="52"/>
        <v>7.2104018912529558E-2</v>
      </c>
      <c r="G432" s="17">
        <f t="shared" si="54"/>
        <v>-0.12857142857142856</v>
      </c>
      <c r="H432" s="17">
        <f t="shared" si="53"/>
        <v>-7.2463768115942021E-3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23</v>
      </c>
      <c r="D434" s="16">
        <v>9</v>
      </c>
      <c r="E434" s="17">
        <f t="shared" si="51"/>
        <v>1.8518518518518517E-2</v>
      </c>
      <c r="F434" s="17">
        <f t="shared" si="52"/>
        <v>1.0638297872340425E-2</v>
      </c>
      <c r="G434" s="17">
        <f t="shared" si="54"/>
        <v>-0.60869565217391308</v>
      </c>
      <c r="H434" s="17">
        <f t="shared" si="53"/>
        <v>-1.1272141706924315E-2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1.1820330969267139E-3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4.7281323877068557E-3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11</v>
      </c>
      <c r="E438" s="17" t="str">
        <f t="shared" si="51"/>
        <v/>
      </c>
      <c r="F438" s="17">
        <f t="shared" si="52"/>
        <v>1.3002364066193853E-2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16</v>
      </c>
      <c r="E439" s="17" t="str">
        <f t="shared" si="51"/>
        <v/>
      </c>
      <c r="F439" s="17">
        <f t="shared" si="52"/>
        <v>1.8912529550827423E-2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3</v>
      </c>
      <c r="D441" s="16">
        <v>2</v>
      </c>
      <c r="E441" s="17">
        <f t="shared" si="51"/>
        <v>2.4154589371980675E-3</v>
      </c>
      <c r="F441" s="17">
        <f t="shared" si="52"/>
        <v>2.3640661938534278E-3</v>
      </c>
      <c r="G441" s="17">
        <f t="shared" si="54"/>
        <v>-0.33333333333333331</v>
      </c>
      <c r="H441" s="17">
        <f t="shared" si="53"/>
        <v>-8.0515297906602243E-4</v>
      </c>
    </row>
    <row r="442" spans="1:8" x14ac:dyDescent="0.2">
      <c r="A442" s="14"/>
      <c r="B442" s="15" t="s">
        <v>416</v>
      </c>
      <c r="C442" s="16">
        <v>188</v>
      </c>
      <c r="D442" s="16">
        <v>21</v>
      </c>
      <c r="E442" s="17">
        <f t="shared" si="51"/>
        <v>0.15136876006441224</v>
      </c>
      <c r="F442" s="17">
        <f t="shared" si="52"/>
        <v>2.4822695035460994E-2</v>
      </c>
      <c r="G442" s="17">
        <f t="shared" si="54"/>
        <v>-0.88829787234042556</v>
      </c>
      <c r="H442" s="17">
        <f t="shared" si="53"/>
        <v>-0.13446054750402578</v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42</v>
      </c>
      <c r="D445" s="16">
        <v>2</v>
      </c>
      <c r="E445" s="17">
        <f t="shared" si="51"/>
        <v>3.3816425120772944E-2</v>
      </c>
      <c r="F445" s="17">
        <f t="shared" si="52"/>
        <v>2.3640661938534278E-3</v>
      </c>
      <c r="G445" s="17">
        <f t="shared" si="54"/>
        <v>-0.95238095238095233</v>
      </c>
      <c r="H445" s="17">
        <f t="shared" si="53"/>
        <v>-3.2206119162640899E-2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5</v>
      </c>
      <c r="D453" s="16">
        <v>2</v>
      </c>
      <c r="E453" s="17">
        <f t="shared" si="51"/>
        <v>4.0257648953301124E-3</v>
      </c>
      <c r="F453" s="17">
        <f t="shared" si="52"/>
        <v>2.3640661938534278E-3</v>
      </c>
      <c r="G453" s="17">
        <f t="shared" si="54"/>
        <v>-0.6</v>
      </c>
      <c r="H453" s="17">
        <f t="shared" si="53"/>
        <v>-2.4154589371980675E-3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2</v>
      </c>
      <c r="D455" s="16">
        <v>0</v>
      </c>
      <c r="E455" s="17">
        <f t="shared" si="51"/>
        <v>1.6103059581320451E-3</v>
      </c>
      <c r="F455" s="17" t="str">
        <f t="shared" si="52"/>
        <v/>
      </c>
      <c r="G455" s="17">
        <f t="shared" si="54"/>
        <v>-1</v>
      </c>
      <c r="H455" s="17">
        <f t="shared" si="53"/>
        <v>-1.6103059581320451E-3</v>
      </c>
    </row>
    <row r="456" spans="1:8" x14ac:dyDescent="0.2">
      <c r="A456" s="14"/>
      <c r="B456" s="15" t="s">
        <v>430</v>
      </c>
      <c r="C456" s="16">
        <v>7</v>
      </c>
      <c r="D456" s="16">
        <v>1</v>
      </c>
      <c r="E456" s="17">
        <f t="shared" si="51"/>
        <v>5.6360708534621577E-3</v>
      </c>
      <c r="F456" s="17">
        <f t="shared" si="52"/>
        <v>1.1820330969267139E-3</v>
      </c>
      <c r="G456" s="17">
        <f t="shared" si="54"/>
        <v>-0.8571428571428571</v>
      </c>
      <c r="H456" s="17">
        <f t="shared" si="53"/>
        <v>-4.830917874396135E-3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1</v>
      </c>
      <c r="D459" s="16">
        <v>0</v>
      </c>
      <c r="E459" s="17">
        <f t="shared" si="51"/>
        <v>8.0515297906602254E-4</v>
      </c>
      <c r="F459" s="17" t="str">
        <f t="shared" si="52"/>
        <v/>
      </c>
      <c r="G459" s="17">
        <f t="shared" si="54"/>
        <v>-1</v>
      </c>
      <c r="H459" s="17">
        <f t="shared" si="53"/>
        <v>-8.0515297906602254E-4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1</v>
      </c>
      <c r="D464" s="16">
        <v>2</v>
      </c>
      <c r="E464" s="17">
        <f t="shared" si="51"/>
        <v>8.0515297906602254E-4</v>
      </c>
      <c r="F464" s="17">
        <f t="shared" si="52"/>
        <v>2.3640661938534278E-3</v>
      </c>
      <c r="G464" s="17">
        <f t="shared" si="54"/>
        <v>1</v>
      </c>
      <c r="H464" s="17">
        <f t="shared" si="53"/>
        <v>8.0515297906602254E-4</v>
      </c>
    </row>
    <row r="465" spans="1:8" x14ac:dyDescent="0.2">
      <c r="A465" s="14"/>
      <c r="B465" s="15" t="s">
        <v>439</v>
      </c>
      <c r="C465" s="16">
        <v>32</v>
      </c>
      <c r="D465" s="16">
        <v>28</v>
      </c>
      <c r="E465" s="17">
        <f t="shared" si="51"/>
        <v>2.5764895330112721E-2</v>
      </c>
      <c r="F465" s="17">
        <f t="shared" si="52"/>
        <v>3.309692671394799E-2</v>
      </c>
      <c r="G465" s="17">
        <f t="shared" si="54"/>
        <v>-0.125</v>
      </c>
      <c r="H465" s="17">
        <f t="shared" si="53"/>
        <v>-3.2206119162640902E-3</v>
      </c>
    </row>
    <row r="466" spans="1:8" x14ac:dyDescent="0.2">
      <c r="A466" s="14"/>
      <c r="B466" s="15" t="s">
        <v>440</v>
      </c>
      <c r="C466" s="16">
        <v>15</v>
      </c>
      <c r="D466" s="16">
        <v>18</v>
      </c>
      <c r="E466" s="17">
        <f t="shared" si="51"/>
        <v>1.2077294685990338E-2</v>
      </c>
      <c r="F466" s="17">
        <f t="shared" si="52"/>
        <v>2.1276595744680851E-2</v>
      </c>
      <c r="G466" s="17">
        <f t="shared" si="54"/>
        <v>0.2</v>
      </c>
      <c r="H466" s="17">
        <f t="shared" si="53"/>
        <v>2.415458937198068E-3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8</v>
      </c>
      <c r="D468" s="16">
        <v>8</v>
      </c>
      <c r="E468" s="17">
        <f t="shared" si="51"/>
        <v>6.4412238325281803E-3</v>
      </c>
      <c r="F468" s="17">
        <f t="shared" si="52"/>
        <v>9.4562647754137114E-3</v>
      </c>
      <c r="G468" s="17">
        <f t="shared" si="54"/>
        <v>0</v>
      </c>
      <c r="H468" s="17">
        <f t="shared" si="53"/>
        <v>0</v>
      </c>
    </row>
    <row r="469" spans="1:8" x14ac:dyDescent="0.2">
      <c r="A469" s="14"/>
      <c r="B469" s="15" t="s">
        <v>443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4.7281323877068557E-3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121</v>
      </c>
      <c r="D471" s="16">
        <v>80</v>
      </c>
      <c r="E471" s="17">
        <f t="shared" si="51"/>
        <v>9.742351046698873E-2</v>
      </c>
      <c r="F471" s="17">
        <f t="shared" si="52"/>
        <v>9.4562647754137114E-2</v>
      </c>
      <c r="G471" s="17">
        <f t="shared" si="54"/>
        <v>-0.33884297520661155</v>
      </c>
      <c r="H471" s="17">
        <f t="shared" si="53"/>
        <v>-3.3011272141706925E-2</v>
      </c>
    </row>
    <row r="472" spans="1:8" x14ac:dyDescent="0.2">
      <c r="A472" s="14"/>
      <c r="B472" s="15" t="s">
        <v>446</v>
      </c>
      <c r="C472" s="16">
        <v>1</v>
      </c>
      <c r="D472" s="16">
        <v>0</v>
      </c>
      <c r="E472" s="17">
        <f t="shared" si="51"/>
        <v>8.0515297906602254E-4</v>
      </c>
      <c r="F472" s="17" t="str">
        <f t="shared" si="52"/>
        <v/>
      </c>
      <c r="G472" s="17">
        <f t="shared" si="54"/>
        <v>-1</v>
      </c>
      <c r="H472" s="17">
        <f t="shared" si="53"/>
        <v>-8.0515297906602254E-4</v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9</v>
      </c>
      <c r="D479" s="16">
        <v>1</v>
      </c>
      <c r="E479" s="17">
        <f t="shared" si="55"/>
        <v>7.246376811594203E-3</v>
      </c>
      <c r="F479" s="17">
        <f t="shared" si="56"/>
        <v>1.1820330969267139E-3</v>
      </c>
      <c r="G479" s="17">
        <f t="shared" si="58"/>
        <v>-0.88888888888888884</v>
      </c>
      <c r="H479" s="17">
        <f t="shared" si="57"/>
        <v>-6.4412238325281803E-3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1.1820330969267139E-3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1</v>
      </c>
      <c r="D484" s="16">
        <v>0</v>
      </c>
      <c r="E484" s="17">
        <f t="shared" si="55"/>
        <v>8.0515297906602254E-4</v>
      </c>
      <c r="F484" s="17" t="str">
        <f t="shared" si="56"/>
        <v/>
      </c>
      <c r="G484" s="17">
        <f t="shared" si="58"/>
        <v>-1</v>
      </c>
      <c r="H484" s="17">
        <f t="shared" si="57"/>
        <v>-8.0515297906602254E-4</v>
      </c>
    </row>
    <row r="485" spans="1:8" x14ac:dyDescent="0.2">
      <c r="A485" s="14"/>
      <c r="B485" s="15" t="s">
        <v>459</v>
      </c>
      <c r="C485" s="16">
        <v>2</v>
      </c>
      <c r="D485" s="16">
        <v>1</v>
      </c>
      <c r="E485" s="17">
        <f t="shared" si="55"/>
        <v>1.6103059581320451E-3</v>
      </c>
      <c r="F485" s="17">
        <f t="shared" si="56"/>
        <v>1.1820330969267139E-3</v>
      </c>
      <c r="G485" s="17">
        <f t="shared" si="58"/>
        <v>-0.5</v>
      </c>
      <c r="H485" s="17">
        <f t="shared" si="57"/>
        <v>-8.0515297906602254E-4</v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3</v>
      </c>
      <c r="E489" s="17" t="str">
        <f t="shared" si="55"/>
        <v/>
      </c>
      <c r="F489" s="17">
        <f t="shared" si="56"/>
        <v>3.5460992907801418E-3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1.1820330969267139E-3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3</v>
      </c>
      <c r="D492" s="16">
        <v>0</v>
      </c>
      <c r="E492" s="17">
        <f t="shared" si="55"/>
        <v>2.4154589371980675E-3</v>
      </c>
      <c r="F492" s="17" t="str">
        <f t="shared" si="56"/>
        <v/>
      </c>
      <c r="G492" s="17">
        <f t="shared" si="58"/>
        <v>-1</v>
      </c>
      <c r="H492" s="17">
        <f t="shared" si="57"/>
        <v>-2.4154589371980675E-3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2.3640661938534278E-3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5</v>
      </c>
      <c r="D500" s="16">
        <v>2</v>
      </c>
      <c r="E500" s="17">
        <f t="shared" si="55"/>
        <v>4.0257648953301124E-3</v>
      </c>
      <c r="F500" s="17">
        <f t="shared" si="56"/>
        <v>2.3640661938534278E-3</v>
      </c>
      <c r="G500" s="17">
        <f t="shared" si="58"/>
        <v>-0.6</v>
      </c>
      <c r="H500" s="17">
        <f t="shared" si="57"/>
        <v>-2.4154589371980675E-3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1.1820330969267139E-3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1</v>
      </c>
      <c r="D511" s="16">
        <v>0</v>
      </c>
      <c r="E511" s="17">
        <f t="shared" si="55"/>
        <v>8.0515297906602254E-4</v>
      </c>
      <c r="F511" s="17" t="str">
        <f t="shared" si="56"/>
        <v/>
      </c>
      <c r="G511" s="17">
        <f t="shared" si="58"/>
        <v>-1</v>
      </c>
      <c r="H511" s="17">
        <f t="shared" si="57"/>
        <v>-8.0515297906602254E-4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2</v>
      </c>
      <c r="E515" s="17" t="str">
        <f t="shared" si="55"/>
        <v/>
      </c>
      <c r="F515" s="17">
        <f t="shared" si="56"/>
        <v>2.3640661938534278E-3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4</v>
      </c>
      <c r="D532" s="16">
        <v>1</v>
      </c>
      <c r="E532" s="17">
        <f t="shared" si="55"/>
        <v>3.2206119162640902E-3</v>
      </c>
      <c r="F532" s="17">
        <f t="shared" si="56"/>
        <v>1.1820330969267139E-3</v>
      </c>
      <c r="G532" s="17">
        <f t="shared" si="58"/>
        <v>-0.75</v>
      </c>
      <c r="H532" s="17">
        <f t="shared" si="57"/>
        <v>-2.4154589371980675E-3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2</v>
      </c>
      <c r="D535" s="16">
        <v>0</v>
      </c>
      <c r="E535" s="17">
        <f t="shared" si="55"/>
        <v>1.6103059581320451E-3</v>
      </c>
      <c r="F535" s="17" t="str">
        <f t="shared" si="56"/>
        <v/>
      </c>
      <c r="G535" s="17">
        <f t="shared" si="58"/>
        <v>-1</v>
      </c>
      <c r="H535" s="17">
        <f t="shared" si="57"/>
        <v>-1.6103059581320451E-3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3</v>
      </c>
      <c r="D538" s="16">
        <v>13</v>
      </c>
      <c r="E538" s="17">
        <f t="shared" si="55"/>
        <v>2.4154589371980675E-3</v>
      </c>
      <c r="F538" s="17">
        <f t="shared" si="56"/>
        <v>1.5366430260047281E-2</v>
      </c>
      <c r="G538" s="17">
        <f t="shared" si="58"/>
        <v>3.3333333333333335</v>
      </c>
      <c r="H538" s="17">
        <f t="shared" si="57"/>
        <v>8.0515297906602248E-3</v>
      </c>
    </row>
    <row r="539" spans="1:8" x14ac:dyDescent="0.2">
      <c r="A539" s="14"/>
      <c r="B539" s="15" t="s">
        <v>513</v>
      </c>
      <c r="C539" s="16">
        <v>2</v>
      </c>
      <c r="D539" s="16">
        <v>8</v>
      </c>
      <c r="E539" s="17">
        <f t="shared" si="55"/>
        <v>1.6103059581320451E-3</v>
      </c>
      <c r="F539" s="17">
        <f t="shared" si="56"/>
        <v>9.4562647754137114E-3</v>
      </c>
      <c r="G539" s="17">
        <f t="shared" si="58"/>
        <v>3</v>
      </c>
      <c r="H539" s="17">
        <f t="shared" si="57"/>
        <v>4.830917874396135E-3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7</v>
      </c>
      <c r="E551" s="17" t="str">
        <f t="shared" si="59"/>
        <v/>
      </c>
      <c r="F551" s="17">
        <f t="shared" si="60"/>
        <v>8.2742316784869974E-3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52</v>
      </c>
      <c r="D554" s="16">
        <v>42</v>
      </c>
      <c r="E554" s="17">
        <f t="shared" si="59"/>
        <v>4.1867954911433171E-2</v>
      </c>
      <c r="F554" s="17">
        <f t="shared" si="60"/>
        <v>4.9645390070921988E-2</v>
      </c>
      <c r="G554" s="17">
        <f t="shared" si="62"/>
        <v>-0.19230769230769232</v>
      </c>
      <c r="H554" s="17">
        <f t="shared" si="61"/>
        <v>-8.0515297906602248E-3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8</v>
      </c>
      <c r="D556" s="16">
        <v>0</v>
      </c>
      <c r="E556" s="17">
        <f t="shared" si="59"/>
        <v>6.4412238325281803E-3</v>
      </c>
      <c r="F556" s="17" t="str">
        <f t="shared" si="60"/>
        <v/>
      </c>
      <c r="G556" s="17">
        <f t="shared" si="62"/>
        <v>-1</v>
      </c>
      <c r="H556" s="17">
        <f t="shared" si="61"/>
        <v>-6.4412238325281803E-3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41</v>
      </c>
      <c r="D559" s="16">
        <v>24</v>
      </c>
      <c r="E559" s="17">
        <f t="shared" si="59"/>
        <v>3.3011272141706925E-2</v>
      </c>
      <c r="F559" s="17">
        <f t="shared" si="60"/>
        <v>2.8368794326241134E-2</v>
      </c>
      <c r="G559" s="17">
        <f t="shared" si="62"/>
        <v>-0.41463414634146339</v>
      </c>
      <c r="H559" s="17">
        <f t="shared" si="61"/>
        <v>-1.3687600644122383E-2</v>
      </c>
    </row>
    <row r="560" spans="1:8" ht="25.5" x14ac:dyDescent="0.2">
      <c r="A560" s="14"/>
      <c r="B560" s="15" t="s">
        <v>533</v>
      </c>
      <c r="C560" s="16">
        <v>35</v>
      </c>
      <c r="D560" s="16">
        <v>42</v>
      </c>
      <c r="E560" s="17">
        <f t="shared" si="59"/>
        <v>2.8180354267310789E-2</v>
      </c>
      <c r="F560" s="17">
        <f t="shared" si="60"/>
        <v>4.9645390070921988E-2</v>
      </c>
      <c r="G560" s="17">
        <f t="shared" si="62"/>
        <v>0.2</v>
      </c>
      <c r="H560" s="17">
        <f t="shared" si="61"/>
        <v>5.6360708534621586E-3</v>
      </c>
    </row>
    <row r="561" spans="1:8" x14ac:dyDescent="0.2">
      <c r="A561" s="14"/>
      <c r="B561" s="15" t="s">
        <v>534</v>
      </c>
      <c r="C561" s="16">
        <v>271</v>
      </c>
      <c r="D561" s="16">
        <v>188</v>
      </c>
      <c r="E561" s="17">
        <f t="shared" si="59"/>
        <v>0.21819645732689211</v>
      </c>
      <c r="F561" s="17">
        <f t="shared" si="60"/>
        <v>0.22222222222222221</v>
      </c>
      <c r="G561" s="17">
        <f t="shared" si="62"/>
        <v>-0.30627306273062732</v>
      </c>
      <c r="H561" s="17">
        <f t="shared" si="61"/>
        <v>-6.6827697262479877E-2</v>
      </c>
    </row>
    <row r="562" spans="1:8" x14ac:dyDescent="0.2">
      <c r="A562" s="14"/>
      <c r="B562" s="15" t="s">
        <v>535</v>
      </c>
      <c r="C562" s="16">
        <v>1</v>
      </c>
      <c r="D562" s="16">
        <v>0</v>
      </c>
      <c r="E562" s="17">
        <f t="shared" si="59"/>
        <v>8.0515297906602254E-4</v>
      </c>
      <c r="F562" s="17" t="str">
        <f t="shared" si="60"/>
        <v/>
      </c>
      <c r="G562" s="17">
        <f t="shared" si="62"/>
        <v>-1</v>
      </c>
      <c r="H562" s="17">
        <f t="shared" si="61"/>
        <v>-8.0515297906602254E-4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1</v>
      </c>
      <c r="D566" s="16">
        <v>0</v>
      </c>
      <c r="E566" s="17">
        <f t="shared" si="59"/>
        <v>8.0515297906602254E-4</v>
      </c>
      <c r="F566" s="17" t="str">
        <f t="shared" si="60"/>
        <v/>
      </c>
      <c r="G566" s="17">
        <f t="shared" si="62"/>
        <v>-1</v>
      </c>
      <c r="H566" s="17">
        <f t="shared" si="61"/>
        <v>-8.0515297906602254E-4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</v>
      </c>
      <c r="D568" s="16">
        <v>5</v>
      </c>
      <c r="E568" s="17">
        <f t="shared" si="59"/>
        <v>1.6103059581320451E-3</v>
      </c>
      <c r="F568" s="17">
        <f t="shared" si="60"/>
        <v>5.9101654846335696E-3</v>
      </c>
      <c r="G568" s="17">
        <f t="shared" si="62"/>
        <v>1.5</v>
      </c>
      <c r="H568" s="17">
        <f t="shared" si="61"/>
        <v>2.4154589371980675E-3</v>
      </c>
    </row>
    <row r="569" spans="1:8" x14ac:dyDescent="0.2">
      <c r="A569" s="14"/>
      <c r="B569" s="15" t="s">
        <v>542</v>
      </c>
      <c r="C569" s="16">
        <v>7</v>
      </c>
      <c r="D569" s="16">
        <v>9</v>
      </c>
      <c r="E569" s="17">
        <f t="shared" si="59"/>
        <v>5.6360708534621577E-3</v>
      </c>
      <c r="F569" s="17">
        <f t="shared" si="60"/>
        <v>1.0638297872340425E-2</v>
      </c>
      <c r="G569" s="17">
        <f t="shared" si="62"/>
        <v>0.2857142857142857</v>
      </c>
      <c r="H569" s="17">
        <f t="shared" si="61"/>
        <v>1.6103059581320449E-3</v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836</v>
      </c>
      <c r="D582" s="19">
        <f>SUM(D583:D609)</f>
        <v>512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-0.38755980861244022</v>
      </c>
      <c r="H582" s="20">
        <f t="shared" ref="H582:H609" si="65">+IF(OR(AND(E582=""),(G582="")),"",E582*G582)</f>
        <v>-0.38755980861244022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1</v>
      </c>
      <c r="D584" s="16">
        <v>1</v>
      </c>
      <c r="E584" s="17">
        <f t="shared" si="63"/>
        <v>1.1961722488038277E-3</v>
      </c>
      <c r="F584" s="17">
        <f t="shared" si="64"/>
        <v>1.953125E-3</v>
      </c>
      <c r="G584" s="17">
        <f t="shared" si="66"/>
        <v>0</v>
      </c>
      <c r="H584" s="17">
        <f t="shared" si="65"/>
        <v>0</v>
      </c>
    </row>
    <row r="585" spans="1:8" ht="25.5" x14ac:dyDescent="0.2">
      <c r="A585" s="14"/>
      <c r="B585" s="15" t="s">
        <v>552</v>
      </c>
      <c r="C585" s="16">
        <v>6</v>
      </c>
      <c r="D585" s="16">
        <v>8</v>
      </c>
      <c r="E585" s="17">
        <f t="shared" si="63"/>
        <v>7.1770334928229667E-3</v>
      </c>
      <c r="F585" s="17">
        <f t="shared" si="64"/>
        <v>1.5625E-2</v>
      </c>
      <c r="G585" s="17">
        <f t="shared" si="66"/>
        <v>0.33333333333333331</v>
      </c>
      <c r="H585" s="17">
        <f t="shared" si="65"/>
        <v>2.3923444976076554E-3</v>
      </c>
    </row>
    <row r="586" spans="1:8" x14ac:dyDescent="0.2">
      <c r="A586" s="14"/>
      <c r="B586" s="15" t="s">
        <v>553</v>
      </c>
      <c r="C586" s="16">
        <v>56</v>
      </c>
      <c r="D586" s="16">
        <v>29</v>
      </c>
      <c r="E586" s="17">
        <f t="shared" si="63"/>
        <v>6.6985645933014357E-2</v>
      </c>
      <c r="F586" s="17">
        <f t="shared" si="64"/>
        <v>5.6640625E-2</v>
      </c>
      <c r="G586" s="17">
        <f t="shared" si="66"/>
        <v>-0.48214285714285715</v>
      </c>
      <c r="H586" s="17">
        <f t="shared" si="65"/>
        <v>-3.2296650717703351E-2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10</v>
      </c>
      <c r="D589" s="16">
        <v>4</v>
      </c>
      <c r="E589" s="17">
        <f t="shared" si="63"/>
        <v>1.1961722488038277E-2</v>
      </c>
      <c r="F589" s="17">
        <f t="shared" si="64"/>
        <v>7.8125E-3</v>
      </c>
      <c r="G589" s="17">
        <f t="shared" si="66"/>
        <v>-0.6</v>
      </c>
      <c r="H589" s="17">
        <f t="shared" si="65"/>
        <v>-7.1770334928229658E-3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1.953125E-3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1</v>
      </c>
      <c r="D592" s="16">
        <v>3</v>
      </c>
      <c r="E592" s="17">
        <f t="shared" si="63"/>
        <v>1.1961722488038277E-3</v>
      </c>
      <c r="F592" s="17">
        <f t="shared" si="64"/>
        <v>5.859375E-3</v>
      </c>
      <c r="G592" s="17">
        <f t="shared" si="66"/>
        <v>2</v>
      </c>
      <c r="H592" s="17">
        <f t="shared" si="65"/>
        <v>2.3923444976076554E-3</v>
      </c>
    </row>
    <row r="593" spans="1:8" x14ac:dyDescent="0.2">
      <c r="A593" s="14"/>
      <c r="B593" s="15" t="s">
        <v>560</v>
      </c>
      <c r="C593" s="16">
        <v>2</v>
      </c>
      <c r="D593" s="16">
        <v>0</v>
      </c>
      <c r="E593" s="17">
        <f t="shared" si="63"/>
        <v>2.3923444976076554E-3</v>
      </c>
      <c r="F593" s="17" t="str">
        <f t="shared" si="64"/>
        <v/>
      </c>
      <c r="G593" s="17">
        <f t="shared" si="66"/>
        <v>-1</v>
      </c>
      <c r="H593" s="17">
        <f t="shared" si="65"/>
        <v>-2.3923444976076554E-3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87</v>
      </c>
      <c r="D597" s="16">
        <v>71</v>
      </c>
      <c r="E597" s="17">
        <f t="shared" si="63"/>
        <v>0.10406698564593302</v>
      </c>
      <c r="F597" s="17">
        <f t="shared" si="64"/>
        <v>0.138671875</v>
      </c>
      <c r="G597" s="17">
        <f t="shared" si="66"/>
        <v>-0.18390804597701149</v>
      </c>
      <c r="H597" s="17">
        <f t="shared" si="65"/>
        <v>-1.9138755980861243E-2</v>
      </c>
    </row>
    <row r="598" spans="1:8" x14ac:dyDescent="0.2">
      <c r="A598" s="14"/>
      <c r="B598" s="15" t="s">
        <v>565</v>
      </c>
      <c r="C598" s="16">
        <v>84</v>
      </c>
      <c r="D598" s="16">
        <v>70</v>
      </c>
      <c r="E598" s="17">
        <f t="shared" si="63"/>
        <v>0.10047846889952153</v>
      </c>
      <c r="F598" s="17">
        <f t="shared" si="64"/>
        <v>0.13671875</v>
      </c>
      <c r="G598" s="17">
        <f t="shared" si="66"/>
        <v>-0.16666666666666666</v>
      </c>
      <c r="H598" s="17">
        <f t="shared" si="65"/>
        <v>-1.6746411483253586E-2</v>
      </c>
    </row>
    <row r="599" spans="1:8" x14ac:dyDescent="0.2">
      <c r="A599" s="14"/>
      <c r="B599" s="15" t="s">
        <v>566</v>
      </c>
      <c r="C599" s="16">
        <v>0</v>
      </c>
      <c r="D599" s="16">
        <v>11</v>
      </c>
      <c r="E599" s="17" t="str">
        <f t="shared" si="63"/>
        <v/>
      </c>
      <c r="F599" s="17">
        <f t="shared" si="64"/>
        <v>2.1484375E-2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576</v>
      </c>
      <c r="D600" s="16">
        <v>306</v>
      </c>
      <c r="E600" s="17">
        <f t="shared" si="63"/>
        <v>0.68899521531100483</v>
      </c>
      <c r="F600" s="17">
        <f t="shared" si="64"/>
        <v>0.59765625</v>
      </c>
      <c r="G600" s="17">
        <f t="shared" si="66"/>
        <v>-0.46875</v>
      </c>
      <c r="H600" s="17">
        <f t="shared" si="65"/>
        <v>-0.32296650717703351</v>
      </c>
    </row>
    <row r="601" spans="1:8" x14ac:dyDescent="0.2">
      <c r="A601" s="14"/>
      <c r="B601" s="15" t="s">
        <v>568</v>
      </c>
      <c r="C601" s="16">
        <v>3</v>
      </c>
      <c r="D601" s="16">
        <v>4</v>
      </c>
      <c r="E601" s="17">
        <f t="shared" si="63"/>
        <v>3.5885167464114833E-3</v>
      </c>
      <c r="F601" s="17">
        <f t="shared" si="64"/>
        <v>7.8125E-3</v>
      </c>
      <c r="G601" s="17">
        <f t="shared" si="66"/>
        <v>0.33333333333333331</v>
      </c>
      <c r="H601" s="17">
        <f t="shared" si="65"/>
        <v>1.1961722488038277E-3</v>
      </c>
    </row>
    <row r="602" spans="1:8" x14ac:dyDescent="0.2">
      <c r="A602" s="14"/>
      <c r="B602" s="15" t="s">
        <v>569</v>
      </c>
      <c r="C602" s="16">
        <v>2</v>
      </c>
      <c r="D602" s="16">
        <v>2</v>
      </c>
      <c r="E602" s="17">
        <f t="shared" si="63"/>
        <v>2.3923444976076554E-3</v>
      </c>
      <c r="F602" s="17">
        <f t="shared" si="64"/>
        <v>3.90625E-3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570</v>
      </c>
      <c r="C603" s="16">
        <v>1</v>
      </c>
      <c r="D603" s="16">
        <v>0</v>
      </c>
      <c r="E603" s="17">
        <f t="shared" si="63"/>
        <v>1.1961722488038277E-3</v>
      </c>
      <c r="F603" s="17" t="str">
        <f t="shared" si="64"/>
        <v/>
      </c>
      <c r="G603" s="17">
        <f t="shared" si="66"/>
        <v>-1</v>
      </c>
      <c r="H603" s="17">
        <f t="shared" si="65"/>
        <v>-1.1961722488038277E-3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</v>
      </c>
      <c r="D605" s="16">
        <v>0</v>
      </c>
      <c r="E605" s="17">
        <f t="shared" si="63"/>
        <v>2.3923444976076554E-3</v>
      </c>
      <c r="F605" s="17" t="str">
        <f t="shared" si="64"/>
        <v/>
      </c>
      <c r="G605" s="17">
        <f t="shared" si="66"/>
        <v>-1</v>
      </c>
      <c r="H605" s="17">
        <f t="shared" si="65"/>
        <v>-2.3923444976076554E-3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3</v>
      </c>
      <c r="D608" s="16">
        <v>1</v>
      </c>
      <c r="E608" s="17">
        <f t="shared" si="63"/>
        <v>3.5885167464114833E-3</v>
      </c>
      <c r="F608" s="17">
        <f t="shared" si="64"/>
        <v>1.953125E-3</v>
      </c>
      <c r="G608" s="17">
        <f t="shared" si="66"/>
        <v>-0.66666666666666663</v>
      </c>
      <c r="H608" s="17">
        <f t="shared" si="65"/>
        <v>-2.3923444976076554E-3</v>
      </c>
    </row>
    <row r="609" spans="1:8" ht="25.5" x14ac:dyDescent="0.2">
      <c r="A609" s="14"/>
      <c r="B609" s="15" t="s">
        <v>576</v>
      </c>
      <c r="C609" s="16">
        <v>2</v>
      </c>
      <c r="D609" s="16">
        <v>1</v>
      </c>
      <c r="E609" s="17">
        <f t="shared" si="63"/>
        <v>2.3923444976076554E-3</v>
      </c>
      <c r="F609" s="17">
        <f t="shared" si="64"/>
        <v>1.953125E-3</v>
      </c>
      <c r="G609" s="17">
        <f t="shared" si="66"/>
        <v>-0.5</v>
      </c>
      <c r="H609" s="17">
        <f t="shared" si="65"/>
        <v>-1.1961722488038277E-3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596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597</v>
      </c>
      <c r="C8" s="12">
        <f>+C19+C75+C173+C349+C582</f>
        <v>4392</v>
      </c>
      <c r="D8" s="13">
        <f>+D19+D75+D173+D349+D582</f>
        <v>2441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-0.44421675774134789</v>
      </c>
      <c r="H8" s="10">
        <f t="shared" ref="H8:H13" si="1">+IF(OR(AND(E8=""),(G8="")),"",E8*G8)</f>
        <v>-0.44421675774134789</v>
      </c>
    </row>
    <row r="9" spans="1:8" x14ac:dyDescent="0.2">
      <c r="A9" s="14"/>
      <c r="B9" s="15" t="s">
        <v>7</v>
      </c>
      <c r="C9" s="16">
        <f>+C19</f>
        <v>21</v>
      </c>
      <c r="D9" s="16">
        <f>+D19</f>
        <v>12</v>
      </c>
      <c r="E9" s="17">
        <f t="shared" ref="E9:F13" si="2">+C9/C$8</f>
        <v>4.7814207650273225E-3</v>
      </c>
      <c r="F9" s="17">
        <f t="shared" si="2"/>
        <v>4.9160180253994268E-3</v>
      </c>
      <c r="G9" s="17">
        <f t="shared" si="0"/>
        <v>-0.42857142857142855</v>
      </c>
      <c r="H9" s="17">
        <f t="shared" si="1"/>
        <v>-2.0491803278688526E-3</v>
      </c>
    </row>
    <row r="10" spans="1:8" ht="25.5" x14ac:dyDescent="0.2">
      <c r="A10" s="14"/>
      <c r="B10" s="15" t="s">
        <v>8</v>
      </c>
      <c r="C10" s="16">
        <f>+C75</f>
        <v>841</v>
      </c>
      <c r="D10" s="16">
        <f>+D75</f>
        <v>760</v>
      </c>
      <c r="E10" s="17">
        <f t="shared" si="2"/>
        <v>0.19148451730418944</v>
      </c>
      <c r="F10" s="17">
        <f t="shared" si="2"/>
        <v>0.31134780827529701</v>
      </c>
      <c r="G10" s="17">
        <f t="shared" si="0"/>
        <v>-9.631391200951249E-2</v>
      </c>
      <c r="H10" s="17">
        <f t="shared" si="1"/>
        <v>-1.8442622950819675E-2</v>
      </c>
    </row>
    <row r="11" spans="1:8" ht="25.5" x14ac:dyDescent="0.2">
      <c r="A11" s="14"/>
      <c r="B11" s="15" t="s">
        <v>9</v>
      </c>
      <c r="C11" s="16">
        <f>+C173</f>
        <v>370</v>
      </c>
      <c r="D11" s="16">
        <f>+D173</f>
        <v>231</v>
      </c>
      <c r="E11" s="17">
        <f t="shared" si="2"/>
        <v>8.4244080145719491E-2</v>
      </c>
      <c r="F11" s="17">
        <f t="shared" si="2"/>
        <v>9.4633346988938966E-2</v>
      </c>
      <c r="G11" s="17">
        <f t="shared" si="0"/>
        <v>-0.37567567567567567</v>
      </c>
      <c r="H11" s="17">
        <f t="shared" si="1"/>
        <v>-3.1648451730418942E-2</v>
      </c>
    </row>
    <row r="12" spans="1:8" ht="25.5" x14ac:dyDescent="0.2">
      <c r="A12" s="14"/>
      <c r="B12" s="15" t="s">
        <v>10</v>
      </c>
      <c r="C12" s="16">
        <f>+C349</f>
        <v>1445</v>
      </c>
      <c r="D12" s="16">
        <f>+D349</f>
        <v>822</v>
      </c>
      <c r="E12" s="17">
        <f t="shared" si="2"/>
        <v>0.32900728597449908</v>
      </c>
      <c r="F12" s="17">
        <f t="shared" si="2"/>
        <v>0.33674723473986073</v>
      </c>
      <c r="G12" s="17">
        <f t="shared" si="0"/>
        <v>-0.43114186851211073</v>
      </c>
      <c r="H12" s="17">
        <f t="shared" si="1"/>
        <v>-0.1418488160291439</v>
      </c>
    </row>
    <row r="13" spans="1:8" ht="25.5" x14ac:dyDescent="0.2">
      <c r="A13" s="14"/>
      <c r="B13" s="15" t="s">
        <v>11</v>
      </c>
      <c r="C13" s="16">
        <f>+C582</f>
        <v>1715</v>
      </c>
      <c r="D13" s="16">
        <f>+D582</f>
        <v>616</v>
      </c>
      <c r="E13" s="17">
        <f t="shared" si="2"/>
        <v>0.39048269581056466</v>
      </c>
      <c r="F13" s="17">
        <f t="shared" si="2"/>
        <v>0.25235559197050389</v>
      </c>
      <c r="G13" s="17">
        <f t="shared" si="0"/>
        <v>-0.64081632653061227</v>
      </c>
      <c r="H13" s="17">
        <f t="shared" si="1"/>
        <v>-0.25022768670309653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21</v>
      </c>
      <c r="D19" s="19">
        <f>SUM(D20:D69)</f>
        <v>12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-0.42857142857142855</v>
      </c>
      <c r="H19" s="20">
        <f t="shared" ref="H19:H50" si="5">+IF(OR(AND(E19=""),(G19="")),"",E19*G19)</f>
        <v>-0.42857142857142855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4.7619047619047616E-2</v>
      </c>
      <c r="F26" s="17" t="str">
        <f t="shared" si="4"/>
        <v/>
      </c>
      <c r="G26" s="17">
        <f t="shared" si="6"/>
        <v>-1</v>
      </c>
      <c r="H26" s="17">
        <f t="shared" si="5"/>
        <v>-4.7619047619047616E-2</v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9.5238095238095233E-2</v>
      </c>
      <c r="F27" s="17" t="str">
        <f t="shared" si="4"/>
        <v/>
      </c>
      <c r="G27" s="17">
        <f t="shared" si="6"/>
        <v>-1</v>
      </c>
      <c r="H27" s="17">
        <f t="shared" si="5"/>
        <v>-9.5238095238095233E-2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9</v>
      </c>
      <c r="D30" s="16">
        <v>0</v>
      </c>
      <c r="E30" s="17">
        <f t="shared" si="3"/>
        <v>0.42857142857142855</v>
      </c>
      <c r="F30" s="17" t="str">
        <f t="shared" si="4"/>
        <v/>
      </c>
      <c r="G30" s="17">
        <f t="shared" si="6"/>
        <v>-1</v>
      </c>
      <c r="H30" s="17">
        <f t="shared" si="5"/>
        <v>-0.42857142857142855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8.3333333333333329E-2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5</v>
      </c>
      <c r="E36" s="17">
        <f t="shared" si="3"/>
        <v>4.7619047619047616E-2</v>
      </c>
      <c r="F36" s="17">
        <f t="shared" si="4"/>
        <v>0.41666666666666669</v>
      </c>
      <c r="G36" s="17">
        <f t="shared" si="6"/>
        <v>4</v>
      </c>
      <c r="H36" s="17">
        <f t="shared" si="5"/>
        <v>0.19047619047619047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4.7619047619047616E-2</v>
      </c>
      <c r="F37" s="17" t="str">
        <f t="shared" si="4"/>
        <v/>
      </c>
      <c r="G37" s="17">
        <f t="shared" si="6"/>
        <v>-1</v>
      </c>
      <c r="H37" s="17">
        <f t="shared" si="5"/>
        <v>-4.7619047619047616E-2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4.7619047619047616E-2</v>
      </c>
      <c r="F45" s="17">
        <f t="shared" si="4"/>
        <v>8.3333333333333329E-2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4.7619047619047616E-2</v>
      </c>
      <c r="F49" s="17" t="str">
        <f t="shared" si="4"/>
        <v/>
      </c>
      <c r="G49" s="17">
        <f t="shared" si="6"/>
        <v>-1</v>
      </c>
      <c r="H49" s="17">
        <f t="shared" si="5"/>
        <v>-4.7619047619047616E-2</v>
      </c>
    </row>
    <row r="50" spans="1:8" x14ac:dyDescent="0.2">
      <c r="A50" s="14"/>
      <c r="B50" s="15" t="s">
        <v>43</v>
      </c>
      <c r="C50" s="16">
        <v>3</v>
      </c>
      <c r="D50" s="16">
        <v>1</v>
      </c>
      <c r="E50" s="17">
        <f t="shared" si="3"/>
        <v>0.14285714285714285</v>
      </c>
      <c r="F50" s="17">
        <f t="shared" si="4"/>
        <v>8.3333333333333329E-2</v>
      </c>
      <c r="G50" s="17">
        <f t="shared" si="6"/>
        <v>-0.66666666666666663</v>
      </c>
      <c r="H50" s="17">
        <f t="shared" si="5"/>
        <v>-9.5238095238095233E-2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4.7619047619047616E-2</v>
      </c>
      <c r="F62" s="17" t="str">
        <f t="shared" si="8"/>
        <v/>
      </c>
      <c r="G62" s="17">
        <f t="shared" si="10"/>
        <v>-1</v>
      </c>
      <c r="H62" s="17">
        <f t="shared" si="9"/>
        <v>-4.7619047619047616E-2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3</v>
      </c>
      <c r="E64" s="17" t="str">
        <f t="shared" si="7"/>
        <v/>
      </c>
      <c r="F64" s="17">
        <f t="shared" si="8"/>
        <v>0.25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4.7619047619047616E-2</v>
      </c>
      <c r="F67" s="17" t="str">
        <f t="shared" si="8"/>
        <v/>
      </c>
      <c r="G67" s="17">
        <f t="shared" si="10"/>
        <v>-1</v>
      </c>
      <c r="H67" s="17">
        <f t="shared" si="9"/>
        <v>-4.7619047619047616E-2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8.3333333333333329E-2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841</v>
      </c>
      <c r="D75" s="19">
        <f>SUM(D76:D167)</f>
        <v>760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-9.631391200951249E-2</v>
      </c>
      <c r="H75" s="20">
        <f t="shared" ref="H75:H106" si="13">+IF(OR(AND(E75=""),(G75="")),"",E75*G75)</f>
        <v>-9.631391200951249E-2</v>
      </c>
    </row>
    <row r="76" spans="1:8" x14ac:dyDescent="0.2">
      <c r="A76" s="14"/>
      <c r="B76" s="15" t="s">
        <v>63</v>
      </c>
      <c r="C76" s="16">
        <v>10</v>
      </c>
      <c r="D76" s="16">
        <v>4</v>
      </c>
      <c r="E76" s="17">
        <f t="shared" si="11"/>
        <v>1.1890606420927468E-2</v>
      </c>
      <c r="F76" s="17">
        <f t="shared" si="12"/>
        <v>5.263157894736842E-3</v>
      </c>
      <c r="G76" s="17">
        <f t="shared" ref="G76:G107" si="14">+IF(AND(C76=0,D76=0)," ",IF(C76=0,1,IF(D76=0,-1,(D76-C76)/C76)))</f>
        <v>-0.6</v>
      </c>
      <c r="H76" s="17">
        <f t="shared" si="13"/>
        <v>-7.1343638525564806E-3</v>
      </c>
    </row>
    <row r="77" spans="1:8" ht="25.5" x14ac:dyDescent="0.2">
      <c r="A77" s="14"/>
      <c r="B77" s="15" t="s">
        <v>64</v>
      </c>
      <c r="C77" s="16">
        <v>3</v>
      </c>
      <c r="D77" s="16">
        <v>0</v>
      </c>
      <c r="E77" s="17">
        <f t="shared" si="11"/>
        <v>3.5671819262782403E-3</v>
      </c>
      <c r="F77" s="17" t="str">
        <f t="shared" si="12"/>
        <v/>
      </c>
      <c r="G77" s="17">
        <f t="shared" si="14"/>
        <v>-1</v>
      </c>
      <c r="H77" s="17">
        <f t="shared" si="13"/>
        <v>-3.5671819262782403E-3</v>
      </c>
    </row>
    <row r="78" spans="1:8" x14ac:dyDescent="0.2">
      <c r="A78" s="14"/>
      <c r="B78" s="15" t="s">
        <v>65</v>
      </c>
      <c r="C78" s="16">
        <v>2</v>
      </c>
      <c r="D78" s="16">
        <v>0</v>
      </c>
      <c r="E78" s="17">
        <f t="shared" si="11"/>
        <v>2.3781212841854932E-3</v>
      </c>
      <c r="F78" s="17" t="str">
        <f t="shared" si="12"/>
        <v/>
      </c>
      <c r="G78" s="17">
        <f t="shared" si="14"/>
        <v>-1</v>
      </c>
      <c r="H78" s="17">
        <f t="shared" si="13"/>
        <v>-2.3781212841854932E-3</v>
      </c>
    </row>
    <row r="79" spans="1:8" x14ac:dyDescent="0.2">
      <c r="A79" s="14"/>
      <c r="B79" s="15" t="s">
        <v>66</v>
      </c>
      <c r="C79" s="16">
        <v>11</v>
      </c>
      <c r="D79" s="16">
        <v>2</v>
      </c>
      <c r="E79" s="17">
        <f t="shared" si="11"/>
        <v>1.3079667063020214E-2</v>
      </c>
      <c r="F79" s="17">
        <f t="shared" si="12"/>
        <v>2.631578947368421E-3</v>
      </c>
      <c r="G79" s="17">
        <f t="shared" si="14"/>
        <v>-0.81818181818181823</v>
      </c>
      <c r="H79" s="17">
        <f t="shared" si="13"/>
        <v>-1.070154577883472E-2</v>
      </c>
    </row>
    <row r="80" spans="1:8" ht="25.5" x14ac:dyDescent="0.2">
      <c r="A80" s="14"/>
      <c r="B80" s="15" t="s">
        <v>67</v>
      </c>
      <c r="C80" s="16">
        <v>59</v>
      </c>
      <c r="D80" s="16">
        <v>51</v>
      </c>
      <c r="E80" s="17">
        <f t="shared" si="11"/>
        <v>7.0154577883472055E-2</v>
      </c>
      <c r="F80" s="17">
        <f t="shared" si="12"/>
        <v>6.7105263157894737E-2</v>
      </c>
      <c r="G80" s="17">
        <f t="shared" si="14"/>
        <v>-0.13559322033898305</v>
      </c>
      <c r="H80" s="17">
        <f t="shared" si="13"/>
        <v>-9.512485136741973E-3</v>
      </c>
    </row>
    <row r="81" spans="1:8" x14ac:dyDescent="0.2">
      <c r="A81" s="14"/>
      <c r="B81" s="15" t="s">
        <v>68</v>
      </c>
      <c r="C81" s="16">
        <v>10</v>
      </c>
      <c r="D81" s="16">
        <v>8</v>
      </c>
      <c r="E81" s="17">
        <f t="shared" si="11"/>
        <v>1.1890606420927468E-2</v>
      </c>
      <c r="F81" s="17">
        <f t="shared" si="12"/>
        <v>1.0526315789473684E-2</v>
      </c>
      <c r="G81" s="17">
        <f t="shared" si="14"/>
        <v>-0.2</v>
      </c>
      <c r="H81" s="17">
        <f t="shared" si="13"/>
        <v>-2.3781212841854937E-3</v>
      </c>
    </row>
    <row r="82" spans="1:8" x14ac:dyDescent="0.2">
      <c r="A82" s="14"/>
      <c r="B82" s="15" t="s">
        <v>69</v>
      </c>
      <c r="C82" s="16">
        <v>5</v>
      </c>
      <c r="D82" s="16">
        <v>1</v>
      </c>
      <c r="E82" s="17">
        <f t="shared" si="11"/>
        <v>5.945303210463734E-3</v>
      </c>
      <c r="F82" s="17">
        <f t="shared" si="12"/>
        <v>1.3157894736842105E-3</v>
      </c>
      <c r="G82" s="17">
        <f t="shared" si="14"/>
        <v>-0.8</v>
      </c>
      <c r="H82" s="17">
        <f t="shared" si="13"/>
        <v>-4.7562425683709874E-3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7</v>
      </c>
      <c r="D87" s="16">
        <v>0</v>
      </c>
      <c r="E87" s="17">
        <f t="shared" si="11"/>
        <v>8.3234244946492272E-3</v>
      </c>
      <c r="F87" s="17" t="str">
        <f t="shared" si="12"/>
        <v/>
      </c>
      <c r="G87" s="17">
        <f t="shared" si="14"/>
        <v>-1</v>
      </c>
      <c r="H87" s="17">
        <f t="shared" si="13"/>
        <v>-8.3234244946492272E-3</v>
      </c>
    </row>
    <row r="88" spans="1:8" x14ac:dyDescent="0.2">
      <c r="A88" s="14"/>
      <c r="B88" s="15" t="s">
        <v>75</v>
      </c>
      <c r="C88" s="16">
        <v>9</v>
      </c>
      <c r="D88" s="16">
        <v>0</v>
      </c>
      <c r="E88" s="17">
        <f t="shared" si="11"/>
        <v>1.070154577883472E-2</v>
      </c>
      <c r="F88" s="17" t="str">
        <f t="shared" si="12"/>
        <v/>
      </c>
      <c r="G88" s="17">
        <f t="shared" si="14"/>
        <v>-1</v>
      </c>
      <c r="H88" s="17">
        <f t="shared" si="13"/>
        <v>-1.070154577883472E-2</v>
      </c>
    </row>
    <row r="89" spans="1:8" x14ac:dyDescent="0.2">
      <c r="A89" s="14"/>
      <c r="B89" s="15" t="s">
        <v>76</v>
      </c>
      <c r="C89" s="16">
        <v>11</v>
      </c>
      <c r="D89" s="16">
        <v>2</v>
      </c>
      <c r="E89" s="17">
        <f t="shared" si="11"/>
        <v>1.3079667063020214E-2</v>
      </c>
      <c r="F89" s="17">
        <f t="shared" si="12"/>
        <v>2.631578947368421E-3</v>
      </c>
      <c r="G89" s="17">
        <f t="shared" si="14"/>
        <v>-0.81818181818181823</v>
      </c>
      <c r="H89" s="17">
        <f t="shared" si="13"/>
        <v>-1.070154577883472E-2</v>
      </c>
    </row>
    <row r="90" spans="1:8" x14ac:dyDescent="0.2">
      <c r="A90" s="14"/>
      <c r="B90" s="15" t="s">
        <v>77</v>
      </c>
      <c r="C90" s="16">
        <v>6</v>
      </c>
      <c r="D90" s="16">
        <v>0</v>
      </c>
      <c r="E90" s="17">
        <f t="shared" si="11"/>
        <v>7.1343638525564806E-3</v>
      </c>
      <c r="F90" s="17" t="str">
        <f t="shared" si="12"/>
        <v/>
      </c>
      <c r="G90" s="17">
        <f t="shared" si="14"/>
        <v>-1</v>
      </c>
      <c r="H90" s="17">
        <f t="shared" si="13"/>
        <v>-7.1343638525564806E-3</v>
      </c>
    </row>
    <row r="91" spans="1:8" x14ac:dyDescent="0.2">
      <c r="A91" s="14"/>
      <c r="B91" s="15" t="s">
        <v>78</v>
      </c>
      <c r="C91" s="16">
        <v>19</v>
      </c>
      <c r="D91" s="16">
        <v>4</v>
      </c>
      <c r="E91" s="17">
        <f t="shared" si="11"/>
        <v>2.2592152199762187E-2</v>
      </c>
      <c r="F91" s="17">
        <f t="shared" si="12"/>
        <v>5.263157894736842E-3</v>
      </c>
      <c r="G91" s="17">
        <f t="shared" si="14"/>
        <v>-0.78947368421052633</v>
      </c>
      <c r="H91" s="17">
        <f t="shared" si="13"/>
        <v>-1.78359096313912E-2</v>
      </c>
    </row>
    <row r="92" spans="1:8" x14ac:dyDescent="0.2">
      <c r="A92" s="14"/>
      <c r="B92" s="15" t="s">
        <v>79</v>
      </c>
      <c r="C92" s="16">
        <v>1</v>
      </c>
      <c r="D92" s="16">
        <v>0</v>
      </c>
      <c r="E92" s="17">
        <f t="shared" si="11"/>
        <v>1.1890606420927466E-3</v>
      </c>
      <c r="F92" s="17" t="str">
        <f t="shared" si="12"/>
        <v/>
      </c>
      <c r="G92" s="17">
        <f t="shared" si="14"/>
        <v>-1</v>
      </c>
      <c r="H92" s="17">
        <f t="shared" si="13"/>
        <v>-1.1890606420927466E-3</v>
      </c>
    </row>
    <row r="93" spans="1:8" x14ac:dyDescent="0.2">
      <c r="A93" s="14"/>
      <c r="B93" s="15" t="s">
        <v>80</v>
      </c>
      <c r="C93" s="16">
        <v>2</v>
      </c>
      <c r="D93" s="16">
        <v>2</v>
      </c>
      <c r="E93" s="17">
        <f t="shared" si="11"/>
        <v>2.3781212841854932E-3</v>
      </c>
      <c r="F93" s="17">
        <f t="shared" si="12"/>
        <v>2.631578947368421E-3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81</v>
      </c>
      <c r="C94" s="16">
        <v>6</v>
      </c>
      <c r="D94" s="16">
        <v>3</v>
      </c>
      <c r="E94" s="17">
        <f t="shared" si="11"/>
        <v>7.1343638525564806E-3</v>
      </c>
      <c r="F94" s="17">
        <f t="shared" si="12"/>
        <v>3.9473684210526317E-3</v>
      </c>
      <c r="G94" s="17">
        <f t="shared" si="14"/>
        <v>-0.5</v>
      </c>
      <c r="H94" s="17">
        <f t="shared" si="13"/>
        <v>-3.5671819262782403E-3</v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1.1890606420927466E-3</v>
      </c>
      <c r="F95" s="17" t="str">
        <f t="shared" si="12"/>
        <v/>
      </c>
      <c r="G95" s="17">
        <f t="shared" si="14"/>
        <v>-1</v>
      </c>
      <c r="H95" s="17">
        <f t="shared" si="13"/>
        <v>-1.1890606420927466E-3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7</v>
      </c>
      <c r="D99" s="16">
        <v>1</v>
      </c>
      <c r="E99" s="17">
        <f t="shared" si="11"/>
        <v>8.3234244946492272E-3</v>
      </c>
      <c r="F99" s="17">
        <f t="shared" si="12"/>
        <v>1.3157894736842105E-3</v>
      </c>
      <c r="G99" s="17">
        <f t="shared" si="14"/>
        <v>-0.8571428571428571</v>
      </c>
      <c r="H99" s="17">
        <f t="shared" si="13"/>
        <v>-7.1343638525564797E-3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1.3157894736842105E-3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3</v>
      </c>
      <c r="D103" s="16">
        <v>3</v>
      </c>
      <c r="E103" s="17">
        <f t="shared" si="11"/>
        <v>3.5671819262782403E-3</v>
      </c>
      <c r="F103" s="17">
        <f t="shared" si="12"/>
        <v>3.9473684210526317E-3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91</v>
      </c>
      <c r="C104" s="16">
        <v>3</v>
      </c>
      <c r="D104" s="16">
        <v>2</v>
      </c>
      <c r="E104" s="17">
        <f t="shared" si="11"/>
        <v>3.5671819262782403E-3</v>
      </c>
      <c r="F104" s="17">
        <f t="shared" si="12"/>
        <v>2.631578947368421E-3</v>
      </c>
      <c r="G104" s="17">
        <f t="shared" si="14"/>
        <v>-0.33333333333333331</v>
      </c>
      <c r="H104" s="17">
        <f t="shared" si="13"/>
        <v>-1.1890606420927466E-3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0</v>
      </c>
      <c r="E106" s="17">
        <f t="shared" si="11"/>
        <v>3.5671819262782403E-3</v>
      </c>
      <c r="F106" s="17" t="str">
        <f t="shared" si="12"/>
        <v/>
      </c>
      <c r="G106" s="17">
        <f t="shared" si="14"/>
        <v>-1</v>
      </c>
      <c r="H106" s="17">
        <f t="shared" si="13"/>
        <v>-3.5671819262782403E-3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7</v>
      </c>
      <c r="D111" s="16">
        <v>2</v>
      </c>
      <c r="E111" s="17">
        <f t="shared" si="15"/>
        <v>8.3234244946492272E-3</v>
      </c>
      <c r="F111" s="17">
        <f t="shared" si="16"/>
        <v>2.631578947368421E-3</v>
      </c>
      <c r="G111" s="17">
        <f t="shared" si="18"/>
        <v>-0.7142857142857143</v>
      </c>
      <c r="H111" s="17">
        <f t="shared" si="17"/>
        <v>-5.945303210463734E-3</v>
      </c>
    </row>
    <row r="112" spans="1:8" ht="25.5" x14ac:dyDescent="0.2">
      <c r="A112" s="14"/>
      <c r="B112" s="15" t="s">
        <v>100</v>
      </c>
      <c r="C112" s="16">
        <v>0</v>
      </c>
      <c r="D112" s="16">
        <v>3</v>
      </c>
      <c r="E112" s="17" t="str">
        <f t="shared" si="15"/>
        <v/>
      </c>
      <c r="F112" s="17">
        <f t="shared" si="16"/>
        <v>3.9473684210526317E-3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10</v>
      </c>
      <c r="D113" s="16">
        <v>12</v>
      </c>
      <c r="E113" s="17">
        <f t="shared" si="15"/>
        <v>1.1890606420927468E-2</v>
      </c>
      <c r="F113" s="17">
        <f t="shared" si="16"/>
        <v>1.5789473684210527E-2</v>
      </c>
      <c r="G113" s="17">
        <f t="shared" si="18"/>
        <v>0.2</v>
      </c>
      <c r="H113" s="17">
        <f t="shared" si="17"/>
        <v>2.3781212841854937E-3</v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7</v>
      </c>
      <c r="D115" s="16">
        <v>1</v>
      </c>
      <c r="E115" s="17">
        <f t="shared" si="15"/>
        <v>8.3234244946492272E-3</v>
      </c>
      <c r="F115" s="17">
        <f t="shared" si="16"/>
        <v>1.3157894736842105E-3</v>
      </c>
      <c r="G115" s="17">
        <f t="shared" si="18"/>
        <v>-0.8571428571428571</v>
      </c>
      <c r="H115" s="17">
        <f t="shared" si="17"/>
        <v>-7.1343638525564797E-3</v>
      </c>
    </row>
    <row r="116" spans="1:8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1.1890606420927466E-3</v>
      </c>
      <c r="F116" s="17" t="str">
        <f t="shared" si="16"/>
        <v/>
      </c>
      <c r="G116" s="17">
        <f t="shared" si="18"/>
        <v>-1</v>
      </c>
      <c r="H116" s="17">
        <f t="shared" si="17"/>
        <v>-1.1890606420927466E-3</v>
      </c>
    </row>
    <row r="117" spans="1:8" x14ac:dyDescent="0.2">
      <c r="A117" s="14"/>
      <c r="B117" s="15" t="s">
        <v>105</v>
      </c>
      <c r="C117" s="16">
        <v>17</v>
      </c>
      <c r="D117" s="16">
        <v>3</v>
      </c>
      <c r="E117" s="17">
        <f t="shared" si="15"/>
        <v>2.0214030915576695E-2</v>
      </c>
      <c r="F117" s="17">
        <f t="shared" si="16"/>
        <v>3.9473684210526317E-3</v>
      </c>
      <c r="G117" s="17">
        <f t="shared" si="18"/>
        <v>-0.82352941176470584</v>
      </c>
      <c r="H117" s="17">
        <f t="shared" si="17"/>
        <v>-1.6646848989298454E-2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11</v>
      </c>
      <c r="D120" s="16">
        <v>3</v>
      </c>
      <c r="E120" s="17">
        <f t="shared" si="15"/>
        <v>1.3079667063020214E-2</v>
      </c>
      <c r="F120" s="17">
        <f t="shared" si="16"/>
        <v>3.9473684210526317E-3</v>
      </c>
      <c r="G120" s="17">
        <f t="shared" si="18"/>
        <v>-0.72727272727272729</v>
      </c>
      <c r="H120" s="17">
        <f t="shared" si="17"/>
        <v>-9.5124851367419747E-3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3</v>
      </c>
      <c r="D125" s="16">
        <v>6</v>
      </c>
      <c r="E125" s="17">
        <f t="shared" si="15"/>
        <v>3.5671819262782403E-3</v>
      </c>
      <c r="F125" s="17">
        <f t="shared" si="16"/>
        <v>7.8947368421052634E-3</v>
      </c>
      <c r="G125" s="17">
        <f t="shared" si="18"/>
        <v>1</v>
      </c>
      <c r="H125" s="17">
        <f t="shared" si="17"/>
        <v>3.5671819262782403E-3</v>
      </c>
    </row>
    <row r="126" spans="1:8" x14ac:dyDescent="0.2">
      <c r="A126" s="14"/>
      <c r="B126" s="15" t="s">
        <v>114</v>
      </c>
      <c r="C126" s="16">
        <v>7</v>
      </c>
      <c r="D126" s="16">
        <v>26</v>
      </c>
      <c r="E126" s="17">
        <f t="shared" si="15"/>
        <v>8.3234244946492272E-3</v>
      </c>
      <c r="F126" s="17">
        <f t="shared" si="16"/>
        <v>3.4210526315789476E-2</v>
      </c>
      <c r="G126" s="17">
        <f t="shared" si="18"/>
        <v>2.7142857142857144</v>
      </c>
      <c r="H126" s="17">
        <f t="shared" si="17"/>
        <v>2.259215219976219E-2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6</v>
      </c>
      <c r="D128" s="16">
        <v>3</v>
      </c>
      <c r="E128" s="17">
        <f t="shared" si="15"/>
        <v>7.1343638525564806E-3</v>
      </c>
      <c r="F128" s="17">
        <f t="shared" si="16"/>
        <v>3.9473684210526317E-3</v>
      </c>
      <c r="G128" s="17">
        <f t="shared" si="18"/>
        <v>-0.5</v>
      </c>
      <c r="H128" s="17">
        <f t="shared" si="17"/>
        <v>-3.5671819262782403E-3</v>
      </c>
    </row>
    <row r="129" spans="1:8" x14ac:dyDescent="0.2">
      <c r="A129" s="14"/>
      <c r="B129" s="15" t="s">
        <v>117</v>
      </c>
      <c r="C129" s="16">
        <v>7</v>
      </c>
      <c r="D129" s="16">
        <v>0</v>
      </c>
      <c r="E129" s="17">
        <f t="shared" si="15"/>
        <v>8.3234244946492272E-3</v>
      </c>
      <c r="F129" s="17" t="str">
        <f t="shared" si="16"/>
        <v/>
      </c>
      <c r="G129" s="17">
        <f t="shared" si="18"/>
        <v>-1</v>
      </c>
      <c r="H129" s="17">
        <f t="shared" si="17"/>
        <v>-8.3234244946492272E-3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537</v>
      </c>
      <c r="D131" s="16">
        <v>503</v>
      </c>
      <c r="E131" s="17">
        <f t="shared" si="15"/>
        <v>0.63852556480380496</v>
      </c>
      <c r="F131" s="17">
        <f t="shared" si="16"/>
        <v>0.6618421052631579</v>
      </c>
      <c r="G131" s="17">
        <f t="shared" si="18"/>
        <v>-6.3314711359404099E-2</v>
      </c>
      <c r="H131" s="17">
        <f t="shared" si="17"/>
        <v>-4.042806183115339E-2</v>
      </c>
    </row>
    <row r="132" spans="1:8" ht="25.5" x14ac:dyDescent="0.2">
      <c r="A132" s="14"/>
      <c r="B132" s="15" t="s">
        <v>120</v>
      </c>
      <c r="C132" s="16">
        <v>7</v>
      </c>
      <c r="D132" s="16">
        <v>1</v>
      </c>
      <c r="E132" s="17">
        <f t="shared" si="15"/>
        <v>8.3234244946492272E-3</v>
      </c>
      <c r="F132" s="17">
        <f t="shared" si="16"/>
        <v>1.3157894736842105E-3</v>
      </c>
      <c r="G132" s="17">
        <f t="shared" si="18"/>
        <v>-0.8571428571428571</v>
      </c>
      <c r="H132" s="17">
        <f t="shared" si="17"/>
        <v>-7.1343638525564797E-3</v>
      </c>
    </row>
    <row r="133" spans="1:8" x14ac:dyDescent="0.2">
      <c r="A133" s="14"/>
      <c r="B133" s="15" t="s">
        <v>121</v>
      </c>
      <c r="C133" s="16">
        <v>1</v>
      </c>
      <c r="D133" s="16">
        <v>0</v>
      </c>
      <c r="E133" s="17">
        <f t="shared" si="15"/>
        <v>1.1890606420927466E-3</v>
      </c>
      <c r="F133" s="17" t="str">
        <f t="shared" si="16"/>
        <v/>
      </c>
      <c r="G133" s="17">
        <f t="shared" si="18"/>
        <v>-1</v>
      </c>
      <c r="H133" s="17">
        <f t="shared" si="17"/>
        <v>-1.1890606420927466E-3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1</v>
      </c>
      <c r="D135" s="16">
        <v>0</v>
      </c>
      <c r="E135" s="17">
        <f t="shared" si="15"/>
        <v>1.1890606420927466E-3</v>
      </c>
      <c r="F135" s="17" t="str">
        <f t="shared" si="16"/>
        <v/>
      </c>
      <c r="G135" s="17">
        <f t="shared" si="18"/>
        <v>-1</v>
      </c>
      <c r="H135" s="17">
        <f t="shared" si="17"/>
        <v>-1.1890606420927466E-3</v>
      </c>
    </row>
    <row r="136" spans="1:8" x14ac:dyDescent="0.2">
      <c r="A136" s="14"/>
      <c r="B136" s="15" t="s">
        <v>124</v>
      </c>
      <c r="C136" s="16">
        <v>3</v>
      </c>
      <c r="D136" s="16">
        <v>2</v>
      </c>
      <c r="E136" s="17">
        <f t="shared" si="15"/>
        <v>3.5671819262782403E-3</v>
      </c>
      <c r="F136" s="17">
        <f t="shared" si="16"/>
        <v>2.631578947368421E-3</v>
      </c>
      <c r="G136" s="17">
        <f t="shared" si="18"/>
        <v>-0.33333333333333331</v>
      </c>
      <c r="H136" s="17">
        <f t="shared" si="17"/>
        <v>-1.1890606420927466E-3</v>
      </c>
    </row>
    <row r="137" spans="1:8" x14ac:dyDescent="0.2">
      <c r="A137" s="14"/>
      <c r="B137" s="15" t="s">
        <v>125</v>
      </c>
      <c r="C137" s="16">
        <v>4</v>
      </c>
      <c r="D137" s="16">
        <v>23</v>
      </c>
      <c r="E137" s="17">
        <f t="shared" si="15"/>
        <v>4.7562425683709865E-3</v>
      </c>
      <c r="F137" s="17">
        <f t="shared" si="16"/>
        <v>3.0263157894736843E-2</v>
      </c>
      <c r="G137" s="17">
        <f t="shared" si="18"/>
        <v>4.75</v>
      </c>
      <c r="H137" s="17">
        <f t="shared" si="17"/>
        <v>2.2592152199762187E-2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8</v>
      </c>
      <c r="D142" s="16">
        <v>0</v>
      </c>
      <c r="E142" s="17">
        <f t="shared" si="19"/>
        <v>9.512485136741973E-3</v>
      </c>
      <c r="F142" s="17" t="str">
        <f t="shared" si="20"/>
        <v/>
      </c>
      <c r="G142" s="17">
        <f t="shared" si="22"/>
        <v>-1</v>
      </c>
      <c r="H142" s="17">
        <f t="shared" si="21"/>
        <v>-9.512485136741973E-3</v>
      </c>
    </row>
    <row r="143" spans="1:8" ht="25.5" x14ac:dyDescent="0.2">
      <c r="A143" s="14"/>
      <c r="B143" s="15" t="s">
        <v>131</v>
      </c>
      <c r="C143" s="16">
        <v>15</v>
      </c>
      <c r="D143" s="16">
        <v>82</v>
      </c>
      <c r="E143" s="17">
        <f t="shared" si="19"/>
        <v>1.78359096313912E-2</v>
      </c>
      <c r="F143" s="17">
        <f t="shared" si="20"/>
        <v>0.10789473684210527</v>
      </c>
      <c r="G143" s="17">
        <f t="shared" si="22"/>
        <v>4.4666666666666668</v>
      </c>
      <c r="H143" s="17">
        <f t="shared" si="21"/>
        <v>7.9667063020214035E-2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1.1890606420927466E-3</v>
      </c>
      <c r="F145" s="17" t="str">
        <f t="shared" si="20"/>
        <v/>
      </c>
      <c r="G145" s="17">
        <f t="shared" si="22"/>
        <v>-1</v>
      </c>
      <c r="H145" s="17">
        <f t="shared" si="21"/>
        <v>-1.1890606420927466E-3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2</v>
      </c>
      <c r="D148" s="16">
        <v>1</v>
      </c>
      <c r="E148" s="17">
        <f t="shared" si="19"/>
        <v>2.3781212841854932E-3</v>
      </c>
      <c r="F148" s="17">
        <f t="shared" si="20"/>
        <v>1.3157894736842105E-3</v>
      </c>
      <c r="G148" s="17">
        <f t="shared" si="22"/>
        <v>-0.5</v>
      </c>
      <c r="H148" s="17">
        <f t="shared" si="21"/>
        <v>-1.1890606420927466E-3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1.1890606420927466E-3</v>
      </c>
      <c r="F152" s="17" t="str">
        <f t="shared" si="20"/>
        <v/>
      </c>
      <c r="G152" s="17">
        <f t="shared" si="22"/>
        <v>-1</v>
      </c>
      <c r="H152" s="17">
        <f t="shared" si="21"/>
        <v>-1.1890606420927466E-3</v>
      </c>
    </row>
    <row r="153" spans="1:8" x14ac:dyDescent="0.2">
      <c r="A153" s="14"/>
      <c r="B153" s="15" t="s">
        <v>141</v>
      </c>
      <c r="C153" s="16">
        <v>2</v>
      </c>
      <c r="D153" s="16">
        <v>0</v>
      </c>
      <c r="E153" s="17">
        <f t="shared" si="19"/>
        <v>2.3781212841854932E-3</v>
      </c>
      <c r="F153" s="17" t="str">
        <f t="shared" si="20"/>
        <v/>
      </c>
      <c r="G153" s="17">
        <f t="shared" si="22"/>
        <v>-1</v>
      </c>
      <c r="H153" s="17">
        <f t="shared" si="21"/>
        <v>-2.3781212841854932E-3</v>
      </c>
    </row>
    <row r="154" spans="1:8" x14ac:dyDescent="0.2">
      <c r="A154" s="14"/>
      <c r="B154" s="15" t="s">
        <v>142</v>
      </c>
      <c r="C154" s="16">
        <v>1</v>
      </c>
      <c r="D154" s="16">
        <v>1</v>
      </c>
      <c r="E154" s="17">
        <f t="shared" si="19"/>
        <v>1.1890606420927466E-3</v>
      </c>
      <c r="F154" s="17">
        <f t="shared" si="20"/>
        <v>1.3157894736842105E-3</v>
      </c>
      <c r="G154" s="17">
        <f t="shared" si="22"/>
        <v>0</v>
      </c>
      <c r="H154" s="17">
        <f t="shared" si="21"/>
        <v>0</v>
      </c>
    </row>
    <row r="155" spans="1:8" ht="25.5" x14ac:dyDescent="0.2">
      <c r="A155" s="14"/>
      <c r="B155" s="15" t="s">
        <v>143</v>
      </c>
      <c r="C155" s="16">
        <v>2</v>
      </c>
      <c r="D155" s="16">
        <v>0</v>
      </c>
      <c r="E155" s="17">
        <f t="shared" si="19"/>
        <v>2.3781212841854932E-3</v>
      </c>
      <c r="F155" s="17" t="str">
        <f t="shared" si="20"/>
        <v/>
      </c>
      <c r="G155" s="17">
        <f t="shared" si="22"/>
        <v>-1</v>
      </c>
      <c r="H155" s="17">
        <f t="shared" si="21"/>
        <v>-2.3781212841854932E-3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1</v>
      </c>
      <c r="E158" s="17">
        <f t="shared" si="19"/>
        <v>1.1890606420927466E-3</v>
      </c>
      <c r="F158" s="17">
        <f t="shared" si="20"/>
        <v>1.3157894736842105E-3</v>
      </c>
      <c r="G158" s="17">
        <f t="shared" si="22"/>
        <v>0</v>
      </c>
      <c r="H158" s="17">
        <f t="shared" si="21"/>
        <v>0</v>
      </c>
    </row>
    <row r="159" spans="1:8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1.1890606420927466E-3</v>
      </c>
      <c r="F159" s="17">
        <f t="shared" si="20"/>
        <v>1.3157894736842105E-3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2</v>
      </c>
      <c r="E164" s="17" t="str">
        <f t="shared" si="19"/>
        <v/>
      </c>
      <c r="F164" s="17">
        <f t="shared" si="20"/>
        <v>2.631578947368421E-3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370</v>
      </c>
      <c r="D173" s="19">
        <f>SUM(D174:D343)</f>
        <v>231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-0.37567567567567567</v>
      </c>
      <c r="H173" s="20">
        <f t="shared" ref="H173:H204" si="25">+IF(OR(AND(E173=""),(G173="")),"",E173*G173)</f>
        <v>-0.37567567567567567</v>
      </c>
    </row>
    <row r="174" spans="1:8" x14ac:dyDescent="0.2">
      <c r="A174" s="14"/>
      <c r="B174" s="15" t="s">
        <v>156</v>
      </c>
      <c r="C174" s="16">
        <v>4</v>
      </c>
      <c r="D174" s="16">
        <v>5</v>
      </c>
      <c r="E174" s="17">
        <f t="shared" si="23"/>
        <v>1.0810810810810811E-2</v>
      </c>
      <c r="F174" s="17">
        <f t="shared" si="24"/>
        <v>2.1645021645021644E-2</v>
      </c>
      <c r="G174" s="17">
        <f t="shared" ref="G174:G205" si="26">+IF(AND(C174=0,D174=0)," ",IF(C174=0,1,IF(D174=0,-1,(D174-C174)/C174)))</f>
        <v>0.25</v>
      </c>
      <c r="H174" s="17">
        <f t="shared" si="25"/>
        <v>2.7027027027027029E-3</v>
      </c>
    </row>
    <row r="175" spans="1:8" x14ac:dyDescent="0.2">
      <c r="A175" s="14"/>
      <c r="B175" s="15" t="s">
        <v>157</v>
      </c>
      <c r="C175" s="16">
        <v>1</v>
      </c>
      <c r="D175" s="16">
        <v>0</v>
      </c>
      <c r="E175" s="17">
        <f t="shared" si="23"/>
        <v>2.7027027027027029E-3</v>
      </c>
      <c r="F175" s="17" t="str">
        <f t="shared" si="24"/>
        <v/>
      </c>
      <c r="G175" s="17">
        <f t="shared" si="26"/>
        <v>-1</v>
      </c>
      <c r="H175" s="17">
        <f t="shared" si="25"/>
        <v>-2.7027027027027029E-3</v>
      </c>
    </row>
    <row r="176" spans="1:8" ht="38.25" x14ac:dyDescent="0.2">
      <c r="A176" s="14"/>
      <c r="B176" s="15" t="s">
        <v>158</v>
      </c>
      <c r="C176" s="16">
        <v>2</v>
      </c>
      <c r="D176" s="16">
        <v>0</v>
      </c>
      <c r="E176" s="17">
        <f t="shared" si="23"/>
        <v>5.4054054054054057E-3</v>
      </c>
      <c r="F176" s="17" t="str">
        <f t="shared" si="24"/>
        <v/>
      </c>
      <c r="G176" s="17">
        <f t="shared" si="26"/>
        <v>-1</v>
      </c>
      <c r="H176" s="17">
        <f t="shared" si="25"/>
        <v>-5.4054054054054057E-3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4</v>
      </c>
      <c r="D178" s="16">
        <v>7</v>
      </c>
      <c r="E178" s="17">
        <f t="shared" si="23"/>
        <v>1.0810810810810811E-2</v>
      </c>
      <c r="F178" s="17">
        <f t="shared" si="24"/>
        <v>3.0303030303030304E-2</v>
      </c>
      <c r="G178" s="17">
        <f t="shared" si="26"/>
        <v>0.75</v>
      </c>
      <c r="H178" s="17">
        <f t="shared" si="25"/>
        <v>8.1081081081081086E-3</v>
      </c>
    </row>
    <row r="179" spans="1:8" x14ac:dyDescent="0.2">
      <c r="A179" s="14"/>
      <c r="B179" s="15" t="s">
        <v>161</v>
      </c>
      <c r="C179" s="16">
        <v>18</v>
      </c>
      <c r="D179" s="16">
        <v>10</v>
      </c>
      <c r="E179" s="17">
        <f t="shared" si="23"/>
        <v>4.8648648648648651E-2</v>
      </c>
      <c r="F179" s="17">
        <f t="shared" si="24"/>
        <v>4.3290043290043288E-2</v>
      </c>
      <c r="G179" s="17">
        <f t="shared" si="26"/>
        <v>-0.44444444444444442</v>
      </c>
      <c r="H179" s="17">
        <f t="shared" si="25"/>
        <v>-2.1621621621621623E-2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2</v>
      </c>
      <c r="D181" s="16">
        <v>0</v>
      </c>
      <c r="E181" s="17">
        <f t="shared" si="23"/>
        <v>5.4054054054054057E-3</v>
      </c>
      <c r="F181" s="17" t="str">
        <f t="shared" si="24"/>
        <v/>
      </c>
      <c r="G181" s="17">
        <f t="shared" si="26"/>
        <v>-1</v>
      </c>
      <c r="H181" s="17">
        <f t="shared" si="25"/>
        <v>-5.4054054054054057E-3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</v>
      </c>
      <c r="D186" s="16">
        <v>2</v>
      </c>
      <c r="E186" s="17">
        <f t="shared" si="23"/>
        <v>1.6216216216216217E-2</v>
      </c>
      <c r="F186" s="17">
        <f t="shared" si="24"/>
        <v>8.658008658008658E-3</v>
      </c>
      <c r="G186" s="17">
        <f t="shared" si="26"/>
        <v>-0.66666666666666663</v>
      </c>
      <c r="H186" s="17">
        <f t="shared" si="25"/>
        <v>-1.0810810810810811E-2</v>
      </c>
    </row>
    <row r="187" spans="1:8" x14ac:dyDescent="0.2">
      <c r="A187" s="14"/>
      <c r="B187" s="15" t="s">
        <v>169</v>
      </c>
      <c r="C187" s="16">
        <v>7</v>
      </c>
      <c r="D187" s="16">
        <v>7</v>
      </c>
      <c r="E187" s="17">
        <f t="shared" si="23"/>
        <v>1.891891891891892E-2</v>
      </c>
      <c r="F187" s="17">
        <f t="shared" si="24"/>
        <v>3.0303030303030304E-2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170</v>
      </c>
      <c r="C188" s="16">
        <v>5</v>
      </c>
      <c r="D188" s="16">
        <v>7</v>
      </c>
      <c r="E188" s="17">
        <f t="shared" si="23"/>
        <v>1.3513513513513514E-2</v>
      </c>
      <c r="F188" s="17">
        <f t="shared" si="24"/>
        <v>3.0303030303030304E-2</v>
      </c>
      <c r="G188" s="17">
        <f t="shared" si="26"/>
        <v>0.4</v>
      </c>
      <c r="H188" s="17">
        <f t="shared" si="25"/>
        <v>5.4054054054054057E-3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4.329004329004329E-3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2.7027027027027029E-3</v>
      </c>
      <c r="F192" s="17" t="str">
        <f t="shared" si="24"/>
        <v/>
      </c>
      <c r="G192" s="17">
        <f t="shared" si="26"/>
        <v>-1</v>
      </c>
      <c r="H192" s="17">
        <f t="shared" si="25"/>
        <v>-2.7027027027027029E-3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4.329004329004329E-3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3</v>
      </c>
      <c r="D194" s="16">
        <v>0</v>
      </c>
      <c r="E194" s="17">
        <f t="shared" si="23"/>
        <v>8.1081081081081086E-3</v>
      </c>
      <c r="F194" s="17" t="str">
        <f t="shared" si="24"/>
        <v/>
      </c>
      <c r="G194" s="17">
        <f t="shared" si="26"/>
        <v>-1</v>
      </c>
      <c r="H194" s="17">
        <f t="shared" si="25"/>
        <v>-8.1081081081081086E-3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3</v>
      </c>
      <c r="D199" s="16">
        <v>1</v>
      </c>
      <c r="E199" s="17">
        <f t="shared" si="23"/>
        <v>8.1081081081081086E-3</v>
      </c>
      <c r="F199" s="17">
        <f t="shared" si="24"/>
        <v>4.329004329004329E-3</v>
      </c>
      <c r="G199" s="17">
        <f t="shared" si="26"/>
        <v>-0.66666666666666663</v>
      </c>
      <c r="H199" s="17">
        <f t="shared" si="25"/>
        <v>-5.4054054054054057E-3</v>
      </c>
    </row>
    <row r="200" spans="1:8" ht="25.5" x14ac:dyDescent="0.2">
      <c r="A200" s="14"/>
      <c r="B200" s="15" t="s">
        <v>182</v>
      </c>
      <c r="C200" s="16">
        <v>5</v>
      </c>
      <c r="D200" s="16">
        <v>3</v>
      </c>
      <c r="E200" s="17">
        <f t="shared" si="23"/>
        <v>1.3513513513513514E-2</v>
      </c>
      <c r="F200" s="17">
        <f t="shared" si="24"/>
        <v>1.2987012987012988E-2</v>
      </c>
      <c r="G200" s="17">
        <f t="shared" si="26"/>
        <v>-0.4</v>
      </c>
      <c r="H200" s="17">
        <f t="shared" si="25"/>
        <v>-5.4054054054054057E-3</v>
      </c>
    </row>
    <row r="201" spans="1:8" x14ac:dyDescent="0.2">
      <c r="A201" s="14"/>
      <c r="B201" s="15" t="s">
        <v>183</v>
      </c>
      <c r="C201" s="16">
        <v>1</v>
      </c>
      <c r="D201" s="16">
        <v>5</v>
      </c>
      <c r="E201" s="17">
        <f t="shared" si="23"/>
        <v>2.7027027027027029E-3</v>
      </c>
      <c r="F201" s="17">
        <f t="shared" si="24"/>
        <v>2.1645021645021644E-2</v>
      </c>
      <c r="G201" s="17">
        <f t="shared" si="26"/>
        <v>4</v>
      </c>
      <c r="H201" s="17">
        <f t="shared" si="25"/>
        <v>1.0810810810810811E-2</v>
      </c>
    </row>
    <row r="202" spans="1:8" x14ac:dyDescent="0.2">
      <c r="A202" s="14"/>
      <c r="B202" s="15" t="s">
        <v>184</v>
      </c>
      <c r="C202" s="16">
        <v>3</v>
      </c>
      <c r="D202" s="16">
        <v>1</v>
      </c>
      <c r="E202" s="17">
        <f t="shared" si="23"/>
        <v>8.1081081081081086E-3</v>
      </c>
      <c r="F202" s="17">
        <f t="shared" si="24"/>
        <v>4.329004329004329E-3</v>
      </c>
      <c r="G202" s="17">
        <f t="shared" si="26"/>
        <v>-0.66666666666666663</v>
      </c>
      <c r="H202" s="17">
        <f t="shared" si="25"/>
        <v>-5.4054054054054057E-3</v>
      </c>
    </row>
    <row r="203" spans="1:8" x14ac:dyDescent="0.2">
      <c r="A203" s="14"/>
      <c r="B203" s="15" t="s">
        <v>185</v>
      </c>
      <c r="C203" s="16">
        <v>7</v>
      </c>
      <c r="D203" s="16">
        <v>11</v>
      </c>
      <c r="E203" s="17">
        <f t="shared" si="23"/>
        <v>1.891891891891892E-2</v>
      </c>
      <c r="F203" s="17">
        <f t="shared" si="24"/>
        <v>4.7619047619047616E-2</v>
      </c>
      <c r="G203" s="17">
        <f t="shared" si="26"/>
        <v>0.5714285714285714</v>
      </c>
      <c r="H203" s="17">
        <f t="shared" si="25"/>
        <v>1.0810810810810811E-2</v>
      </c>
    </row>
    <row r="204" spans="1:8" x14ac:dyDescent="0.2">
      <c r="A204" s="14"/>
      <c r="B204" s="15" t="s">
        <v>186</v>
      </c>
      <c r="C204" s="16">
        <v>3</v>
      </c>
      <c r="D204" s="16">
        <v>8</v>
      </c>
      <c r="E204" s="17">
        <f t="shared" si="23"/>
        <v>8.1081081081081086E-3</v>
      </c>
      <c r="F204" s="17">
        <f t="shared" si="24"/>
        <v>3.4632034632034632E-2</v>
      </c>
      <c r="G204" s="17">
        <f t="shared" si="26"/>
        <v>1.6666666666666667</v>
      </c>
      <c r="H204" s="17">
        <f t="shared" si="25"/>
        <v>1.3513513513513514E-2</v>
      </c>
    </row>
    <row r="205" spans="1:8" x14ac:dyDescent="0.2">
      <c r="A205" s="14"/>
      <c r="B205" s="15" t="s">
        <v>187</v>
      </c>
      <c r="C205" s="16">
        <v>1</v>
      </c>
      <c r="D205" s="16">
        <v>1</v>
      </c>
      <c r="E205" s="17">
        <f t="shared" ref="E205:E236" si="27">+IF(C205=0,"",C205/C$173)</f>
        <v>2.7027027027027029E-3</v>
      </c>
      <c r="F205" s="17">
        <f t="shared" ref="F205:F236" si="28">+IF(D205=0,"",D205/D$173)</f>
        <v>4.329004329004329E-3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188</v>
      </c>
      <c r="C206" s="16">
        <v>1</v>
      </c>
      <c r="D206" s="16">
        <v>0</v>
      </c>
      <c r="E206" s="17">
        <f t="shared" si="27"/>
        <v>2.7027027027027029E-3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-2.7027027027027029E-3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26</v>
      </c>
      <c r="D208" s="16">
        <v>4</v>
      </c>
      <c r="E208" s="17">
        <f t="shared" si="27"/>
        <v>7.0270270270270274E-2</v>
      </c>
      <c r="F208" s="17">
        <f t="shared" si="28"/>
        <v>1.7316017316017316E-2</v>
      </c>
      <c r="G208" s="17">
        <f t="shared" si="30"/>
        <v>-0.84615384615384615</v>
      </c>
      <c r="H208" s="17">
        <f t="shared" si="29"/>
        <v>-5.9459459459459463E-2</v>
      </c>
    </row>
    <row r="209" spans="1:8" x14ac:dyDescent="0.2">
      <c r="A209" s="14"/>
      <c r="B209" s="15" t="s">
        <v>191</v>
      </c>
      <c r="C209" s="16">
        <v>2</v>
      </c>
      <c r="D209" s="16">
        <v>1</v>
      </c>
      <c r="E209" s="17">
        <f t="shared" si="27"/>
        <v>5.4054054054054057E-3</v>
      </c>
      <c r="F209" s="17">
        <f t="shared" si="28"/>
        <v>4.329004329004329E-3</v>
      </c>
      <c r="G209" s="17">
        <f t="shared" si="30"/>
        <v>-0.5</v>
      </c>
      <c r="H209" s="17">
        <f t="shared" si="29"/>
        <v>-2.7027027027027029E-3</v>
      </c>
    </row>
    <row r="210" spans="1:8" x14ac:dyDescent="0.2">
      <c r="A210" s="14"/>
      <c r="B210" s="15" t="s">
        <v>192</v>
      </c>
      <c r="C210" s="16">
        <v>7</v>
      </c>
      <c r="D210" s="16">
        <v>3</v>
      </c>
      <c r="E210" s="17">
        <f t="shared" si="27"/>
        <v>1.891891891891892E-2</v>
      </c>
      <c r="F210" s="17">
        <f t="shared" si="28"/>
        <v>1.2987012987012988E-2</v>
      </c>
      <c r="G210" s="17">
        <f t="shared" si="30"/>
        <v>-0.5714285714285714</v>
      </c>
      <c r="H210" s="17">
        <f t="shared" si="29"/>
        <v>-1.0810810810810811E-2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29</v>
      </c>
      <c r="D213" s="16">
        <v>3</v>
      </c>
      <c r="E213" s="17">
        <f t="shared" si="27"/>
        <v>7.8378378378378383E-2</v>
      </c>
      <c r="F213" s="17">
        <f t="shared" si="28"/>
        <v>1.2987012987012988E-2</v>
      </c>
      <c r="G213" s="17">
        <f t="shared" si="30"/>
        <v>-0.89655172413793105</v>
      </c>
      <c r="H213" s="17">
        <f t="shared" si="29"/>
        <v>-7.0270270270270274E-2</v>
      </c>
    </row>
    <row r="214" spans="1:8" x14ac:dyDescent="0.2">
      <c r="A214" s="14"/>
      <c r="B214" s="15" t="s">
        <v>196</v>
      </c>
      <c r="C214" s="16">
        <v>2</v>
      </c>
      <c r="D214" s="16">
        <v>2</v>
      </c>
      <c r="E214" s="17">
        <f t="shared" si="27"/>
        <v>5.4054054054054057E-3</v>
      </c>
      <c r="F214" s="17">
        <f t="shared" si="28"/>
        <v>8.658008658008658E-3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8.658008658008658E-3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29</v>
      </c>
      <c r="D225" s="16">
        <v>14</v>
      </c>
      <c r="E225" s="17">
        <f t="shared" si="27"/>
        <v>7.8378378378378383E-2</v>
      </c>
      <c r="F225" s="17">
        <f t="shared" si="28"/>
        <v>6.0606060606060608E-2</v>
      </c>
      <c r="G225" s="17">
        <f t="shared" si="30"/>
        <v>-0.51724137931034486</v>
      </c>
      <c r="H225" s="17">
        <f t="shared" si="29"/>
        <v>-4.0540540540540543E-2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2.7027027027027029E-3</v>
      </c>
      <c r="F233" s="17" t="str">
        <f t="shared" si="28"/>
        <v/>
      </c>
      <c r="G233" s="17">
        <f t="shared" si="30"/>
        <v>-1</v>
      </c>
      <c r="H233" s="17">
        <f t="shared" si="29"/>
        <v>-2.7027027027027029E-3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</v>
      </c>
      <c r="D236" s="16">
        <v>0</v>
      </c>
      <c r="E236" s="17">
        <f t="shared" si="27"/>
        <v>2.7027027027027029E-3</v>
      </c>
      <c r="F236" s="17" t="str">
        <f t="shared" si="28"/>
        <v/>
      </c>
      <c r="G236" s="17">
        <f t="shared" si="30"/>
        <v>-1</v>
      </c>
      <c r="H236" s="17">
        <f t="shared" si="29"/>
        <v>-2.7027027027027029E-3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11</v>
      </c>
      <c r="D238" s="16">
        <v>2</v>
      </c>
      <c r="E238" s="17">
        <f t="shared" si="31"/>
        <v>2.9729729729729731E-2</v>
      </c>
      <c r="F238" s="17">
        <f t="shared" si="32"/>
        <v>8.658008658008658E-3</v>
      </c>
      <c r="G238" s="17">
        <f t="shared" ref="G238:G269" si="34">+IF(AND(C238=0,D238=0)," ",IF(C238=0,1,IF(D238=0,-1,(D238-C238)/C238)))</f>
        <v>-0.81818181818181823</v>
      </c>
      <c r="H238" s="17">
        <f t="shared" si="33"/>
        <v>-2.4324324324324326E-2</v>
      </c>
    </row>
    <row r="239" spans="1:8" x14ac:dyDescent="0.2">
      <c r="A239" s="14"/>
      <c r="B239" s="15" t="s">
        <v>221</v>
      </c>
      <c r="C239" s="16">
        <v>3</v>
      </c>
      <c r="D239" s="16">
        <v>0</v>
      </c>
      <c r="E239" s="17">
        <f t="shared" si="31"/>
        <v>8.1081081081081086E-3</v>
      </c>
      <c r="F239" s="17" t="str">
        <f t="shared" si="32"/>
        <v/>
      </c>
      <c r="G239" s="17">
        <f t="shared" si="34"/>
        <v>-1</v>
      </c>
      <c r="H239" s="17">
        <f t="shared" si="33"/>
        <v>-8.1081081081081086E-3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32</v>
      </c>
      <c r="D241" s="16">
        <v>33</v>
      </c>
      <c r="E241" s="17">
        <f t="shared" si="31"/>
        <v>8.6486486486486491E-2</v>
      </c>
      <c r="F241" s="17">
        <f t="shared" si="32"/>
        <v>0.14285714285714285</v>
      </c>
      <c r="G241" s="17">
        <f t="shared" si="34"/>
        <v>3.125E-2</v>
      </c>
      <c r="H241" s="17">
        <f t="shared" si="33"/>
        <v>2.7027027027027029E-3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6</v>
      </c>
      <c r="D246" s="16">
        <v>0</v>
      </c>
      <c r="E246" s="17">
        <f t="shared" si="31"/>
        <v>1.6216216216216217E-2</v>
      </c>
      <c r="F246" s="17" t="str">
        <f t="shared" si="32"/>
        <v/>
      </c>
      <c r="G246" s="17">
        <f t="shared" si="34"/>
        <v>-1</v>
      </c>
      <c r="H246" s="17">
        <f t="shared" si="33"/>
        <v>-1.6216216216216217E-2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1</v>
      </c>
      <c r="D248" s="16">
        <v>0</v>
      </c>
      <c r="E248" s="17">
        <f t="shared" si="31"/>
        <v>2.7027027027027029E-3</v>
      </c>
      <c r="F248" s="17" t="str">
        <f t="shared" si="32"/>
        <v/>
      </c>
      <c r="G248" s="17">
        <f t="shared" si="34"/>
        <v>-1</v>
      </c>
      <c r="H248" s="17">
        <f t="shared" si="33"/>
        <v>-2.7027027027027029E-3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2.7027027027027029E-3</v>
      </c>
      <c r="F251" s="17" t="str">
        <f t="shared" si="32"/>
        <v/>
      </c>
      <c r="G251" s="17">
        <f t="shared" si="34"/>
        <v>-1</v>
      </c>
      <c r="H251" s="17">
        <f t="shared" si="33"/>
        <v>-2.7027027027027029E-3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4.329004329004329E-3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2.7027027027027029E-3</v>
      </c>
      <c r="F262" s="17" t="str">
        <f t="shared" si="32"/>
        <v/>
      </c>
      <c r="G262" s="17">
        <f t="shared" si="34"/>
        <v>-1</v>
      </c>
      <c r="H262" s="17">
        <f t="shared" si="33"/>
        <v>-2.7027027027027029E-3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10</v>
      </c>
      <c r="D264" s="16">
        <v>4</v>
      </c>
      <c r="E264" s="17">
        <f t="shared" si="31"/>
        <v>2.7027027027027029E-2</v>
      </c>
      <c r="F264" s="17">
        <f t="shared" si="32"/>
        <v>1.7316017316017316E-2</v>
      </c>
      <c r="G264" s="17">
        <f t="shared" si="34"/>
        <v>-0.6</v>
      </c>
      <c r="H264" s="17">
        <f t="shared" si="33"/>
        <v>-1.6216216216216217E-2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8</v>
      </c>
      <c r="D275" s="16">
        <v>1</v>
      </c>
      <c r="E275" s="17">
        <f t="shared" si="35"/>
        <v>2.1621621621621623E-2</v>
      </c>
      <c r="F275" s="17">
        <f t="shared" si="36"/>
        <v>4.329004329004329E-3</v>
      </c>
      <c r="G275" s="17">
        <f t="shared" si="38"/>
        <v>-0.875</v>
      </c>
      <c r="H275" s="17">
        <f t="shared" si="37"/>
        <v>-1.891891891891892E-2</v>
      </c>
    </row>
    <row r="276" spans="1:8" ht="25.5" x14ac:dyDescent="0.2">
      <c r="A276" s="14"/>
      <c r="B276" s="15" t="s">
        <v>257</v>
      </c>
      <c r="C276" s="16">
        <v>7</v>
      </c>
      <c r="D276" s="16">
        <v>1</v>
      </c>
      <c r="E276" s="17">
        <f t="shared" si="35"/>
        <v>1.891891891891892E-2</v>
      </c>
      <c r="F276" s="17">
        <f t="shared" si="36"/>
        <v>4.329004329004329E-3</v>
      </c>
      <c r="G276" s="17">
        <f t="shared" si="38"/>
        <v>-0.8571428571428571</v>
      </c>
      <c r="H276" s="17">
        <f t="shared" si="37"/>
        <v>-1.6216216216216217E-2</v>
      </c>
    </row>
    <row r="277" spans="1:8" x14ac:dyDescent="0.2">
      <c r="A277" s="14"/>
      <c r="B277" s="15" t="s">
        <v>258</v>
      </c>
      <c r="C277" s="16">
        <v>1</v>
      </c>
      <c r="D277" s="16">
        <v>0</v>
      </c>
      <c r="E277" s="17">
        <f t="shared" si="35"/>
        <v>2.7027027027027029E-3</v>
      </c>
      <c r="F277" s="17" t="str">
        <f t="shared" si="36"/>
        <v/>
      </c>
      <c r="G277" s="17">
        <f t="shared" si="38"/>
        <v>-1</v>
      </c>
      <c r="H277" s="17">
        <f t="shared" si="37"/>
        <v>-2.7027027027027029E-3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4.329004329004329E-3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3</v>
      </c>
      <c r="D282" s="16">
        <v>0</v>
      </c>
      <c r="E282" s="17">
        <f t="shared" si="35"/>
        <v>8.1081081081081086E-3</v>
      </c>
      <c r="F282" s="17" t="str">
        <f t="shared" si="36"/>
        <v/>
      </c>
      <c r="G282" s="17">
        <f t="shared" si="38"/>
        <v>-1</v>
      </c>
      <c r="H282" s="17">
        <f t="shared" si="37"/>
        <v>-8.1081081081081086E-3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55</v>
      </c>
      <c r="D288" s="16">
        <v>1</v>
      </c>
      <c r="E288" s="17">
        <f t="shared" si="35"/>
        <v>0.14864864864864866</v>
      </c>
      <c r="F288" s="17">
        <f t="shared" si="36"/>
        <v>4.329004329004329E-3</v>
      </c>
      <c r="G288" s="17">
        <f t="shared" si="38"/>
        <v>-0.98181818181818181</v>
      </c>
      <c r="H288" s="17">
        <f t="shared" si="37"/>
        <v>-0.14594594594594595</v>
      </c>
    </row>
    <row r="289" spans="1:8" x14ac:dyDescent="0.2">
      <c r="A289" s="14"/>
      <c r="B289" s="15" t="s">
        <v>270</v>
      </c>
      <c r="C289" s="16">
        <v>0</v>
      </c>
      <c r="D289" s="16">
        <v>4</v>
      </c>
      <c r="E289" s="17" t="str">
        <f t="shared" si="35"/>
        <v/>
      </c>
      <c r="F289" s="17">
        <f t="shared" si="36"/>
        <v>1.7316017316017316E-2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6</v>
      </c>
      <c r="D290" s="16">
        <v>0</v>
      </c>
      <c r="E290" s="17">
        <f t="shared" si="35"/>
        <v>1.6216216216216217E-2</v>
      </c>
      <c r="F290" s="17" t="str">
        <f t="shared" si="36"/>
        <v/>
      </c>
      <c r="G290" s="17">
        <f t="shared" si="38"/>
        <v>-1</v>
      </c>
      <c r="H290" s="17">
        <f t="shared" si="37"/>
        <v>-1.6216216216216217E-2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6</v>
      </c>
      <c r="E292" s="17" t="str">
        <f t="shared" si="35"/>
        <v/>
      </c>
      <c r="F292" s="17">
        <f t="shared" si="36"/>
        <v>2.5974025974025976E-2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0</v>
      </c>
      <c r="E293" s="17">
        <f t="shared" si="35"/>
        <v>2.7027027027027029E-3</v>
      </c>
      <c r="F293" s="17" t="str">
        <f t="shared" si="36"/>
        <v/>
      </c>
      <c r="G293" s="17">
        <f t="shared" si="38"/>
        <v>-1</v>
      </c>
      <c r="H293" s="17">
        <f t="shared" si="37"/>
        <v>-2.7027027027027029E-3</v>
      </c>
    </row>
    <row r="294" spans="1:8" x14ac:dyDescent="0.2">
      <c r="A294" s="14"/>
      <c r="B294" s="15" t="s">
        <v>275</v>
      </c>
      <c r="C294" s="16">
        <v>5</v>
      </c>
      <c r="D294" s="16">
        <v>0</v>
      </c>
      <c r="E294" s="17">
        <f t="shared" si="35"/>
        <v>1.3513513513513514E-2</v>
      </c>
      <c r="F294" s="17" t="str">
        <f t="shared" si="36"/>
        <v/>
      </c>
      <c r="G294" s="17">
        <f t="shared" si="38"/>
        <v>-1</v>
      </c>
      <c r="H294" s="17">
        <f t="shared" si="37"/>
        <v>-1.3513513513513514E-2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2.7027027027027029E-3</v>
      </c>
      <c r="F296" s="17" t="str">
        <f t="shared" si="36"/>
        <v/>
      </c>
      <c r="G296" s="17">
        <f t="shared" si="38"/>
        <v>-1</v>
      </c>
      <c r="H296" s="17">
        <f t="shared" si="37"/>
        <v>-2.7027027027027029E-3</v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2</v>
      </c>
      <c r="D298" s="16">
        <v>0</v>
      </c>
      <c r="E298" s="17">
        <f t="shared" si="35"/>
        <v>5.4054054054054057E-3</v>
      </c>
      <c r="F298" s="17" t="str">
        <f t="shared" si="36"/>
        <v/>
      </c>
      <c r="G298" s="17">
        <f t="shared" si="38"/>
        <v>-1</v>
      </c>
      <c r="H298" s="17">
        <f t="shared" si="37"/>
        <v>-5.4054054054054057E-3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3</v>
      </c>
      <c r="E300" s="17" t="str">
        <f t="shared" si="35"/>
        <v/>
      </c>
      <c r="F300" s="17">
        <f t="shared" si="36"/>
        <v>1.2987012987012988E-2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</v>
      </c>
      <c r="D305" s="16">
        <v>13</v>
      </c>
      <c r="E305" s="17">
        <f t="shared" si="39"/>
        <v>2.7027027027027029E-3</v>
      </c>
      <c r="F305" s="17">
        <f t="shared" si="40"/>
        <v>5.627705627705628E-2</v>
      </c>
      <c r="G305" s="17">
        <f t="shared" si="42"/>
        <v>12</v>
      </c>
      <c r="H305" s="17">
        <f t="shared" si="41"/>
        <v>3.2432432432432434E-2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20</v>
      </c>
      <c r="D308" s="16">
        <v>1</v>
      </c>
      <c r="E308" s="17">
        <f t="shared" si="39"/>
        <v>5.4054054054054057E-2</v>
      </c>
      <c r="F308" s="17">
        <f t="shared" si="40"/>
        <v>4.329004329004329E-3</v>
      </c>
      <c r="G308" s="17">
        <f t="shared" si="42"/>
        <v>-0.95</v>
      </c>
      <c r="H308" s="17">
        <f t="shared" si="41"/>
        <v>-5.1351351351351354E-2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4.329004329004329E-3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0</v>
      </c>
      <c r="E317" s="17">
        <f t="shared" si="39"/>
        <v>2.7027027027027029E-3</v>
      </c>
      <c r="F317" s="17" t="str">
        <f t="shared" si="40"/>
        <v/>
      </c>
      <c r="G317" s="17">
        <f t="shared" si="42"/>
        <v>-1</v>
      </c>
      <c r="H317" s="17">
        <f t="shared" si="41"/>
        <v>-2.7027027027027029E-3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15</v>
      </c>
      <c r="D319" s="16">
        <v>3</v>
      </c>
      <c r="E319" s="17">
        <f t="shared" si="39"/>
        <v>4.0540540540540543E-2</v>
      </c>
      <c r="F319" s="17">
        <f t="shared" si="40"/>
        <v>1.2987012987012988E-2</v>
      </c>
      <c r="G319" s="17">
        <f t="shared" si="42"/>
        <v>-0.8</v>
      </c>
      <c r="H319" s="17">
        <f t="shared" si="41"/>
        <v>-3.2432432432432434E-2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1</v>
      </c>
      <c r="D324" s="16">
        <v>0</v>
      </c>
      <c r="E324" s="17">
        <f t="shared" si="39"/>
        <v>2.7027027027027029E-3</v>
      </c>
      <c r="F324" s="17" t="str">
        <f t="shared" si="40"/>
        <v/>
      </c>
      <c r="G324" s="17">
        <f t="shared" si="42"/>
        <v>-1</v>
      </c>
      <c r="H324" s="17">
        <f t="shared" si="41"/>
        <v>-2.7027027027027029E-3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2</v>
      </c>
      <c r="D328" s="16">
        <v>54</v>
      </c>
      <c r="E328" s="17">
        <f t="shared" si="39"/>
        <v>5.4054054054054057E-3</v>
      </c>
      <c r="F328" s="17">
        <f t="shared" si="40"/>
        <v>0.23376623376623376</v>
      </c>
      <c r="G328" s="17">
        <f t="shared" si="42"/>
        <v>26</v>
      </c>
      <c r="H328" s="17">
        <f t="shared" si="41"/>
        <v>0.14054054054054055</v>
      </c>
    </row>
    <row r="329" spans="1:8" x14ac:dyDescent="0.2">
      <c r="A329" s="14"/>
      <c r="B329" s="15" t="s">
        <v>309</v>
      </c>
      <c r="C329" s="16">
        <v>0</v>
      </c>
      <c r="D329" s="16">
        <v>3</v>
      </c>
      <c r="E329" s="17" t="str">
        <f t="shared" si="39"/>
        <v/>
      </c>
      <c r="F329" s="17">
        <f t="shared" si="40"/>
        <v>1.2987012987012988E-2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1</v>
      </c>
      <c r="D333" s="16">
        <v>0</v>
      </c>
      <c r="E333" s="17">
        <f t="shared" ref="E333:E343" si="43">+IF(C333=0,"",C333/C$173)</f>
        <v>2.7027027027027029E-3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-2.7027027027027029E-3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1</v>
      </c>
      <c r="D340" s="16">
        <v>0</v>
      </c>
      <c r="E340" s="17">
        <f t="shared" si="43"/>
        <v>2.7027027027027029E-3</v>
      </c>
      <c r="F340" s="17" t="str">
        <f t="shared" si="44"/>
        <v/>
      </c>
      <c r="G340" s="17">
        <f t="shared" si="46"/>
        <v>-1</v>
      </c>
      <c r="H340" s="17">
        <f t="shared" si="45"/>
        <v>-2.7027027027027029E-3</v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1445</v>
      </c>
      <c r="D349" s="19">
        <f>SUM(D350:D576)</f>
        <v>822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-0.43114186851211073</v>
      </c>
      <c r="H349" s="20">
        <f t="shared" ref="H349:H412" si="49">+IF(OR(AND(E349=""),(G349="")),"",E349*G349)</f>
        <v>-0.43114186851211073</v>
      </c>
    </row>
    <row r="350" spans="1:8" x14ac:dyDescent="0.2">
      <c r="A350" s="14"/>
      <c r="B350" s="15" t="s">
        <v>324</v>
      </c>
      <c r="C350" s="16">
        <v>17</v>
      </c>
      <c r="D350" s="16">
        <v>8</v>
      </c>
      <c r="E350" s="17">
        <f t="shared" si="47"/>
        <v>1.1764705882352941E-2</v>
      </c>
      <c r="F350" s="17">
        <f t="shared" si="48"/>
        <v>9.7323600973236012E-3</v>
      </c>
      <c r="G350" s="17">
        <f t="shared" ref="G350:G413" si="50">+IF(AND(C350=0,D350=0)," ",IF(C350=0,1,IF(D350=0,-1,(D350-C350)/C350)))</f>
        <v>-0.52941176470588236</v>
      </c>
      <c r="H350" s="17">
        <f t="shared" si="49"/>
        <v>-6.2283737024221453E-3</v>
      </c>
    </row>
    <row r="351" spans="1:8" x14ac:dyDescent="0.2">
      <c r="A351" s="14"/>
      <c r="B351" s="15" t="s">
        <v>325</v>
      </c>
      <c r="C351" s="16">
        <v>2</v>
      </c>
      <c r="D351" s="16">
        <v>1</v>
      </c>
      <c r="E351" s="17">
        <f t="shared" si="47"/>
        <v>1.3840830449826989E-3</v>
      </c>
      <c r="F351" s="17">
        <f t="shared" si="48"/>
        <v>1.2165450121654502E-3</v>
      </c>
      <c r="G351" s="17">
        <f t="shared" si="50"/>
        <v>-0.5</v>
      </c>
      <c r="H351" s="17">
        <f t="shared" si="49"/>
        <v>-6.9204152249134946E-4</v>
      </c>
    </row>
    <row r="352" spans="1:8" x14ac:dyDescent="0.2">
      <c r="A352" s="14"/>
      <c r="B352" s="15" t="s">
        <v>326</v>
      </c>
      <c r="C352" s="16">
        <v>2</v>
      </c>
      <c r="D352" s="16">
        <v>0</v>
      </c>
      <c r="E352" s="17">
        <f t="shared" si="47"/>
        <v>1.3840830449826989E-3</v>
      </c>
      <c r="F352" s="17" t="str">
        <f t="shared" si="48"/>
        <v/>
      </c>
      <c r="G352" s="17">
        <f t="shared" si="50"/>
        <v>-1</v>
      </c>
      <c r="H352" s="17">
        <f t="shared" si="49"/>
        <v>-1.3840830449826989E-3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56</v>
      </c>
      <c r="D355" s="16">
        <v>39</v>
      </c>
      <c r="E355" s="17">
        <f t="shared" si="47"/>
        <v>3.8754325259515568E-2</v>
      </c>
      <c r="F355" s="17">
        <f t="shared" si="48"/>
        <v>4.7445255474452552E-2</v>
      </c>
      <c r="G355" s="17">
        <f t="shared" si="50"/>
        <v>-0.30357142857142855</v>
      </c>
      <c r="H355" s="17">
        <f t="shared" si="49"/>
        <v>-1.1764705882352939E-2</v>
      </c>
    </row>
    <row r="356" spans="1:8" x14ac:dyDescent="0.2">
      <c r="A356" s="14"/>
      <c r="B356" s="15" t="s">
        <v>330</v>
      </c>
      <c r="C356" s="16">
        <v>4</v>
      </c>
      <c r="D356" s="16">
        <v>3</v>
      </c>
      <c r="E356" s="17">
        <f t="shared" si="47"/>
        <v>2.7681660899653978E-3</v>
      </c>
      <c r="F356" s="17">
        <f t="shared" si="48"/>
        <v>3.6496350364963502E-3</v>
      </c>
      <c r="G356" s="17">
        <f t="shared" si="50"/>
        <v>-0.25</v>
      </c>
      <c r="H356" s="17">
        <f t="shared" si="49"/>
        <v>-6.9204152249134946E-4</v>
      </c>
    </row>
    <row r="357" spans="1:8" x14ac:dyDescent="0.2">
      <c r="A357" s="14"/>
      <c r="B357" s="15" t="s">
        <v>331</v>
      </c>
      <c r="C357" s="16">
        <v>0</v>
      </c>
      <c r="D357" s="16">
        <v>3</v>
      </c>
      <c r="E357" s="17" t="str">
        <f t="shared" si="47"/>
        <v/>
      </c>
      <c r="F357" s="17">
        <f t="shared" si="48"/>
        <v>3.6496350364963502E-3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5</v>
      </c>
      <c r="D358" s="16">
        <v>4</v>
      </c>
      <c r="E358" s="17">
        <f t="shared" si="47"/>
        <v>3.4602076124567475E-3</v>
      </c>
      <c r="F358" s="17">
        <f t="shared" si="48"/>
        <v>4.8661800486618006E-3</v>
      </c>
      <c r="G358" s="17">
        <f t="shared" si="50"/>
        <v>-0.2</v>
      </c>
      <c r="H358" s="17">
        <f t="shared" si="49"/>
        <v>-6.9204152249134957E-4</v>
      </c>
    </row>
    <row r="359" spans="1:8" x14ac:dyDescent="0.2">
      <c r="A359" s="14"/>
      <c r="B359" s="15" t="s">
        <v>333</v>
      </c>
      <c r="C359" s="16">
        <v>2</v>
      </c>
      <c r="D359" s="16">
        <v>1</v>
      </c>
      <c r="E359" s="17">
        <f t="shared" si="47"/>
        <v>1.3840830449826989E-3</v>
      </c>
      <c r="F359" s="17">
        <f t="shared" si="48"/>
        <v>1.2165450121654502E-3</v>
      </c>
      <c r="G359" s="17">
        <f t="shared" si="50"/>
        <v>-0.5</v>
      </c>
      <c r="H359" s="17">
        <f t="shared" si="49"/>
        <v>-6.9204152249134946E-4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142</v>
      </c>
      <c r="D361" s="16">
        <v>145</v>
      </c>
      <c r="E361" s="17">
        <f t="shared" si="47"/>
        <v>9.8269896193771633E-2</v>
      </c>
      <c r="F361" s="17">
        <f t="shared" si="48"/>
        <v>0.17639902676399027</v>
      </c>
      <c r="G361" s="17">
        <f t="shared" si="50"/>
        <v>2.1126760563380281E-2</v>
      </c>
      <c r="H361" s="17">
        <f t="shared" si="49"/>
        <v>2.0761245674740486E-3</v>
      </c>
    </row>
    <row r="362" spans="1:8" x14ac:dyDescent="0.2">
      <c r="A362" s="14"/>
      <c r="B362" s="15" t="s">
        <v>336</v>
      </c>
      <c r="C362" s="16">
        <v>10</v>
      </c>
      <c r="D362" s="16">
        <v>14</v>
      </c>
      <c r="E362" s="17">
        <f t="shared" si="47"/>
        <v>6.920415224913495E-3</v>
      </c>
      <c r="F362" s="17">
        <f t="shared" si="48"/>
        <v>1.7031630170316302E-2</v>
      </c>
      <c r="G362" s="17">
        <f t="shared" si="50"/>
        <v>0.4</v>
      </c>
      <c r="H362" s="17">
        <f t="shared" si="49"/>
        <v>2.7681660899653983E-3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16</v>
      </c>
      <c r="D364" s="16">
        <v>12</v>
      </c>
      <c r="E364" s="17">
        <f t="shared" si="47"/>
        <v>1.1072664359861591E-2</v>
      </c>
      <c r="F364" s="17">
        <f t="shared" si="48"/>
        <v>1.4598540145985401E-2</v>
      </c>
      <c r="G364" s="17">
        <f t="shared" si="50"/>
        <v>-0.25</v>
      </c>
      <c r="H364" s="17">
        <f t="shared" si="49"/>
        <v>-2.7681660899653978E-3</v>
      </c>
    </row>
    <row r="365" spans="1:8" x14ac:dyDescent="0.2">
      <c r="A365" s="14"/>
      <c r="B365" s="15" t="s">
        <v>339</v>
      </c>
      <c r="C365" s="16">
        <v>8</v>
      </c>
      <c r="D365" s="16">
        <v>12</v>
      </c>
      <c r="E365" s="17">
        <f t="shared" si="47"/>
        <v>5.5363321799307957E-3</v>
      </c>
      <c r="F365" s="17">
        <f t="shared" si="48"/>
        <v>1.4598540145985401E-2</v>
      </c>
      <c r="G365" s="17">
        <f t="shared" si="50"/>
        <v>0.5</v>
      </c>
      <c r="H365" s="17">
        <f t="shared" si="49"/>
        <v>2.7681660899653978E-3</v>
      </c>
    </row>
    <row r="366" spans="1:8" x14ac:dyDescent="0.2">
      <c r="A366" s="14"/>
      <c r="B366" s="15" t="s">
        <v>340</v>
      </c>
      <c r="C366" s="16">
        <v>2</v>
      </c>
      <c r="D366" s="16">
        <v>0</v>
      </c>
      <c r="E366" s="17">
        <f t="shared" si="47"/>
        <v>1.3840830449826989E-3</v>
      </c>
      <c r="F366" s="17" t="str">
        <f t="shared" si="48"/>
        <v/>
      </c>
      <c r="G366" s="17">
        <f t="shared" si="50"/>
        <v>-1</v>
      </c>
      <c r="H366" s="17">
        <f t="shared" si="49"/>
        <v>-1.3840830449826989E-3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27</v>
      </c>
      <c r="D369" s="16">
        <v>61</v>
      </c>
      <c r="E369" s="17">
        <f t="shared" si="47"/>
        <v>1.8685121107266434E-2</v>
      </c>
      <c r="F369" s="17">
        <f t="shared" si="48"/>
        <v>7.4209245742092464E-2</v>
      </c>
      <c r="G369" s="17">
        <f t="shared" si="50"/>
        <v>1.2592592592592593</v>
      </c>
      <c r="H369" s="17">
        <f t="shared" si="49"/>
        <v>2.3529411764705882E-2</v>
      </c>
    </row>
    <row r="370" spans="1:8" x14ac:dyDescent="0.2">
      <c r="A370" s="14"/>
      <c r="B370" s="15" t="s">
        <v>344</v>
      </c>
      <c r="C370" s="16">
        <v>7</v>
      </c>
      <c r="D370" s="16">
        <v>0</v>
      </c>
      <c r="E370" s="17">
        <f t="shared" si="47"/>
        <v>4.844290657439446E-3</v>
      </c>
      <c r="F370" s="17" t="str">
        <f t="shared" si="48"/>
        <v/>
      </c>
      <c r="G370" s="17">
        <f t="shared" si="50"/>
        <v>-1</v>
      </c>
      <c r="H370" s="17">
        <f t="shared" si="49"/>
        <v>-4.844290657439446E-3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</v>
      </c>
      <c r="D372" s="16">
        <v>3</v>
      </c>
      <c r="E372" s="17">
        <f t="shared" si="47"/>
        <v>1.3840830449826989E-3</v>
      </c>
      <c r="F372" s="17">
        <f t="shared" si="48"/>
        <v>3.6496350364963502E-3</v>
      </c>
      <c r="G372" s="17">
        <f t="shared" si="50"/>
        <v>0.5</v>
      </c>
      <c r="H372" s="17">
        <f t="shared" si="49"/>
        <v>6.9204152249134946E-4</v>
      </c>
    </row>
    <row r="373" spans="1:8" x14ac:dyDescent="0.2">
      <c r="A373" s="14"/>
      <c r="B373" s="15" t="s">
        <v>347</v>
      </c>
      <c r="C373" s="16">
        <v>27</v>
      </c>
      <c r="D373" s="16">
        <v>56</v>
      </c>
      <c r="E373" s="17">
        <f t="shared" si="47"/>
        <v>1.8685121107266434E-2</v>
      </c>
      <c r="F373" s="17">
        <f t="shared" si="48"/>
        <v>6.8126520681265207E-2</v>
      </c>
      <c r="G373" s="17">
        <f t="shared" si="50"/>
        <v>1.0740740740740742</v>
      </c>
      <c r="H373" s="17">
        <f t="shared" si="49"/>
        <v>2.0069204152249134E-2</v>
      </c>
    </row>
    <row r="374" spans="1:8" x14ac:dyDescent="0.2">
      <c r="A374" s="14"/>
      <c r="B374" s="15" t="s">
        <v>348</v>
      </c>
      <c r="C374" s="16">
        <v>8</v>
      </c>
      <c r="D374" s="16">
        <v>2</v>
      </c>
      <c r="E374" s="17">
        <f t="shared" si="47"/>
        <v>5.5363321799307957E-3</v>
      </c>
      <c r="F374" s="17">
        <f t="shared" si="48"/>
        <v>2.4330900243309003E-3</v>
      </c>
      <c r="G374" s="17">
        <f t="shared" si="50"/>
        <v>-0.75</v>
      </c>
      <c r="H374" s="17">
        <f t="shared" si="49"/>
        <v>-4.1522491349480963E-3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1.2165450121654502E-3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</v>
      </c>
      <c r="D379" s="16">
        <v>4</v>
      </c>
      <c r="E379" s="17">
        <f t="shared" si="47"/>
        <v>6.9204152249134946E-4</v>
      </c>
      <c r="F379" s="17">
        <f t="shared" si="48"/>
        <v>4.8661800486618006E-3</v>
      </c>
      <c r="G379" s="17">
        <f t="shared" si="50"/>
        <v>3</v>
      </c>
      <c r="H379" s="17">
        <f t="shared" si="49"/>
        <v>2.0761245674740482E-3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2.4330900243309003E-3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</v>
      </c>
      <c r="D382" s="16">
        <v>0</v>
      </c>
      <c r="E382" s="17">
        <f t="shared" si="47"/>
        <v>1.3840830449826989E-3</v>
      </c>
      <c r="F382" s="17" t="str">
        <f t="shared" si="48"/>
        <v/>
      </c>
      <c r="G382" s="17">
        <f t="shared" si="50"/>
        <v>-1</v>
      </c>
      <c r="H382" s="17">
        <f t="shared" si="49"/>
        <v>-1.3840830449826989E-3</v>
      </c>
    </row>
    <row r="383" spans="1:8" ht="25.5" x14ac:dyDescent="0.2">
      <c r="A383" s="14"/>
      <c r="B383" s="15" t="s">
        <v>357</v>
      </c>
      <c r="C383" s="16">
        <v>5</v>
      </c>
      <c r="D383" s="16">
        <v>6</v>
      </c>
      <c r="E383" s="17">
        <f t="shared" si="47"/>
        <v>3.4602076124567475E-3</v>
      </c>
      <c r="F383" s="17">
        <f t="shared" si="48"/>
        <v>7.2992700729927005E-3</v>
      </c>
      <c r="G383" s="17">
        <f t="shared" si="50"/>
        <v>0.2</v>
      </c>
      <c r="H383" s="17">
        <f t="shared" si="49"/>
        <v>6.9204152249134957E-4</v>
      </c>
    </row>
    <row r="384" spans="1:8" x14ac:dyDescent="0.2">
      <c r="A384" s="14"/>
      <c r="B384" s="15" t="s">
        <v>358</v>
      </c>
      <c r="C384" s="16">
        <v>14</v>
      </c>
      <c r="D384" s="16">
        <v>7</v>
      </c>
      <c r="E384" s="17">
        <f t="shared" si="47"/>
        <v>9.688581314878892E-3</v>
      </c>
      <c r="F384" s="17">
        <f t="shared" si="48"/>
        <v>8.5158150851581509E-3</v>
      </c>
      <c r="G384" s="17">
        <f t="shared" si="50"/>
        <v>-0.5</v>
      </c>
      <c r="H384" s="17">
        <f t="shared" si="49"/>
        <v>-4.844290657439446E-3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1</v>
      </c>
      <c r="D386" s="16">
        <v>0</v>
      </c>
      <c r="E386" s="17">
        <f t="shared" si="47"/>
        <v>6.9204152249134946E-4</v>
      </c>
      <c r="F386" s="17" t="str">
        <f t="shared" si="48"/>
        <v/>
      </c>
      <c r="G386" s="17">
        <f t="shared" si="50"/>
        <v>-1</v>
      </c>
      <c r="H386" s="17">
        <f t="shared" si="49"/>
        <v>-6.9204152249134946E-4</v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1.2165450121654502E-3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8</v>
      </c>
      <c r="D388" s="16">
        <v>4</v>
      </c>
      <c r="E388" s="17">
        <f t="shared" si="47"/>
        <v>5.5363321799307957E-3</v>
      </c>
      <c r="F388" s="17">
        <f t="shared" si="48"/>
        <v>4.8661800486618006E-3</v>
      </c>
      <c r="G388" s="17">
        <f t="shared" si="50"/>
        <v>-0.5</v>
      </c>
      <c r="H388" s="17">
        <f t="shared" si="49"/>
        <v>-2.7681660899653978E-3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6</v>
      </c>
      <c r="D391" s="16">
        <v>1</v>
      </c>
      <c r="E391" s="17">
        <f t="shared" si="47"/>
        <v>4.1522491349480972E-3</v>
      </c>
      <c r="F391" s="17">
        <f t="shared" si="48"/>
        <v>1.2165450121654502E-3</v>
      </c>
      <c r="G391" s="17">
        <f t="shared" si="50"/>
        <v>-0.83333333333333337</v>
      </c>
      <c r="H391" s="17">
        <f t="shared" si="49"/>
        <v>-3.4602076124567479E-3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62</v>
      </c>
      <c r="D395" s="16">
        <v>31</v>
      </c>
      <c r="E395" s="17">
        <f t="shared" si="47"/>
        <v>4.2906574394463666E-2</v>
      </c>
      <c r="F395" s="17">
        <f t="shared" si="48"/>
        <v>3.7712895377128956E-2</v>
      </c>
      <c r="G395" s="17">
        <f t="shared" si="50"/>
        <v>-0.5</v>
      </c>
      <c r="H395" s="17">
        <f t="shared" si="49"/>
        <v>-2.1453287197231833E-2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46</v>
      </c>
      <c r="D397" s="16">
        <v>30</v>
      </c>
      <c r="E397" s="17">
        <f t="shared" si="47"/>
        <v>3.1833910034602078E-2</v>
      </c>
      <c r="F397" s="17">
        <f t="shared" si="48"/>
        <v>3.6496350364963501E-2</v>
      </c>
      <c r="G397" s="17">
        <f t="shared" si="50"/>
        <v>-0.34782608695652173</v>
      </c>
      <c r="H397" s="17">
        <f t="shared" si="49"/>
        <v>-1.1072664359861591E-2</v>
      </c>
    </row>
    <row r="398" spans="1:8" x14ac:dyDescent="0.2">
      <c r="A398" s="14"/>
      <c r="B398" s="15" t="s">
        <v>372</v>
      </c>
      <c r="C398" s="16">
        <v>21</v>
      </c>
      <c r="D398" s="16">
        <v>36</v>
      </c>
      <c r="E398" s="17">
        <f t="shared" si="47"/>
        <v>1.453287197231834E-2</v>
      </c>
      <c r="F398" s="17">
        <f t="shared" si="48"/>
        <v>4.3795620437956206E-2</v>
      </c>
      <c r="G398" s="17">
        <f t="shared" si="50"/>
        <v>0.7142857142857143</v>
      </c>
      <c r="H398" s="17">
        <f t="shared" si="49"/>
        <v>1.0380622837370243E-2</v>
      </c>
    </row>
    <row r="399" spans="1:8" x14ac:dyDescent="0.2">
      <c r="A399" s="14"/>
      <c r="B399" s="15" t="s">
        <v>373</v>
      </c>
      <c r="C399" s="16">
        <v>36</v>
      </c>
      <c r="D399" s="16">
        <v>39</v>
      </c>
      <c r="E399" s="17">
        <f t="shared" si="47"/>
        <v>2.4913494809688581E-2</v>
      </c>
      <c r="F399" s="17">
        <f t="shared" si="48"/>
        <v>4.7445255474452552E-2</v>
      </c>
      <c r="G399" s="17">
        <f t="shared" si="50"/>
        <v>8.3333333333333329E-2</v>
      </c>
      <c r="H399" s="17">
        <f t="shared" si="49"/>
        <v>2.0761245674740482E-3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6</v>
      </c>
      <c r="E401" s="17" t="str">
        <f t="shared" si="47"/>
        <v/>
      </c>
      <c r="F401" s="17">
        <f t="shared" si="48"/>
        <v>7.2992700729927005E-3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5</v>
      </c>
      <c r="D403" s="16">
        <v>5</v>
      </c>
      <c r="E403" s="17">
        <f t="shared" si="47"/>
        <v>3.4602076124567475E-3</v>
      </c>
      <c r="F403" s="17">
        <f t="shared" si="48"/>
        <v>6.082725060827251E-3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2</v>
      </c>
      <c r="D405" s="16">
        <v>0</v>
      </c>
      <c r="E405" s="17">
        <f t="shared" si="47"/>
        <v>1.3840830449826989E-3</v>
      </c>
      <c r="F405" s="17" t="str">
        <f t="shared" si="48"/>
        <v/>
      </c>
      <c r="G405" s="17">
        <f t="shared" si="50"/>
        <v>-1</v>
      </c>
      <c r="H405" s="17">
        <f t="shared" si="49"/>
        <v>-1.3840830449826989E-3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5</v>
      </c>
      <c r="D408" s="16">
        <v>0</v>
      </c>
      <c r="E408" s="17">
        <f t="shared" si="47"/>
        <v>3.4602076124567475E-3</v>
      </c>
      <c r="F408" s="17" t="str">
        <f t="shared" si="48"/>
        <v/>
      </c>
      <c r="G408" s="17">
        <f t="shared" si="50"/>
        <v>-1</v>
      </c>
      <c r="H408" s="17">
        <f t="shared" si="49"/>
        <v>-3.4602076124567475E-3</v>
      </c>
    </row>
    <row r="409" spans="1:8" x14ac:dyDescent="0.2">
      <c r="A409" s="14"/>
      <c r="B409" s="15" t="s">
        <v>383</v>
      </c>
      <c r="C409" s="16">
        <v>3</v>
      </c>
      <c r="D409" s="16">
        <v>1</v>
      </c>
      <c r="E409" s="17">
        <f t="shared" si="47"/>
        <v>2.0761245674740486E-3</v>
      </c>
      <c r="F409" s="17">
        <f t="shared" si="48"/>
        <v>1.2165450121654502E-3</v>
      </c>
      <c r="G409" s="17">
        <f t="shared" si="50"/>
        <v>-0.66666666666666663</v>
      </c>
      <c r="H409" s="17">
        <f t="shared" si="49"/>
        <v>-1.3840830449826989E-3</v>
      </c>
    </row>
    <row r="410" spans="1:8" x14ac:dyDescent="0.2">
      <c r="A410" s="14"/>
      <c r="B410" s="15" t="s">
        <v>384</v>
      </c>
      <c r="C410" s="16">
        <v>59</v>
      </c>
      <c r="D410" s="16">
        <v>2</v>
      </c>
      <c r="E410" s="17">
        <f t="shared" si="47"/>
        <v>4.083044982698962E-2</v>
      </c>
      <c r="F410" s="17">
        <f t="shared" si="48"/>
        <v>2.4330900243309003E-3</v>
      </c>
      <c r="G410" s="17">
        <f t="shared" si="50"/>
        <v>-0.96610169491525422</v>
      </c>
      <c r="H410" s="17">
        <f t="shared" si="49"/>
        <v>-3.9446366782006921E-2</v>
      </c>
    </row>
    <row r="411" spans="1:8" x14ac:dyDescent="0.2">
      <c r="A411" s="14"/>
      <c r="B411" s="15" t="s">
        <v>385</v>
      </c>
      <c r="C411" s="16">
        <v>1</v>
      </c>
      <c r="D411" s="16">
        <v>0</v>
      </c>
      <c r="E411" s="17">
        <f t="shared" si="47"/>
        <v>6.9204152249134946E-4</v>
      </c>
      <c r="F411" s="17" t="str">
        <f t="shared" si="48"/>
        <v/>
      </c>
      <c r="G411" s="17">
        <f t="shared" si="50"/>
        <v>-1</v>
      </c>
      <c r="H411" s="17">
        <f t="shared" si="49"/>
        <v>-6.9204152249134946E-4</v>
      </c>
    </row>
    <row r="412" spans="1:8" x14ac:dyDescent="0.2">
      <c r="A412" s="14"/>
      <c r="B412" s="15" t="s">
        <v>386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387</v>
      </c>
      <c r="C413" s="16">
        <v>5</v>
      </c>
      <c r="D413" s="16">
        <v>0</v>
      </c>
      <c r="E413" s="17">
        <f t="shared" ref="E413:E476" si="51">+IF(C413=0,"",C413/C$349)</f>
        <v>3.4602076124567475E-3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-3.4602076124567475E-3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2</v>
      </c>
      <c r="E415" s="17" t="str">
        <f t="shared" si="51"/>
        <v/>
      </c>
      <c r="F415" s="17">
        <f t="shared" si="52"/>
        <v>2.4330900243309003E-3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1</v>
      </c>
      <c r="D417" s="16">
        <v>0</v>
      </c>
      <c r="E417" s="17">
        <f t="shared" si="51"/>
        <v>6.9204152249134946E-4</v>
      </c>
      <c r="F417" s="17" t="str">
        <f t="shared" si="52"/>
        <v/>
      </c>
      <c r="G417" s="17">
        <f t="shared" si="54"/>
        <v>-1</v>
      </c>
      <c r="H417" s="17">
        <f t="shared" si="53"/>
        <v>-6.9204152249134946E-4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430</v>
      </c>
      <c r="D420" s="16">
        <v>36</v>
      </c>
      <c r="E420" s="17">
        <f t="shared" si="51"/>
        <v>0.29757785467128028</v>
      </c>
      <c r="F420" s="17">
        <f t="shared" si="52"/>
        <v>4.3795620437956206E-2</v>
      </c>
      <c r="G420" s="17">
        <f t="shared" si="54"/>
        <v>-0.91627906976744189</v>
      </c>
      <c r="H420" s="17">
        <f t="shared" si="53"/>
        <v>-0.27266435986159171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1.2165450121654502E-3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1</v>
      </c>
      <c r="D423" s="16">
        <v>0</v>
      </c>
      <c r="E423" s="17">
        <f t="shared" si="51"/>
        <v>6.9204152249134946E-4</v>
      </c>
      <c r="F423" s="17" t="str">
        <f t="shared" si="52"/>
        <v/>
      </c>
      <c r="G423" s="17">
        <f t="shared" si="54"/>
        <v>-1</v>
      </c>
      <c r="H423" s="17">
        <f t="shared" si="53"/>
        <v>-6.9204152249134946E-4</v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6.9204152249134946E-4</v>
      </c>
      <c r="F428" s="17" t="str">
        <f t="shared" si="52"/>
        <v/>
      </c>
      <c r="G428" s="17">
        <f t="shared" si="54"/>
        <v>-1</v>
      </c>
      <c r="H428" s="17">
        <f t="shared" si="53"/>
        <v>-6.9204152249134946E-4</v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4</v>
      </c>
      <c r="D442" s="16">
        <v>0</v>
      </c>
      <c r="E442" s="17">
        <f t="shared" si="51"/>
        <v>2.7681660899653978E-3</v>
      </c>
      <c r="F442" s="17" t="str">
        <f t="shared" si="52"/>
        <v/>
      </c>
      <c r="G442" s="17">
        <f t="shared" si="54"/>
        <v>-1</v>
      </c>
      <c r="H442" s="17">
        <f t="shared" si="53"/>
        <v>-2.7681660899653978E-3</v>
      </c>
    </row>
    <row r="443" spans="1:8" x14ac:dyDescent="0.2">
      <c r="A443" s="14"/>
      <c r="B443" s="15" t="s">
        <v>417</v>
      </c>
      <c r="C443" s="16">
        <v>47</v>
      </c>
      <c r="D443" s="16">
        <v>3</v>
      </c>
      <c r="E443" s="17">
        <f t="shared" si="51"/>
        <v>3.2525951557093424E-2</v>
      </c>
      <c r="F443" s="17">
        <f t="shared" si="52"/>
        <v>3.6496350364963502E-3</v>
      </c>
      <c r="G443" s="17">
        <f t="shared" si="54"/>
        <v>-0.93617021276595747</v>
      </c>
      <c r="H443" s="17">
        <f t="shared" si="53"/>
        <v>-3.0449826989619375E-2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24</v>
      </c>
      <c r="D445" s="16">
        <v>7</v>
      </c>
      <c r="E445" s="17">
        <f t="shared" si="51"/>
        <v>1.6608996539792389E-2</v>
      </c>
      <c r="F445" s="17">
        <f t="shared" si="52"/>
        <v>8.5158150851581509E-3</v>
      </c>
      <c r="G445" s="17">
        <f t="shared" si="54"/>
        <v>-0.70833333333333337</v>
      </c>
      <c r="H445" s="17">
        <f t="shared" si="53"/>
        <v>-1.1764705882352943E-2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2</v>
      </c>
      <c r="D450" s="16">
        <v>0</v>
      </c>
      <c r="E450" s="17">
        <f t="shared" si="51"/>
        <v>1.3840830449826989E-3</v>
      </c>
      <c r="F450" s="17" t="str">
        <f t="shared" si="52"/>
        <v/>
      </c>
      <c r="G450" s="17">
        <f t="shared" si="54"/>
        <v>-1</v>
      </c>
      <c r="H450" s="17">
        <f t="shared" si="53"/>
        <v>-1.3840830449826989E-3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1.2165450121654502E-3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5</v>
      </c>
      <c r="D455" s="16">
        <v>8</v>
      </c>
      <c r="E455" s="17">
        <f t="shared" si="51"/>
        <v>3.4602076124567475E-3</v>
      </c>
      <c r="F455" s="17">
        <f t="shared" si="52"/>
        <v>9.7323600973236012E-3</v>
      </c>
      <c r="G455" s="17">
        <f t="shared" si="54"/>
        <v>0.6</v>
      </c>
      <c r="H455" s="17">
        <f t="shared" si="53"/>
        <v>2.0761245674740486E-3</v>
      </c>
    </row>
    <row r="456" spans="1:8" x14ac:dyDescent="0.2">
      <c r="A456" s="14"/>
      <c r="B456" s="15" t="s">
        <v>430</v>
      </c>
      <c r="C456" s="16">
        <v>7</v>
      </c>
      <c r="D456" s="16">
        <v>4</v>
      </c>
      <c r="E456" s="17">
        <f t="shared" si="51"/>
        <v>4.844290657439446E-3</v>
      </c>
      <c r="F456" s="17">
        <f t="shared" si="52"/>
        <v>4.8661800486618006E-3</v>
      </c>
      <c r="G456" s="17">
        <f t="shared" si="54"/>
        <v>-0.42857142857142855</v>
      </c>
      <c r="H456" s="17">
        <f t="shared" si="53"/>
        <v>-2.0761245674740482E-3</v>
      </c>
    </row>
    <row r="457" spans="1:8" x14ac:dyDescent="0.2">
      <c r="A457" s="14"/>
      <c r="B457" s="15" t="s">
        <v>431</v>
      </c>
      <c r="C457" s="16">
        <v>41</v>
      </c>
      <c r="D457" s="16">
        <v>2</v>
      </c>
      <c r="E457" s="17">
        <f t="shared" si="51"/>
        <v>2.837370242214533E-2</v>
      </c>
      <c r="F457" s="17">
        <f t="shared" si="52"/>
        <v>2.4330900243309003E-3</v>
      </c>
      <c r="G457" s="17">
        <f t="shared" si="54"/>
        <v>-0.95121951219512191</v>
      </c>
      <c r="H457" s="17">
        <f t="shared" si="53"/>
        <v>-2.698961937716263E-2</v>
      </c>
    </row>
    <row r="458" spans="1:8" ht="25.5" x14ac:dyDescent="0.2">
      <c r="A458" s="14"/>
      <c r="B458" s="15" t="s">
        <v>432</v>
      </c>
      <c r="C458" s="16">
        <v>7</v>
      </c>
      <c r="D458" s="16">
        <v>3</v>
      </c>
      <c r="E458" s="17">
        <f t="shared" si="51"/>
        <v>4.844290657439446E-3</v>
      </c>
      <c r="F458" s="17">
        <f t="shared" si="52"/>
        <v>3.6496350364963502E-3</v>
      </c>
      <c r="G458" s="17">
        <f t="shared" si="54"/>
        <v>-0.5714285714285714</v>
      </c>
      <c r="H458" s="17">
        <f t="shared" si="53"/>
        <v>-2.7681660899653974E-3</v>
      </c>
    </row>
    <row r="459" spans="1:8" ht="25.5" x14ac:dyDescent="0.2">
      <c r="A459" s="14"/>
      <c r="B459" s="15" t="s">
        <v>433</v>
      </c>
      <c r="C459" s="16">
        <v>13</v>
      </c>
      <c r="D459" s="16">
        <v>14</v>
      </c>
      <c r="E459" s="17">
        <f t="shared" si="51"/>
        <v>8.996539792387544E-3</v>
      </c>
      <c r="F459" s="17">
        <f t="shared" si="52"/>
        <v>1.7031630170316302E-2</v>
      </c>
      <c r="G459" s="17">
        <f t="shared" si="54"/>
        <v>7.6923076923076927E-2</v>
      </c>
      <c r="H459" s="17">
        <f t="shared" si="53"/>
        <v>6.9204152249134957E-4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28</v>
      </c>
      <c r="D465" s="16">
        <v>5</v>
      </c>
      <c r="E465" s="17">
        <f t="shared" si="51"/>
        <v>1.9377162629757784E-2</v>
      </c>
      <c r="F465" s="17">
        <f t="shared" si="52"/>
        <v>6.082725060827251E-3</v>
      </c>
      <c r="G465" s="17">
        <f t="shared" si="54"/>
        <v>-0.8214285714285714</v>
      </c>
      <c r="H465" s="17">
        <f t="shared" si="53"/>
        <v>-1.5916955017301036E-2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18</v>
      </c>
      <c r="D471" s="16">
        <v>2</v>
      </c>
      <c r="E471" s="17">
        <f t="shared" si="51"/>
        <v>1.2456747404844291E-2</v>
      </c>
      <c r="F471" s="17">
        <f t="shared" si="52"/>
        <v>2.4330900243309003E-3</v>
      </c>
      <c r="G471" s="17">
        <f t="shared" si="54"/>
        <v>-0.88888888888888884</v>
      </c>
      <c r="H471" s="17">
        <f t="shared" si="53"/>
        <v>-1.1072664359861591E-2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2</v>
      </c>
      <c r="D476" s="16">
        <v>0</v>
      </c>
      <c r="E476" s="17">
        <f t="shared" si="51"/>
        <v>1.3840830449826989E-3</v>
      </c>
      <c r="F476" s="17" t="str">
        <f t="shared" si="52"/>
        <v/>
      </c>
      <c r="G476" s="17">
        <f t="shared" si="54"/>
        <v>-1</v>
      </c>
      <c r="H476" s="17">
        <f t="shared" si="53"/>
        <v>-1.3840830449826989E-3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9</v>
      </c>
      <c r="D479" s="16">
        <v>7</v>
      </c>
      <c r="E479" s="17">
        <f t="shared" si="55"/>
        <v>6.2283737024221453E-3</v>
      </c>
      <c r="F479" s="17">
        <f t="shared" si="56"/>
        <v>8.5158150851581509E-3</v>
      </c>
      <c r="G479" s="17">
        <f t="shared" si="58"/>
        <v>-0.22222222222222221</v>
      </c>
      <c r="H479" s="17">
        <f t="shared" si="57"/>
        <v>-1.3840830449826989E-3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8</v>
      </c>
      <c r="D484" s="16">
        <v>4</v>
      </c>
      <c r="E484" s="17">
        <f t="shared" si="55"/>
        <v>5.5363321799307957E-3</v>
      </c>
      <c r="F484" s="17">
        <f t="shared" si="56"/>
        <v>4.8661800486618006E-3</v>
      </c>
      <c r="G484" s="17">
        <f t="shared" si="58"/>
        <v>-0.5</v>
      </c>
      <c r="H484" s="17">
        <f t="shared" si="57"/>
        <v>-2.7681660899653978E-3</v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2</v>
      </c>
      <c r="D486" s="16">
        <v>3</v>
      </c>
      <c r="E486" s="17">
        <f t="shared" si="55"/>
        <v>1.3840830449826989E-3</v>
      </c>
      <c r="F486" s="17">
        <f t="shared" si="56"/>
        <v>3.6496350364963502E-3</v>
      </c>
      <c r="G486" s="17">
        <f t="shared" si="58"/>
        <v>0.5</v>
      </c>
      <c r="H486" s="17">
        <f t="shared" si="57"/>
        <v>6.9204152249134946E-4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3</v>
      </c>
      <c r="D489" s="16">
        <v>1</v>
      </c>
      <c r="E489" s="17">
        <f t="shared" si="55"/>
        <v>2.0761245674740486E-3</v>
      </c>
      <c r="F489" s="17">
        <f t="shared" si="56"/>
        <v>1.2165450121654502E-3</v>
      </c>
      <c r="G489" s="17">
        <f t="shared" si="58"/>
        <v>-0.66666666666666663</v>
      </c>
      <c r="H489" s="17">
        <f t="shared" si="57"/>
        <v>-1.3840830449826989E-3</v>
      </c>
    </row>
    <row r="490" spans="1:8" x14ac:dyDescent="0.2">
      <c r="A490" s="14"/>
      <c r="B490" s="15" t="s">
        <v>464</v>
      </c>
      <c r="C490" s="16">
        <v>3</v>
      </c>
      <c r="D490" s="16">
        <v>9</v>
      </c>
      <c r="E490" s="17">
        <f t="shared" si="55"/>
        <v>2.0761245674740486E-3</v>
      </c>
      <c r="F490" s="17">
        <f t="shared" si="56"/>
        <v>1.0948905109489052E-2</v>
      </c>
      <c r="G490" s="17">
        <f t="shared" si="58"/>
        <v>2</v>
      </c>
      <c r="H490" s="17">
        <f t="shared" si="57"/>
        <v>4.1522491349480972E-3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0</v>
      </c>
      <c r="E495" s="17">
        <f t="shared" si="55"/>
        <v>6.9204152249134946E-4</v>
      </c>
      <c r="F495" s="17" t="str">
        <f t="shared" si="56"/>
        <v/>
      </c>
      <c r="G495" s="17">
        <f t="shared" si="58"/>
        <v>-1</v>
      </c>
      <c r="H495" s="17">
        <f t="shared" si="57"/>
        <v>-6.9204152249134946E-4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4</v>
      </c>
      <c r="D497" s="16">
        <v>0</v>
      </c>
      <c r="E497" s="17">
        <f t="shared" si="55"/>
        <v>2.7681660899653978E-3</v>
      </c>
      <c r="F497" s="17" t="str">
        <f t="shared" si="56"/>
        <v/>
      </c>
      <c r="G497" s="17">
        <f t="shared" si="58"/>
        <v>-1</v>
      </c>
      <c r="H497" s="17">
        <f t="shared" si="57"/>
        <v>-2.7681660899653978E-3</v>
      </c>
    </row>
    <row r="498" spans="1:8" ht="25.5" x14ac:dyDescent="0.2">
      <c r="A498" s="14"/>
      <c r="B498" s="15" t="s">
        <v>472</v>
      </c>
      <c r="C498" s="16">
        <v>7</v>
      </c>
      <c r="D498" s="16">
        <v>10</v>
      </c>
      <c r="E498" s="17">
        <f t="shared" si="55"/>
        <v>4.844290657439446E-3</v>
      </c>
      <c r="F498" s="17">
        <f t="shared" si="56"/>
        <v>1.2165450121654502E-2</v>
      </c>
      <c r="G498" s="17">
        <f t="shared" si="58"/>
        <v>0.42857142857142855</v>
      </c>
      <c r="H498" s="17">
        <f t="shared" si="57"/>
        <v>2.0761245674740482E-3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2</v>
      </c>
      <c r="D507" s="16">
        <v>0</v>
      </c>
      <c r="E507" s="17">
        <f t="shared" si="55"/>
        <v>1.3840830449826989E-3</v>
      </c>
      <c r="F507" s="17" t="str">
        <f t="shared" si="56"/>
        <v/>
      </c>
      <c r="G507" s="17">
        <f t="shared" si="58"/>
        <v>-1</v>
      </c>
      <c r="H507" s="17">
        <f t="shared" si="57"/>
        <v>-1.3840830449826989E-3</v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4</v>
      </c>
      <c r="D510" s="16">
        <v>1</v>
      </c>
      <c r="E510" s="17">
        <f t="shared" si="55"/>
        <v>2.7681660899653978E-3</v>
      </c>
      <c r="F510" s="17">
        <f t="shared" si="56"/>
        <v>1.2165450121654502E-3</v>
      </c>
      <c r="G510" s="17">
        <f t="shared" si="58"/>
        <v>-0.75</v>
      </c>
      <c r="H510" s="17">
        <f t="shared" si="57"/>
        <v>-2.0761245674740482E-3</v>
      </c>
    </row>
    <row r="511" spans="1:8" x14ac:dyDescent="0.2">
      <c r="A511" s="14"/>
      <c r="B511" s="15" t="s">
        <v>485</v>
      </c>
      <c r="C511" s="16">
        <v>2</v>
      </c>
      <c r="D511" s="16">
        <v>0</v>
      </c>
      <c r="E511" s="17">
        <f t="shared" si="55"/>
        <v>1.3840830449826989E-3</v>
      </c>
      <c r="F511" s="17" t="str">
        <f t="shared" si="56"/>
        <v/>
      </c>
      <c r="G511" s="17">
        <f t="shared" si="58"/>
        <v>-1</v>
      </c>
      <c r="H511" s="17">
        <f t="shared" si="57"/>
        <v>-1.3840830449826989E-3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1</v>
      </c>
      <c r="D515" s="16">
        <v>24</v>
      </c>
      <c r="E515" s="17">
        <f t="shared" si="55"/>
        <v>6.9204152249134946E-4</v>
      </c>
      <c r="F515" s="17">
        <f t="shared" si="56"/>
        <v>2.9197080291970802E-2</v>
      </c>
      <c r="G515" s="17">
        <f t="shared" si="58"/>
        <v>23</v>
      </c>
      <c r="H515" s="17">
        <f t="shared" si="57"/>
        <v>1.5916955017301039E-2</v>
      </c>
    </row>
    <row r="516" spans="1:8" x14ac:dyDescent="0.2">
      <c r="A516" s="14"/>
      <c r="B516" s="15" t="s">
        <v>490</v>
      </c>
      <c r="C516" s="16">
        <v>1</v>
      </c>
      <c r="D516" s="16">
        <v>0</v>
      </c>
      <c r="E516" s="17">
        <f t="shared" si="55"/>
        <v>6.9204152249134946E-4</v>
      </c>
      <c r="F516" s="17" t="str">
        <f t="shared" si="56"/>
        <v/>
      </c>
      <c r="G516" s="17">
        <f t="shared" si="58"/>
        <v>-1</v>
      </c>
      <c r="H516" s="17">
        <f t="shared" si="57"/>
        <v>-6.9204152249134946E-4</v>
      </c>
    </row>
    <row r="517" spans="1:8" ht="25.5" x14ac:dyDescent="0.2">
      <c r="A517" s="14"/>
      <c r="B517" s="15" t="s">
        <v>491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1.2165450121654502E-3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1</v>
      </c>
      <c r="D520" s="16">
        <v>0</v>
      </c>
      <c r="E520" s="17">
        <f t="shared" si="55"/>
        <v>6.9204152249134946E-4</v>
      </c>
      <c r="F520" s="17" t="str">
        <f t="shared" si="56"/>
        <v/>
      </c>
      <c r="G520" s="17">
        <f t="shared" si="58"/>
        <v>-1</v>
      </c>
      <c r="H520" s="17">
        <f t="shared" si="57"/>
        <v>-6.9204152249134946E-4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2</v>
      </c>
      <c r="E528" s="17" t="str">
        <f t="shared" si="55"/>
        <v/>
      </c>
      <c r="F528" s="17">
        <f t="shared" si="56"/>
        <v>2.4330900243309003E-3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14</v>
      </c>
      <c r="D535" s="16">
        <v>0</v>
      </c>
      <c r="E535" s="17">
        <f t="shared" si="55"/>
        <v>9.688581314878892E-3</v>
      </c>
      <c r="F535" s="17" t="str">
        <f t="shared" si="56"/>
        <v/>
      </c>
      <c r="G535" s="17">
        <f t="shared" si="58"/>
        <v>-1</v>
      </c>
      <c r="H535" s="17">
        <f t="shared" si="57"/>
        <v>-9.688581314878892E-3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63</v>
      </c>
      <c r="D538" s="16">
        <v>101</v>
      </c>
      <c r="E538" s="17">
        <f t="shared" si="55"/>
        <v>4.3598615916955019E-2</v>
      </c>
      <c r="F538" s="17">
        <f t="shared" si="56"/>
        <v>0.12287104622871046</v>
      </c>
      <c r="G538" s="17">
        <f t="shared" si="58"/>
        <v>0.60317460317460314</v>
      </c>
      <c r="H538" s="17">
        <f t="shared" si="57"/>
        <v>2.6297577854671281E-2</v>
      </c>
    </row>
    <row r="539" spans="1:8" x14ac:dyDescent="0.2">
      <c r="A539" s="14"/>
      <c r="B539" s="15" t="s">
        <v>513</v>
      </c>
      <c r="C539" s="16">
        <v>3</v>
      </c>
      <c r="D539" s="16">
        <v>6</v>
      </c>
      <c r="E539" s="17">
        <f t="shared" si="55"/>
        <v>2.0761245674740486E-3</v>
      </c>
      <c r="F539" s="17">
        <f t="shared" si="56"/>
        <v>7.2992700729927005E-3</v>
      </c>
      <c r="G539" s="17">
        <f t="shared" si="58"/>
        <v>1</v>
      </c>
      <c r="H539" s="17">
        <f t="shared" si="57"/>
        <v>2.0761245674740486E-3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1.2165450121654502E-3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7</v>
      </c>
      <c r="E549" s="17" t="str">
        <f t="shared" si="59"/>
        <v/>
      </c>
      <c r="F549" s="17">
        <f t="shared" si="60"/>
        <v>8.5158150851581509E-3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6</v>
      </c>
      <c r="D554" s="16">
        <v>0</v>
      </c>
      <c r="E554" s="17">
        <f t="shared" si="59"/>
        <v>4.1522491349480972E-3</v>
      </c>
      <c r="F554" s="17" t="str">
        <f t="shared" si="60"/>
        <v/>
      </c>
      <c r="G554" s="17">
        <f t="shared" si="62"/>
        <v>-1</v>
      </c>
      <c r="H554" s="17">
        <f t="shared" si="61"/>
        <v>-4.1522491349480972E-3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2</v>
      </c>
      <c r="E556" s="17" t="str">
        <f t="shared" si="59"/>
        <v/>
      </c>
      <c r="F556" s="17">
        <f t="shared" si="60"/>
        <v>2.4330900243309003E-3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43</v>
      </c>
      <c r="D559" s="16">
        <v>6</v>
      </c>
      <c r="E559" s="17">
        <f t="shared" si="59"/>
        <v>2.9757785467128029E-2</v>
      </c>
      <c r="F559" s="17">
        <f t="shared" si="60"/>
        <v>7.2992700729927005E-3</v>
      </c>
      <c r="G559" s="17">
        <f t="shared" si="62"/>
        <v>-0.86046511627906974</v>
      </c>
      <c r="H559" s="17">
        <f t="shared" si="61"/>
        <v>-2.5605536332179931E-2</v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6</v>
      </c>
      <c r="D561" s="16">
        <v>6</v>
      </c>
      <c r="E561" s="17">
        <f t="shared" si="59"/>
        <v>4.1522491349480972E-3</v>
      </c>
      <c r="F561" s="17">
        <f t="shared" si="60"/>
        <v>7.2992700729927005E-3</v>
      </c>
      <c r="G561" s="17">
        <f t="shared" si="62"/>
        <v>0</v>
      </c>
      <c r="H561" s="17">
        <f t="shared" si="61"/>
        <v>0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9</v>
      </c>
      <c r="D568" s="16">
        <v>3</v>
      </c>
      <c r="E568" s="17">
        <f t="shared" si="59"/>
        <v>6.2283737024221453E-3</v>
      </c>
      <c r="F568" s="17">
        <f t="shared" si="60"/>
        <v>3.6496350364963502E-3</v>
      </c>
      <c r="G568" s="17">
        <f t="shared" si="62"/>
        <v>-0.66666666666666663</v>
      </c>
      <c r="H568" s="17">
        <f t="shared" si="61"/>
        <v>-4.1522491349480963E-3</v>
      </c>
    </row>
    <row r="569" spans="1:8" x14ac:dyDescent="0.2">
      <c r="A569" s="14"/>
      <c r="B569" s="15" t="s">
        <v>542</v>
      </c>
      <c r="C569" s="16">
        <v>1</v>
      </c>
      <c r="D569" s="16">
        <v>0</v>
      </c>
      <c r="E569" s="17">
        <f t="shared" si="59"/>
        <v>6.9204152249134946E-4</v>
      </c>
      <c r="F569" s="17" t="str">
        <f t="shared" si="60"/>
        <v/>
      </c>
      <c r="G569" s="17">
        <f t="shared" si="62"/>
        <v>-1</v>
      </c>
      <c r="H569" s="17">
        <f t="shared" si="61"/>
        <v>-6.9204152249134946E-4</v>
      </c>
    </row>
    <row r="570" spans="1:8" x14ac:dyDescent="0.2">
      <c r="A570" s="14"/>
      <c r="B570" s="15" t="s">
        <v>543</v>
      </c>
      <c r="C570" s="16">
        <v>2</v>
      </c>
      <c r="D570" s="16">
        <v>0</v>
      </c>
      <c r="E570" s="17">
        <f t="shared" si="59"/>
        <v>1.3840830449826989E-3</v>
      </c>
      <c r="F570" s="17" t="str">
        <f t="shared" si="60"/>
        <v/>
      </c>
      <c r="G570" s="17">
        <f t="shared" si="62"/>
        <v>-1</v>
      </c>
      <c r="H570" s="17">
        <f t="shared" si="61"/>
        <v>-1.3840830449826989E-3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1715</v>
      </c>
      <c r="D582" s="19">
        <f>SUM(D583:D609)</f>
        <v>616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-0.64081632653061227</v>
      </c>
      <c r="H582" s="20">
        <f t="shared" ref="H582:H609" si="65">+IF(OR(AND(E582=""),(G582="")),"",E582*G582)</f>
        <v>-0.64081632653061227</v>
      </c>
    </row>
    <row r="583" spans="1:8" x14ac:dyDescent="0.2">
      <c r="A583" s="14"/>
      <c r="B583" s="15" t="s">
        <v>550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1.6233766233766235E-3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11</v>
      </c>
      <c r="D584" s="16">
        <v>0</v>
      </c>
      <c r="E584" s="17">
        <f t="shared" si="63"/>
        <v>6.4139941690962102E-3</v>
      </c>
      <c r="F584" s="17" t="str">
        <f t="shared" si="64"/>
        <v/>
      </c>
      <c r="G584" s="17">
        <f t="shared" si="66"/>
        <v>-1</v>
      </c>
      <c r="H584" s="17">
        <f t="shared" si="65"/>
        <v>-6.4139941690962102E-3</v>
      </c>
    </row>
    <row r="585" spans="1:8" ht="25.5" x14ac:dyDescent="0.2">
      <c r="A585" s="14"/>
      <c r="B585" s="15" t="s">
        <v>552</v>
      </c>
      <c r="C585" s="16">
        <v>169</v>
      </c>
      <c r="D585" s="16">
        <v>49</v>
      </c>
      <c r="E585" s="17">
        <f t="shared" si="63"/>
        <v>9.8542274052478132E-2</v>
      </c>
      <c r="F585" s="17">
        <f t="shared" si="64"/>
        <v>7.9545454545454544E-2</v>
      </c>
      <c r="G585" s="17">
        <f t="shared" si="66"/>
        <v>-0.7100591715976331</v>
      </c>
      <c r="H585" s="17">
        <f t="shared" si="65"/>
        <v>-6.9970845481049551E-2</v>
      </c>
    </row>
    <row r="586" spans="1:8" x14ac:dyDescent="0.2">
      <c r="A586" s="14"/>
      <c r="B586" s="15" t="s">
        <v>553</v>
      </c>
      <c r="C586" s="16">
        <v>270</v>
      </c>
      <c r="D586" s="16">
        <v>111</v>
      </c>
      <c r="E586" s="17">
        <f t="shared" si="63"/>
        <v>0.15743440233236153</v>
      </c>
      <c r="F586" s="17">
        <f t="shared" si="64"/>
        <v>0.18019480519480519</v>
      </c>
      <c r="G586" s="17">
        <f t="shared" si="66"/>
        <v>-0.58888888888888891</v>
      </c>
      <c r="H586" s="17">
        <f t="shared" si="65"/>
        <v>-9.271137026239068E-2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8</v>
      </c>
      <c r="E589" s="17" t="str">
        <f t="shared" si="63"/>
        <v/>
      </c>
      <c r="F589" s="17">
        <f t="shared" si="64"/>
        <v>1.2987012987012988E-2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1</v>
      </c>
      <c r="D590" s="16">
        <v>1</v>
      </c>
      <c r="E590" s="17">
        <f t="shared" si="63"/>
        <v>5.8309037900874635E-4</v>
      </c>
      <c r="F590" s="17">
        <f t="shared" si="64"/>
        <v>1.6233766233766235E-3</v>
      </c>
      <c r="G590" s="17">
        <f t="shared" si="66"/>
        <v>0</v>
      </c>
      <c r="H590" s="17">
        <f t="shared" si="65"/>
        <v>0</v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5.8309037900874635E-4</v>
      </c>
      <c r="F591" s="17" t="str">
        <f t="shared" si="64"/>
        <v/>
      </c>
      <c r="G591" s="17">
        <f t="shared" si="66"/>
        <v>-1</v>
      </c>
      <c r="H591" s="17">
        <f t="shared" si="65"/>
        <v>-5.8309037900874635E-4</v>
      </c>
    </row>
    <row r="592" spans="1:8" ht="25.5" x14ac:dyDescent="0.2">
      <c r="A592" s="14"/>
      <c r="B592" s="15" t="s">
        <v>559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1.6233766233766235E-3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1</v>
      </c>
      <c r="D593" s="16">
        <v>1</v>
      </c>
      <c r="E593" s="17">
        <f t="shared" si="63"/>
        <v>5.8309037900874635E-4</v>
      </c>
      <c r="F593" s="17">
        <f t="shared" si="64"/>
        <v>1.6233766233766235E-3</v>
      </c>
      <c r="G593" s="17">
        <f t="shared" si="66"/>
        <v>0</v>
      </c>
      <c r="H593" s="17">
        <f t="shared" si="65"/>
        <v>0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53</v>
      </c>
      <c r="D598" s="16">
        <v>5</v>
      </c>
      <c r="E598" s="17">
        <f t="shared" si="63"/>
        <v>3.0903790087463558E-2</v>
      </c>
      <c r="F598" s="17">
        <f t="shared" si="64"/>
        <v>8.1168831168831161E-3</v>
      </c>
      <c r="G598" s="17">
        <f t="shared" si="66"/>
        <v>-0.90566037735849059</v>
      </c>
      <c r="H598" s="17">
        <f t="shared" si="65"/>
        <v>-2.7988338192419828E-2</v>
      </c>
    </row>
    <row r="599" spans="1:8" x14ac:dyDescent="0.2">
      <c r="A599" s="14"/>
      <c r="B599" s="15" t="s">
        <v>566</v>
      </c>
      <c r="C599" s="16">
        <v>1</v>
      </c>
      <c r="D599" s="16">
        <v>1</v>
      </c>
      <c r="E599" s="17">
        <f t="shared" si="63"/>
        <v>5.8309037900874635E-4</v>
      </c>
      <c r="F599" s="17">
        <f t="shared" si="64"/>
        <v>1.6233766233766235E-3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567</v>
      </c>
      <c r="C600" s="16">
        <v>104</v>
      </c>
      <c r="D600" s="16">
        <v>26</v>
      </c>
      <c r="E600" s="17">
        <f t="shared" si="63"/>
        <v>6.0641399416909623E-2</v>
      </c>
      <c r="F600" s="17">
        <f t="shared" si="64"/>
        <v>4.2207792207792208E-2</v>
      </c>
      <c r="G600" s="17">
        <f t="shared" si="66"/>
        <v>-0.75</v>
      </c>
      <c r="H600" s="17">
        <f t="shared" si="65"/>
        <v>-4.5481049562682216E-2</v>
      </c>
    </row>
    <row r="601" spans="1:8" x14ac:dyDescent="0.2">
      <c r="A601" s="14"/>
      <c r="B601" s="15" t="s">
        <v>568</v>
      </c>
      <c r="C601" s="16">
        <v>11</v>
      </c>
      <c r="D601" s="16">
        <v>5</v>
      </c>
      <c r="E601" s="17">
        <f t="shared" si="63"/>
        <v>6.4139941690962102E-3</v>
      </c>
      <c r="F601" s="17">
        <f t="shared" si="64"/>
        <v>8.1168831168831161E-3</v>
      </c>
      <c r="G601" s="17">
        <f t="shared" si="66"/>
        <v>-0.54545454545454541</v>
      </c>
      <c r="H601" s="17">
        <f t="shared" si="65"/>
        <v>-3.4985422740524781E-3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3</v>
      </c>
      <c r="D605" s="16">
        <v>0</v>
      </c>
      <c r="E605" s="17">
        <f t="shared" si="63"/>
        <v>1.749271137026239E-3</v>
      </c>
      <c r="F605" s="17" t="str">
        <f t="shared" si="64"/>
        <v/>
      </c>
      <c r="G605" s="17">
        <f t="shared" si="66"/>
        <v>-1</v>
      </c>
      <c r="H605" s="17">
        <f t="shared" si="65"/>
        <v>-1.749271137026239E-3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4</v>
      </c>
      <c r="D608" s="16">
        <v>4</v>
      </c>
      <c r="E608" s="17">
        <f t="shared" si="63"/>
        <v>2.3323615160349854E-3</v>
      </c>
      <c r="F608" s="17">
        <f t="shared" si="64"/>
        <v>6.4935064935064939E-3</v>
      </c>
      <c r="G608" s="17">
        <f t="shared" si="66"/>
        <v>0</v>
      </c>
      <c r="H608" s="17">
        <f t="shared" si="65"/>
        <v>0</v>
      </c>
    </row>
    <row r="609" spans="1:8" ht="25.5" x14ac:dyDescent="0.2">
      <c r="A609" s="14"/>
      <c r="B609" s="15" t="s">
        <v>576</v>
      </c>
      <c r="C609" s="16">
        <v>1086</v>
      </c>
      <c r="D609" s="16">
        <v>403</v>
      </c>
      <c r="E609" s="17">
        <f t="shared" si="63"/>
        <v>0.63323615160349855</v>
      </c>
      <c r="F609" s="17">
        <f t="shared" si="64"/>
        <v>0.65422077922077926</v>
      </c>
      <c r="G609" s="17">
        <f t="shared" si="66"/>
        <v>-0.62891344383057091</v>
      </c>
      <c r="H609" s="17">
        <f t="shared" si="65"/>
        <v>-0.39825072886297375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598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599</v>
      </c>
      <c r="C8" s="12">
        <f>+C19+C75+C173+C349+C582</f>
        <v>7486</v>
      </c>
      <c r="D8" s="13">
        <f>+D19+D75+D173+D349+D582</f>
        <v>8598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0.14854394870424792</v>
      </c>
      <c r="H8" s="10">
        <f t="shared" ref="H8:H13" si="1">+IF(OR(AND(E8=""),(G8="")),"",E8*G8)</f>
        <v>0.14854394870424792</v>
      </c>
    </row>
    <row r="9" spans="1:8" x14ac:dyDescent="0.2">
      <c r="A9" s="14"/>
      <c r="B9" s="15" t="s">
        <v>7</v>
      </c>
      <c r="C9" s="16">
        <f>+C19</f>
        <v>44</v>
      </c>
      <c r="D9" s="16">
        <f>+D19</f>
        <v>122</v>
      </c>
      <c r="E9" s="17">
        <f t="shared" ref="E9:F13" si="2">+C9/C$8</f>
        <v>5.8776382580817523E-3</v>
      </c>
      <c r="F9" s="17">
        <f t="shared" si="2"/>
        <v>1.4189346359618516E-2</v>
      </c>
      <c r="G9" s="17">
        <f t="shared" si="0"/>
        <v>1.7727272727272727</v>
      </c>
      <c r="H9" s="17">
        <f t="shared" si="1"/>
        <v>1.0419449639326743E-2</v>
      </c>
    </row>
    <row r="10" spans="1:8" ht="25.5" x14ac:dyDescent="0.2">
      <c r="A10" s="14"/>
      <c r="B10" s="15" t="s">
        <v>8</v>
      </c>
      <c r="C10" s="16">
        <f>+C75</f>
        <v>1790</v>
      </c>
      <c r="D10" s="16">
        <f>+D75</f>
        <v>1514</v>
      </c>
      <c r="E10" s="17">
        <f t="shared" si="2"/>
        <v>0.2391130109537804</v>
      </c>
      <c r="F10" s="17">
        <f t="shared" si="2"/>
        <v>0.17608746220051175</v>
      </c>
      <c r="G10" s="17">
        <f t="shared" si="0"/>
        <v>-0.15418994413407822</v>
      </c>
      <c r="H10" s="17">
        <f t="shared" si="1"/>
        <v>-3.6868821800694632E-2</v>
      </c>
    </row>
    <row r="11" spans="1:8" ht="25.5" x14ac:dyDescent="0.2">
      <c r="A11" s="14"/>
      <c r="B11" s="15" t="s">
        <v>9</v>
      </c>
      <c r="C11" s="16">
        <f>+C173</f>
        <v>1828</v>
      </c>
      <c r="D11" s="16">
        <f>+D173</f>
        <v>1562</v>
      </c>
      <c r="E11" s="17">
        <f t="shared" si="2"/>
        <v>0.24418915308576009</v>
      </c>
      <c r="F11" s="17">
        <f t="shared" si="2"/>
        <v>0.18167015585019772</v>
      </c>
      <c r="G11" s="17">
        <f t="shared" si="0"/>
        <v>-0.14551422319474835</v>
      </c>
      <c r="H11" s="17">
        <f t="shared" si="1"/>
        <v>-3.5532994923857864E-2</v>
      </c>
    </row>
    <row r="12" spans="1:8" ht="25.5" x14ac:dyDescent="0.2">
      <c r="A12" s="14"/>
      <c r="B12" s="15" t="s">
        <v>10</v>
      </c>
      <c r="C12" s="16">
        <f>+C349</f>
        <v>2930</v>
      </c>
      <c r="D12" s="16">
        <f>+D349</f>
        <v>3839</v>
      </c>
      <c r="E12" s="17">
        <f t="shared" si="2"/>
        <v>0.39139727491317128</v>
      </c>
      <c r="F12" s="17">
        <f t="shared" si="2"/>
        <v>0.44649918585717607</v>
      </c>
      <c r="G12" s="17">
        <f t="shared" si="0"/>
        <v>0.31023890784982933</v>
      </c>
      <c r="H12" s="17">
        <f t="shared" si="1"/>
        <v>0.12142666310446167</v>
      </c>
    </row>
    <row r="13" spans="1:8" ht="25.5" x14ac:dyDescent="0.2">
      <c r="A13" s="14"/>
      <c r="B13" s="15" t="s">
        <v>11</v>
      </c>
      <c r="C13" s="16">
        <f>+C582</f>
        <v>894</v>
      </c>
      <c r="D13" s="16">
        <f>+D582</f>
        <v>1561</v>
      </c>
      <c r="E13" s="17">
        <f t="shared" si="2"/>
        <v>0.11942292278920652</v>
      </c>
      <c r="F13" s="17">
        <f t="shared" si="2"/>
        <v>0.18155384973249594</v>
      </c>
      <c r="G13" s="17">
        <f t="shared" si="0"/>
        <v>0.74608501118568238</v>
      </c>
      <c r="H13" s="17">
        <f t="shared" si="1"/>
        <v>8.9099652685012035E-2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44</v>
      </c>
      <c r="D19" s="19">
        <f>SUM(D20:D69)</f>
        <v>122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1.7727272727272727</v>
      </c>
      <c r="H19" s="20">
        <f t="shared" ref="H19:H50" si="5">+IF(OR(AND(E19=""),(G19="")),"",E19*G19)</f>
        <v>1.7727272727272727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27</v>
      </c>
      <c r="E21" s="17" t="str">
        <f t="shared" si="3"/>
        <v/>
      </c>
      <c r="F21" s="17">
        <f t="shared" si="4"/>
        <v>0.22131147540983606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3</v>
      </c>
      <c r="E23" s="17" t="str">
        <f t="shared" si="3"/>
        <v/>
      </c>
      <c r="F23" s="17">
        <f t="shared" si="4"/>
        <v>2.4590163934426229E-2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11</v>
      </c>
      <c r="E24" s="17" t="str">
        <f t="shared" si="3"/>
        <v/>
      </c>
      <c r="F24" s="17">
        <f t="shared" si="4"/>
        <v>9.0163934426229511E-2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3</v>
      </c>
      <c r="E25" s="17" t="str">
        <f t="shared" si="3"/>
        <v/>
      </c>
      <c r="F25" s="17">
        <f t="shared" si="4"/>
        <v>2.4590163934426229E-2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6.8181818181818177E-2</v>
      </c>
      <c r="F27" s="17">
        <f t="shared" si="4"/>
        <v>1.6393442622950821E-2</v>
      </c>
      <c r="G27" s="17">
        <f t="shared" si="6"/>
        <v>-0.33333333333333331</v>
      </c>
      <c r="H27" s="17">
        <f t="shared" si="5"/>
        <v>-2.2727272727272724E-2</v>
      </c>
    </row>
    <row r="28" spans="1:8" x14ac:dyDescent="0.2">
      <c r="A28" s="14"/>
      <c r="B28" s="15" t="s">
        <v>21</v>
      </c>
      <c r="C28" s="16">
        <v>0</v>
      </c>
      <c r="D28" s="16">
        <v>2</v>
      </c>
      <c r="E28" s="17" t="str">
        <f t="shared" si="3"/>
        <v/>
      </c>
      <c r="F28" s="17">
        <f t="shared" si="4"/>
        <v>1.6393442622950821E-2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2.2727272727272728E-2</v>
      </c>
      <c r="F29" s="17" t="str">
        <f t="shared" si="4"/>
        <v/>
      </c>
      <c r="G29" s="17">
        <f t="shared" si="6"/>
        <v>-1</v>
      </c>
      <c r="H29" s="17">
        <f t="shared" si="5"/>
        <v>-2.2727272727272728E-2</v>
      </c>
    </row>
    <row r="30" spans="1:8" x14ac:dyDescent="0.2">
      <c r="A30" s="14"/>
      <c r="B30" s="15" t="s">
        <v>23</v>
      </c>
      <c r="C30" s="16">
        <v>9</v>
      </c>
      <c r="D30" s="16">
        <v>29</v>
      </c>
      <c r="E30" s="17">
        <f t="shared" si="3"/>
        <v>0.20454545454545456</v>
      </c>
      <c r="F30" s="17">
        <f t="shared" si="4"/>
        <v>0.23770491803278687</v>
      </c>
      <c r="G30" s="17">
        <f t="shared" si="6"/>
        <v>2.2222222222222223</v>
      </c>
      <c r="H30" s="17">
        <f t="shared" si="5"/>
        <v>0.45454545454545459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2</v>
      </c>
      <c r="D33" s="16">
        <v>0</v>
      </c>
      <c r="E33" s="17">
        <f t="shared" si="3"/>
        <v>4.5454545454545456E-2</v>
      </c>
      <c r="F33" s="17" t="str">
        <f t="shared" si="4"/>
        <v/>
      </c>
      <c r="G33" s="17">
        <f t="shared" si="6"/>
        <v>-1</v>
      </c>
      <c r="H33" s="17">
        <f t="shared" si="5"/>
        <v>-4.5454545454545456E-2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2</v>
      </c>
      <c r="E36" s="17">
        <f t="shared" si="3"/>
        <v>6.8181818181818177E-2</v>
      </c>
      <c r="F36" s="17">
        <f t="shared" si="4"/>
        <v>1.6393442622950821E-2</v>
      </c>
      <c r="G36" s="17">
        <f t="shared" si="6"/>
        <v>-0.33333333333333331</v>
      </c>
      <c r="H36" s="17">
        <f t="shared" si="5"/>
        <v>-2.2727272727272724E-2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2</v>
      </c>
      <c r="E38" s="17" t="str">
        <f t="shared" si="3"/>
        <v/>
      </c>
      <c r="F38" s="17">
        <f t="shared" si="4"/>
        <v>1.6393442622950821E-2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6</v>
      </c>
      <c r="D39" s="16">
        <v>0</v>
      </c>
      <c r="E39" s="17">
        <f t="shared" si="3"/>
        <v>0.13636363636363635</v>
      </c>
      <c r="F39" s="17" t="str">
        <f t="shared" si="4"/>
        <v/>
      </c>
      <c r="G39" s="17">
        <f t="shared" si="6"/>
        <v>-1</v>
      </c>
      <c r="H39" s="17">
        <f t="shared" si="5"/>
        <v>-0.13636363636363635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1.6393442622950821E-2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3</v>
      </c>
      <c r="D45" s="16">
        <v>19</v>
      </c>
      <c r="E45" s="17">
        <f t="shared" si="3"/>
        <v>6.8181818181818177E-2</v>
      </c>
      <c r="F45" s="17">
        <f t="shared" si="4"/>
        <v>0.15573770491803279</v>
      </c>
      <c r="G45" s="17">
        <f t="shared" si="6"/>
        <v>5.333333333333333</v>
      </c>
      <c r="H45" s="17">
        <f t="shared" si="5"/>
        <v>0.36363636363636359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7</v>
      </c>
      <c r="E49" s="17" t="str">
        <f t="shared" si="3"/>
        <v/>
      </c>
      <c r="F49" s="17">
        <f t="shared" si="4"/>
        <v>5.737704918032787E-2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2</v>
      </c>
      <c r="E50" s="17">
        <f t="shared" si="3"/>
        <v>2.2727272727272728E-2</v>
      </c>
      <c r="F50" s="17">
        <f t="shared" si="4"/>
        <v>1.6393442622950821E-2</v>
      </c>
      <c r="G50" s="17">
        <f t="shared" si="6"/>
        <v>1</v>
      </c>
      <c r="H50" s="17">
        <f t="shared" si="5"/>
        <v>2.2727272727272728E-2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1.6393442622950821E-2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8.1967213114754103E-3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8</v>
      </c>
      <c r="E64" s="17">
        <f t="shared" si="7"/>
        <v>2.2727272727272728E-2</v>
      </c>
      <c r="F64" s="17">
        <f t="shared" si="8"/>
        <v>6.5573770491803282E-2</v>
      </c>
      <c r="G64" s="17">
        <f t="shared" si="10"/>
        <v>7</v>
      </c>
      <c r="H64" s="17">
        <f t="shared" si="9"/>
        <v>0.15909090909090909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15</v>
      </c>
      <c r="D69" s="16">
        <v>0</v>
      </c>
      <c r="E69" s="17">
        <f t="shared" si="7"/>
        <v>0.34090909090909088</v>
      </c>
      <c r="F69" s="17" t="str">
        <f t="shared" si="8"/>
        <v/>
      </c>
      <c r="G69" s="17">
        <f t="shared" si="10"/>
        <v>-1</v>
      </c>
      <c r="H69" s="17">
        <f t="shared" si="9"/>
        <v>-0.34090909090909088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1790</v>
      </c>
      <c r="D75" s="19">
        <f>SUM(D76:D167)</f>
        <v>1514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-0.15418994413407822</v>
      </c>
      <c r="H75" s="20">
        <f t="shared" ref="H75:H106" si="13">+IF(OR(AND(E75=""),(G75="")),"",E75*G75)</f>
        <v>-0.15418994413407822</v>
      </c>
    </row>
    <row r="76" spans="1:8" x14ac:dyDescent="0.2">
      <c r="A76" s="14"/>
      <c r="B76" s="15" t="s">
        <v>63</v>
      </c>
      <c r="C76" s="16">
        <v>25</v>
      </c>
      <c r="D76" s="16">
        <v>30</v>
      </c>
      <c r="E76" s="17">
        <f t="shared" si="11"/>
        <v>1.3966480446927373E-2</v>
      </c>
      <c r="F76" s="17">
        <f t="shared" si="12"/>
        <v>1.9815059445178335E-2</v>
      </c>
      <c r="G76" s="17">
        <f t="shared" ref="G76:G107" si="14">+IF(AND(C76=0,D76=0)," ",IF(C76=0,1,IF(D76=0,-1,(D76-C76)/C76)))</f>
        <v>0.2</v>
      </c>
      <c r="H76" s="17">
        <f t="shared" si="13"/>
        <v>2.7932960893854749E-3</v>
      </c>
    </row>
    <row r="77" spans="1:8" ht="25.5" x14ac:dyDescent="0.2">
      <c r="A77" s="14"/>
      <c r="B77" s="15" t="s">
        <v>64</v>
      </c>
      <c r="C77" s="16">
        <v>3</v>
      </c>
      <c r="D77" s="16">
        <v>16</v>
      </c>
      <c r="E77" s="17">
        <f t="shared" si="11"/>
        <v>1.6759776536312849E-3</v>
      </c>
      <c r="F77" s="17">
        <f t="shared" si="12"/>
        <v>1.0568031704095112E-2</v>
      </c>
      <c r="G77" s="17">
        <f t="shared" si="14"/>
        <v>4.333333333333333</v>
      </c>
      <c r="H77" s="17">
        <f t="shared" si="13"/>
        <v>7.2625698324022339E-3</v>
      </c>
    </row>
    <row r="78" spans="1:8" x14ac:dyDescent="0.2">
      <c r="A78" s="14"/>
      <c r="B78" s="15" t="s">
        <v>65</v>
      </c>
      <c r="C78" s="16">
        <v>5</v>
      </c>
      <c r="D78" s="16">
        <v>2</v>
      </c>
      <c r="E78" s="17">
        <f t="shared" si="11"/>
        <v>2.7932960893854749E-3</v>
      </c>
      <c r="F78" s="17">
        <f t="shared" si="12"/>
        <v>1.321003963011889E-3</v>
      </c>
      <c r="G78" s="17">
        <f t="shared" si="14"/>
        <v>-0.6</v>
      </c>
      <c r="H78" s="17">
        <f t="shared" si="13"/>
        <v>-1.6759776536312849E-3</v>
      </c>
    </row>
    <row r="79" spans="1:8" x14ac:dyDescent="0.2">
      <c r="A79" s="14"/>
      <c r="B79" s="15" t="s">
        <v>66</v>
      </c>
      <c r="C79" s="16">
        <v>22</v>
      </c>
      <c r="D79" s="16">
        <v>33</v>
      </c>
      <c r="E79" s="17">
        <f t="shared" si="11"/>
        <v>1.2290502793296089E-2</v>
      </c>
      <c r="F79" s="17">
        <f t="shared" si="12"/>
        <v>2.1796565389696168E-2</v>
      </c>
      <c r="G79" s="17">
        <f t="shared" si="14"/>
        <v>0.5</v>
      </c>
      <c r="H79" s="17">
        <f t="shared" si="13"/>
        <v>6.1452513966480443E-3</v>
      </c>
    </row>
    <row r="80" spans="1:8" ht="25.5" x14ac:dyDescent="0.2">
      <c r="A80" s="14"/>
      <c r="B80" s="15" t="s">
        <v>67</v>
      </c>
      <c r="C80" s="16">
        <v>47</v>
      </c>
      <c r="D80" s="16">
        <v>41</v>
      </c>
      <c r="E80" s="17">
        <f t="shared" si="11"/>
        <v>2.6256983240223464E-2</v>
      </c>
      <c r="F80" s="17">
        <f t="shared" si="12"/>
        <v>2.7080581241743725E-2</v>
      </c>
      <c r="G80" s="17">
        <f t="shared" si="14"/>
        <v>-0.1276595744680851</v>
      </c>
      <c r="H80" s="17">
        <f t="shared" si="13"/>
        <v>-3.3519553072625698E-3</v>
      </c>
    </row>
    <row r="81" spans="1:8" x14ac:dyDescent="0.2">
      <c r="A81" s="14"/>
      <c r="B81" s="15" t="s">
        <v>68</v>
      </c>
      <c r="C81" s="16">
        <v>0</v>
      </c>
      <c r="D81" s="16">
        <v>4</v>
      </c>
      <c r="E81" s="17" t="str">
        <f t="shared" si="11"/>
        <v/>
      </c>
      <c r="F81" s="17">
        <f t="shared" si="12"/>
        <v>2.6420079260237781E-3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2</v>
      </c>
      <c r="E82" s="17" t="str">
        <f t="shared" si="11"/>
        <v/>
      </c>
      <c r="F82" s="17">
        <f t="shared" si="12"/>
        <v>1.321003963011889E-3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1</v>
      </c>
      <c r="E84" s="17">
        <f t="shared" si="11"/>
        <v>5.5865921787709492E-4</v>
      </c>
      <c r="F84" s="17">
        <f t="shared" si="12"/>
        <v>6.6050198150594452E-4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72</v>
      </c>
      <c r="C85" s="16">
        <v>1</v>
      </c>
      <c r="D85" s="16">
        <v>1</v>
      </c>
      <c r="E85" s="17">
        <f t="shared" si="11"/>
        <v>5.5865921787709492E-4</v>
      </c>
      <c r="F85" s="17">
        <f t="shared" si="12"/>
        <v>6.6050198150594452E-4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18</v>
      </c>
      <c r="D87" s="16">
        <v>12</v>
      </c>
      <c r="E87" s="17">
        <f t="shared" si="11"/>
        <v>1.0055865921787709E-2</v>
      </c>
      <c r="F87" s="17">
        <f t="shared" si="12"/>
        <v>7.9260237780713338E-3</v>
      </c>
      <c r="G87" s="17">
        <f t="shared" si="14"/>
        <v>-0.33333333333333331</v>
      </c>
      <c r="H87" s="17">
        <f t="shared" si="13"/>
        <v>-3.3519553072625698E-3</v>
      </c>
    </row>
    <row r="88" spans="1:8" x14ac:dyDescent="0.2">
      <c r="A88" s="14"/>
      <c r="B88" s="15" t="s">
        <v>75</v>
      </c>
      <c r="C88" s="16">
        <v>3</v>
      </c>
      <c r="D88" s="16">
        <v>4</v>
      </c>
      <c r="E88" s="17">
        <f t="shared" si="11"/>
        <v>1.6759776536312849E-3</v>
      </c>
      <c r="F88" s="17">
        <f t="shared" si="12"/>
        <v>2.6420079260237781E-3</v>
      </c>
      <c r="G88" s="17">
        <f t="shared" si="14"/>
        <v>0.33333333333333331</v>
      </c>
      <c r="H88" s="17">
        <f t="shared" si="13"/>
        <v>5.5865921787709492E-4</v>
      </c>
    </row>
    <row r="89" spans="1:8" x14ac:dyDescent="0.2">
      <c r="A89" s="14"/>
      <c r="B89" s="15" t="s">
        <v>76</v>
      </c>
      <c r="C89" s="16">
        <v>37</v>
      </c>
      <c r="D89" s="16">
        <v>5</v>
      </c>
      <c r="E89" s="17">
        <f t="shared" si="11"/>
        <v>2.0670391061452513E-2</v>
      </c>
      <c r="F89" s="17">
        <f t="shared" si="12"/>
        <v>3.3025099075297227E-3</v>
      </c>
      <c r="G89" s="17">
        <f t="shared" si="14"/>
        <v>-0.86486486486486491</v>
      </c>
      <c r="H89" s="17">
        <f t="shared" si="13"/>
        <v>-1.7877094972067038E-2</v>
      </c>
    </row>
    <row r="90" spans="1:8" x14ac:dyDescent="0.2">
      <c r="A90" s="14"/>
      <c r="B90" s="15" t="s">
        <v>77</v>
      </c>
      <c r="C90" s="16">
        <v>18</v>
      </c>
      <c r="D90" s="16">
        <v>7</v>
      </c>
      <c r="E90" s="17">
        <f t="shared" si="11"/>
        <v>1.0055865921787709E-2</v>
      </c>
      <c r="F90" s="17">
        <f t="shared" si="12"/>
        <v>4.623513870541612E-3</v>
      </c>
      <c r="G90" s="17">
        <f t="shared" si="14"/>
        <v>-0.61111111111111116</v>
      </c>
      <c r="H90" s="17">
        <f t="shared" si="13"/>
        <v>-6.1452513966480452E-3</v>
      </c>
    </row>
    <row r="91" spans="1:8" x14ac:dyDescent="0.2">
      <c r="A91" s="14"/>
      <c r="B91" s="15" t="s">
        <v>78</v>
      </c>
      <c r="C91" s="16">
        <v>5</v>
      </c>
      <c r="D91" s="16">
        <v>26</v>
      </c>
      <c r="E91" s="17">
        <f t="shared" si="11"/>
        <v>2.7932960893854749E-3</v>
      </c>
      <c r="F91" s="17">
        <f t="shared" si="12"/>
        <v>1.7173051519154558E-2</v>
      </c>
      <c r="G91" s="17">
        <f t="shared" si="14"/>
        <v>4.2</v>
      </c>
      <c r="H91" s="17">
        <f t="shared" si="13"/>
        <v>1.1731843575418996E-2</v>
      </c>
    </row>
    <row r="92" spans="1:8" x14ac:dyDescent="0.2">
      <c r="A92" s="14"/>
      <c r="B92" s="15" t="s">
        <v>79</v>
      </c>
      <c r="C92" s="16">
        <v>1</v>
      </c>
      <c r="D92" s="16">
        <v>1</v>
      </c>
      <c r="E92" s="17">
        <f t="shared" si="11"/>
        <v>5.5865921787709492E-4</v>
      </c>
      <c r="F92" s="17">
        <f t="shared" si="12"/>
        <v>6.6050198150594452E-4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80</v>
      </c>
      <c r="C93" s="16">
        <v>0</v>
      </c>
      <c r="D93" s="16">
        <v>3</v>
      </c>
      <c r="E93" s="17" t="str">
        <f t="shared" si="11"/>
        <v/>
      </c>
      <c r="F93" s="17">
        <f t="shared" si="12"/>
        <v>1.9815059445178335E-3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6</v>
      </c>
      <c r="D94" s="16">
        <v>0</v>
      </c>
      <c r="E94" s="17">
        <f t="shared" si="11"/>
        <v>3.3519553072625698E-3</v>
      </c>
      <c r="F94" s="17" t="str">
        <f t="shared" si="12"/>
        <v/>
      </c>
      <c r="G94" s="17">
        <f t="shared" si="14"/>
        <v>-1</v>
      </c>
      <c r="H94" s="17">
        <f t="shared" si="13"/>
        <v>-3.3519553072625698E-3</v>
      </c>
    </row>
    <row r="95" spans="1:8" x14ac:dyDescent="0.2">
      <c r="A95" s="14"/>
      <c r="B95" s="15" t="s">
        <v>82</v>
      </c>
      <c r="C95" s="16">
        <v>0</v>
      </c>
      <c r="D95" s="16">
        <v>1</v>
      </c>
      <c r="E95" s="17" t="str">
        <f t="shared" si="11"/>
        <v/>
      </c>
      <c r="F95" s="17">
        <f t="shared" si="12"/>
        <v>6.6050198150594452E-4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8</v>
      </c>
      <c r="D96" s="16">
        <v>5</v>
      </c>
      <c r="E96" s="17">
        <f t="shared" si="11"/>
        <v>4.4692737430167594E-3</v>
      </c>
      <c r="F96" s="17">
        <f t="shared" si="12"/>
        <v>3.3025099075297227E-3</v>
      </c>
      <c r="G96" s="17">
        <f t="shared" si="14"/>
        <v>-0.375</v>
      </c>
      <c r="H96" s="17">
        <f t="shared" si="13"/>
        <v>-1.6759776536312849E-3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15</v>
      </c>
      <c r="D99" s="16">
        <v>15</v>
      </c>
      <c r="E99" s="17">
        <f t="shared" si="11"/>
        <v>8.3798882681564244E-3</v>
      </c>
      <c r="F99" s="17">
        <f t="shared" si="12"/>
        <v>9.9075297225891673E-3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1</v>
      </c>
      <c r="D101" s="16">
        <v>0</v>
      </c>
      <c r="E101" s="17">
        <f t="shared" si="11"/>
        <v>5.5865921787709492E-4</v>
      </c>
      <c r="F101" s="17" t="str">
        <f t="shared" si="12"/>
        <v/>
      </c>
      <c r="G101" s="17">
        <f t="shared" si="14"/>
        <v>-1</v>
      </c>
      <c r="H101" s="17">
        <f t="shared" si="13"/>
        <v>-5.5865921787709492E-4</v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6</v>
      </c>
      <c r="D103" s="16">
        <v>4</v>
      </c>
      <c r="E103" s="17">
        <f t="shared" si="11"/>
        <v>3.3519553072625698E-3</v>
      </c>
      <c r="F103" s="17">
        <f t="shared" si="12"/>
        <v>2.6420079260237781E-3</v>
      </c>
      <c r="G103" s="17">
        <f t="shared" si="14"/>
        <v>-0.33333333333333331</v>
      </c>
      <c r="H103" s="17">
        <f t="shared" si="13"/>
        <v>-1.1173184357541898E-3</v>
      </c>
    </row>
    <row r="104" spans="1:8" x14ac:dyDescent="0.2">
      <c r="A104" s="14"/>
      <c r="B104" s="15" t="s">
        <v>91</v>
      </c>
      <c r="C104" s="16">
        <v>1</v>
      </c>
      <c r="D104" s="16">
        <v>19</v>
      </c>
      <c r="E104" s="17">
        <f t="shared" si="11"/>
        <v>5.5865921787709492E-4</v>
      </c>
      <c r="F104" s="17">
        <f t="shared" si="12"/>
        <v>1.2549537648612946E-2</v>
      </c>
      <c r="G104" s="17">
        <f t="shared" si="14"/>
        <v>18</v>
      </c>
      <c r="H104" s="17">
        <f t="shared" si="13"/>
        <v>1.0055865921787709E-2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6.6050198150594452E-4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2</v>
      </c>
      <c r="E108" s="17" t="str">
        <f t="shared" si="15"/>
        <v/>
      </c>
      <c r="F108" s="17">
        <f t="shared" si="16"/>
        <v>1.321003963011889E-3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5</v>
      </c>
      <c r="E110" s="17" t="str">
        <f t="shared" si="15"/>
        <v/>
      </c>
      <c r="F110" s="17">
        <f t="shared" si="16"/>
        <v>3.3025099075297227E-3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34</v>
      </c>
      <c r="D111" s="16">
        <v>58</v>
      </c>
      <c r="E111" s="17">
        <f t="shared" si="15"/>
        <v>1.899441340782123E-2</v>
      </c>
      <c r="F111" s="17">
        <f t="shared" si="16"/>
        <v>3.8309114927344783E-2</v>
      </c>
      <c r="G111" s="17">
        <f t="shared" si="18"/>
        <v>0.70588235294117652</v>
      </c>
      <c r="H111" s="17">
        <f t="shared" si="17"/>
        <v>1.3407821229050281E-2</v>
      </c>
    </row>
    <row r="112" spans="1:8" ht="25.5" x14ac:dyDescent="0.2">
      <c r="A112" s="14"/>
      <c r="B112" s="15" t="s">
        <v>100</v>
      </c>
      <c r="C112" s="16">
        <v>2</v>
      </c>
      <c r="D112" s="16">
        <v>14</v>
      </c>
      <c r="E112" s="17">
        <f t="shared" si="15"/>
        <v>1.1173184357541898E-3</v>
      </c>
      <c r="F112" s="17">
        <f t="shared" si="16"/>
        <v>9.247027741083224E-3</v>
      </c>
      <c r="G112" s="17">
        <f t="shared" si="18"/>
        <v>6</v>
      </c>
      <c r="H112" s="17">
        <f t="shared" si="17"/>
        <v>6.7039106145251395E-3</v>
      </c>
    </row>
    <row r="113" spans="1:8" ht="25.5" x14ac:dyDescent="0.2">
      <c r="A113" s="14"/>
      <c r="B113" s="15" t="s">
        <v>101</v>
      </c>
      <c r="C113" s="16">
        <v>1</v>
      </c>
      <c r="D113" s="16">
        <v>16</v>
      </c>
      <c r="E113" s="17">
        <f t="shared" si="15"/>
        <v>5.5865921787709492E-4</v>
      </c>
      <c r="F113" s="17">
        <f t="shared" si="16"/>
        <v>1.0568031704095112E-2</v>
      </c>
      <c r="G113" s="17">
        <f t="shared" si="18"/>
        <v>15</v>
      </c>
      <c r="H113" s="17">
        <f t="shared" si="17"/>
        <v>8.3798882681564244E-3</v>
      </c>
    </row>
    <row r="114" spans="1:8" x14ac:dyDescent="0.2">
      <c r="A114" s="14"/>
      <c r="B114" s="15" t="s">
        <v>102</v>
      </c>
      <c r="C114" s="16">
        <v>0</v>
      </c>
      <c r="D114" s="16">
        <v>21</v>
      </c>
      <c r="E114" s="17" t="str">
        <f t="shared" si="15"/>
        <v/>
      </c>
      <c r="F114" s="17">
        <f t="shared" si="16"/>
        <v>1.3870541611624834E-2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22</v>
      </c>
      <c r="D115" s="16">
        <v>51</v>
      </c>
      <c r="E115" s="17">
        <f t="shared" si="15"/>
        <v>1.2290502793296089E-2</v>
      </c>
      <c r="F115" s="17">
        <f t="shared" si="16"/>
        <v>3.3685601056803169E-2</v>
      </c>
      <c r="G115" s="17">
        <f t="shared" si="18"/>
        <v>1.3181818181818181</v>
      </c>
      <c r="H115" s="17">
        <f t="shared" si="17"/>
        <v>1.6201117318435751E-2</v>
      </c>
    </row>
    <row r="116" spans="1:8" x14ac:dyDescent="0.2">
      <c r="A116" s="14"/>
      <c r="B116" s="15" t="s">
        <v>104</v>
      </c>
      <c r="C116" s="16">
        <v>1</v>
      </c>
      <c r="D116" s="16">
        <v>1</v>
      </c>
      <c r="E116" s="17">
        <f t="shared" si="15"/>
        <v>5.5865921787709492E-4</v>
      </c>
      <c r="F116" s="17">
        <f t="shared" si="16"/>
        <v>6.6050198150594452E-4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6</v>
      </c>
      <c r="D120" s="16">
        <v>3</v>
      </c>
      <c r="E120" s="17">
        <f t="shared" si="15"/>
        <v>3.3519553072625698E-3</v>
      </c>
      <c r="F120" s="17">
        <f t="shared" si="16"/>
        <v>1.9815059445178335E-3</v>
      </c>
      <c r="G120" s="17">
        <f t="shared" si="18"/>
        <v>-0.5</v>
      </c>
      <c r="H120" s="17">
        <f t="shared" si="17"/>
        <v>-1.6759776536312849E-3</v>
      </c>
    </row>
    <row r="121" spans="1:8" x14ac:dyDescent="0.2">
      <c r="A121" s="14"/>
      <c r="B121" s="15" t="s">
        <v>109</v>
      </c>
      <c r="C121" s="16">
        <v>19</v>
      </c>
      <c r="D121" s="16">
        <v>25</v>
      </c>
      <c r="E121" s="17">
        <f t="shared" si="15"/>
        <v>1.0614525139664804E-2</v>
      </c>
      <c r="F121" s="17">
        <f t="shared" si="16"/>
        <v>1.6512549537648614E-2</v>
      </c>
      <c r="G121" s="17">
        <f t="shared" si="18"/>
        <v>0.31578947368421051</v>
      </c>
      <c r="H121" s="17">
        <f t="shared" si="17"/>
        <v>3.3519553072625693E-3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12</v>
      </c>
      <c r="E123" s="17">
        <f t="shared" si="15"/>
        <v>2.2346368715083797E-3</v>
      </c>
      <c r="F123" s="17">
        <f t="shared" si="16"/>
        <v>7.9260237780713338E-3</v>
      </c>
      <c r="G123" s="17">
        <f t="shared" si="18"/>
        <v>2</v>
      </c>
      <c r="H123" s="17">
        <f t="shared" si="17"/>
        <v>4.4692737430167594E-3</v>
      </c>
    </row>
    <row r="124" spans="1:8" x14ac:dyDescent="0.2">
      <c r="A124" s="14"/>
      <c r="B124" s="15" t="s">
        <v>112</v>
      </c>
      <c r="C124" s="16">
        <v>3</v>
      </c>
      <c r="D124" s="16">
        <v>1</v>
      </c>
      <c r="E124" s="17">
        <f t="shared" si="15"/>
        <v>1.6759776536312849E-3</v>
      </c>
      <c r="F124" s="17">
        <f t="shared" si="16"/>
        <v>6.6050198150594452E-4</v>
      </c>
      <c r="G124" s="17">
        <f t="shared" si="18"/>
        <v>-0.66666666666666663</v>
      </c>
      <c r="H124" s="17">
        <f t="shared" si="17"/>
        <v>-1.1173184357541898E-3</v>
      </c>
    </row>
    <row r="125" spans="1:8" x14ac:dyDescent="0.2">
      <c r="A125" s="14"/>
      <c r="B125" s="15" t="s">
        <v>113</v>
      </c>
      <c r="C125" s="16">
        <v>160</v>
      </c>
      <c r="D125" s="16">
        <v>36</v>
      </c>
      <c r="E125" s="17">
        <f t="shared" si="15"/>
        <v>8.9385474860335198E-2</v>
      </c>
      <c r="F125" s="17">
        <f t="shared" si="16"/>
        <v>2.3778071334214002E-2</v>
      </c>
      <c r="G125" s="17">
        <f t="shared" si="18"/>
        <v>-0.77500000000000002</v>
      </c>
      <c r="H125" s="17">
        <f t="shared" si="17"/>
        <v>-6.9273743016759787E-2</v>
      </c>
    </row>
    <row r="126" spans="1:8" x14ac:dyDescent="0.2">
      <c r="A126" s="14"/>
      <c r="B126" s="15" t="s">
        <v>114</v>
      </c>
      <c r="C126" s="16">
        <v>51</v>
      </c>
      <c r="D126" s="16">
        <v>55</v>
      </c>
      <c r="E126" s="17">
        <f t="shared" si="15"/>
        <v>2.8491620111731845E-2</v>
      </c>
      <c r="F126" s="17">
        <f t="shared" si="16"/>
        <v>3.6327608982826949E-2</v>
      </c>
      <c r="G126" s="17">
        <f t="shared" si="18"/>
        <v>7.8431372549019607E-2</v>
      </c>
      <c r="H126" s="17">
        <f t="shared" si="17"/>
        <v>2.2346368715083801E-3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19</v>
      </c>
      <c r="D128" s="16">
        <v>11</v>
      </c>
      <c r="E128" s="17">
        <f t="shared" si="15"/>
        <v>1.0614525139664804E-2</v>
      </c>
      <c r="F128" s="17">
        <f t="shared" si="16"/>
        <v>7.2655217965653896E-3</v>
      </c>
      <c r="G128" s="17">
        <f t="shared" si="18"/>
        <v>-0.42105263157894735</v>
      </c>
      <c r="H128" s="17">
        <f t="shared" si="17"/>
        <v>-4.4692737430167594E-3</v>
      </c>
    </row>
    <row r="129" spans="1:8" x14ac:dyDescent="0.2">
      <c r="A129" s="14"/>
      <c r="B129" s="15" t="s">
        <v>117</v>
      </c>
      <c r="C129" s="16">
        <v>10</v>
      </c>
      <c r="D129" s="16">
        <v>225</v>
      </c>
      <c r="E129" s="17">
        <f t="shared" si="15"/>
        <v>5.5865921787709499E-3</v>
      </c>
      <c r="F129" s="17">
        <f t="shared" si="16"/>
        <v>0.14861294583883752</v>
      </c>
      <c r="G129" s="17">
        <f t="shared" si="18"/>
        <v>21.5</v>
      </c>
      <c r="H129" s="17">
        <f t="shared" si="17"/>
        <v>0.12011173184357542</v>
      </c>
    </row>
    <row r="130" spans="1:8" x14ac:dyDescent="0.2">
      <c r="A130" s="14"/>
      <c r="B130" s="15" t="s">
        <v>118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1.9815059445178335E-3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614</v>
      </c>
      <c r="D131" s="16">
        <v>449</v>
      </c>
      <c r="E131" s="17">
        <f t="shared" si="15"/>
        <v>0.34301675977653634</v>
      </c>
      <c r="F131" s="17">
        <f t="shared" si="16"/>
        <v>0.29656538969616908</v>
      </c>
      <c r="G131" s="17">
        <f t="shared" si="18"/>
        <v>-0.26872964169381108</v>
      </c>
      <c r="H131" s="17">
        <f t="shared" si="17"/>
        <v>-9.2178770949720684E-2</v>
      </c>
    </row>
    <row r="132" spans="1:8" ht="25.5" x14ac:dyDescent="0.2">
      <c r="A132" s="14"/>
      <c r="B132" s="15" t="s">
        <v>120</v>
      </c>
      <c r="C132" s="16">
        <v>116</v>
      </c>
      <c r="D132" s="16">
        <v>0</v>
      </c>
      <c r="E132" s="17">
        <f t="shared" si="15"/>
        <v>6.4804469273743018E-2</v>
      </c>
      <c r="F132" s="17" t="str">
        <f t="shared" si="16"/>
        <v/>
      </c>
      <c r="G132" s="17">
        <f t="shared" si="18"/>
        <v>-1</v>
      </c>
      <c r="H132" s="17">
        <f t="shared" si="17"/>
        <v>-6.4804469273743018E-2</v>
      </c>
    </row>
    <row r="133" spans="1:8" x14ac:dyDescent="0.2">
      <c r="A133" s="14"/>
      <c r="B133" s="15" t="s">
        <v>121</v>
      </c>
      <c r="C133" s="16">
        <v>262</v>
      </c>
      <c r="D133" s="16">
        <v>0</v>
      </c>
      <c r="E133" s="17">
        <f t="shared" si="15"/>
        <v>0.14636871508379889</v>
      </c>
      <c r="F133" s="17" t="str">
        <f t="shared" si="16"/>
        <v/>
      </c>
      <c r="G133" s="17">
        <f t="shared" si="18"/>
        <v>-1</v>
      </c>
      <c r="H133" s="17">
        <f t="shared" si="17"/>
        <v>-0.14636871508379889</v>
      </c>
    </row>
    <row r="134" spans="1:8" x14ac:dyDescent="0.2">
      <c r="A134" s="14"/>
      <c r="B134" s="15" t="s">
        <v>122</v>
      </c>
      <c r="C134" s="16">
        <v>46</v>
      </c>
      <c r="D134" s="16">
        <v>0</v>
      </c>
      <c r="E134" s="17">
        <f t="shared" si="15"/>
        <v>2.5698324022346369E-2</v>
      </c>
      <c r="F134" s="17" t="str">
        <f t="shared" si="16"/>
        <v/>
      </c>
      <c r="G134" s="17">
        <f t="shared" si="18"/>
        <v>-1</v>
      </c>
      <c r="H134" s="17">
        <f t="shared" si="17"/>
        <v>-2.5698324022346369E-2</v>
      </c>
    </row>
    <row r="135" spans="1:8" x14ac:dyDescent="0.2">
      <c r="A135" s="14"/>
      <c r="B135" s="15" t="s">
        <v>123</v>
      </c>
      <c r="C135" s="16">
        <v>62</v>
      </c>
      <c r="D135" s="16">
        <v>7</v>
      </c>
      <c r="E135" s="17">
        <f t="shared" si="15"/>
        <v>3.4636871508379886E-2</v>
      </c>
      <c r="F135" s="17">
        <f t="shared" si="16"/>
        <v>4.623513870541612E-3</v>
      </c>
      <c r="G135" s="17">
        <f t="shared" si="18"/>
        <v>-0.88709677419354838</v>
      </c>
      <c r="H135" s="17">
        <f t="shared" si="17"/>
        <v>-3.0726256983240222E-2</v>
      </c>
    </row>
    <row r="136" spans="1:8" x14ac:dyDescent="0.2">
      <c r="A136" s="14"/>
      <c r="B136" s="15" t="s">
        <v>124</v>
      </c>
      <c r="C136" s="16">
        <v>85</v>
      </c>
      <c r="D136" s="16">
        <v>261</v>
      </c>
      <c r="E136" s="17">
        <f t="shared" si="15"/>
        <v>4.7486033519553071E-2</v>
      </c>
      <c r="F136" s="17">
        <f t="shared" si="16"/>
        <v>0.17239101717305153</v>
      </c>
      <c r="G136" s="17">
        <f t="shared" si="18"/>
        <v>2.0705882352941178</v>
      </c>
      <c r="H136" s="17">
        <f t="shared" si="17"/>
        <v>9.8324022346368722E-2</v>
      </c>
    </row>
    <row r="137" spans="1:8" x14ac:dyDescent="0.2">
      <c r="A137" s="14"/>
      <c r="B137" s="15" t="s">
        <v>125</v>
      </c>
      <c r="C137" s="16">
        <v>16</v>
      </c>
      <c r="D137" s="16">
        <v>1</v>
      </c>
      <c r="E137" s="17">
        <f t="shared" si="15"/>
        <v>8.9385474860335188E-3</v>
      </c>
      <c r="F137" s="17">
        <f t="shared" si="16"/>
        <v>6.6050198150594452E-4</v>
      </c>
      <c r="G137" s="17">
        <f t="shared" si="18"/>
        <v>-0.9375</v>
      </c>
      <c r="H137" s="17">
        <f t="shared" si="17"/>
        <v>-8.3798882681564244E-3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6.6050198150594452E-4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1.1173184357541898E-3</v>
      </c>
      <c r="F141" s="17" t="str">
        <f t="shared" si="20"/>
        <v/>
      </c>
      <c r="G141" s="17">
        <f t="shared" si="22"/>
        <v>-1</v>
      </c>
      <c r="H141" s="17">
        <f t="shared" si="21"/>
        <v>-1.1173184357541898E-3</v>
      </c>
    </row>
    <row r="142" spans="1:8" ht="25.5" x14ac:dyDescent="0.2">
      <c r="A142" s="14"/>
      <c r="B142" s="15" t="s">
        <v>130</v>
      </c>
      <c r="C142" s="16">
        <v>5</v>
      </c>
      <c r="D142" s="16">
        <v>1</v>
      </c>
      <c r="E142" s="17">
        <f t="shared" si="19"/>
        <v>2.7932960893854749E-3</v>
      </c>
      <c r="F142" s="17">
        <f t="shared" si="20"/>
        <v>6.6050198150594452E-4</v>
      </c>
      <c r="G142" s="17">
        <f t="shared" si="22"/>
        <v>-0.8</v>
      </c>
      <c r="H142" s="17">
        <f t="shared" si="21"/>
        <v>-2.2346368715083801E-3</v>
      </c>
    </row>
    <row r="143" spans="1:8" ht="25.5" x14ac:dyDescent="0.2">
      <c r="A143" s="14"/>
      <c r="B143" s="15" t="s">
        <v>131</v>
      </c>
      <c r="C143" s="16">
        <v>6</v>
      </c>
      <c r="D143" s="16">
        <v>0</v>
      </c>
      <c r="E143" s="17">
        <f t="shared" si="19"/>
        <v>3.3519553072625698E-3</v>
      </c>
      <c r="F143" s="17" t="str">
        <f t="shared" si="20"/>
        <v/>
      </c>
      <c r="G143" s="17">
        <f t="shared" si="22"/>
        <v>-1</v>
      </c>
      <c r="H143" s="17">
        <f t="shared" si="21"/>
        <v>-3.3519553072625698E-3</v>
      </c>
    </row>
    <row r="144" spans="1:8" ht="25.5" x14ac:dyDescent="0.2">
      <c r="A144" s="14"/>
      <c r="B144" s="15" t="s">
        <v>132</v>
      </c>
      <c r="C144" s="16">
        <v>0</v>
      </c>
      <c r="D144" s="16">
        <v>2</v>
      </c>
      <c r="E144" s="17" t="str">
        <f t="shared" si="19"/>
        <v/>
      </c>
      <c r="F144" s="17">
        <f t="shared" si="20"/>
        <v>1.321003963011889E-3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6.6050198150594452E-4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1.321003963011889E-3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4</v>
      </c>
      <c r="D153" s="16">
        <v>4</v>
      </c>
      <c r="E153" s="17">
        <f t="shared" si="19"/>
        <v>2.2346368715083797E-3</v>
      </c>
      <c r="F153" s="17">
        <f t="shared" si="20"/>
        <v>2.6420079260237781E-3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5.5865921787709492E-4</v>
      </c>
      <c r="F155" s="17" t="str">
        <f t="shared" si="20"/>
        <v/>
      </c>
      <c r="G155" s="17">
        <f t="shared" si="22"/>
        <v>-1</v>
      </c>
      <c r="H155" s="17">
        <f t="shared" si="21"/>
        <v>-5.5865921787709492E-4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3</v>
      </c>
      <c r="D158" s="16">
        <v>3</v>
      </c>
      <c r="E158" s="17">
        <f t="shared" si="19"/>
        <v>1.6759776536312849E-3</v>
      </c>
      <c r="F158" s="17">
        <f t="shared" si="20"/>
        <v>1.9815059445178335E-3</v>
      </c>
      <c r="G158" s="17">
        <f t="shared" si="22"/>
        <v>0</v>
      </c>
      <c r="H158" s="17">
        <f t="shared" si="21"/>
        <v>0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12</v>
      </c>
      <c r="D164" s="16">
        <v>10</v>
      </c>
      <c r="E164" s="17">
        <f t="shared" si="19"/>
        <v>6.7039106145251395E-3</v>
      </c>
      <c r="F164" s="17">
        <f t="shared" si="20"/>
        <v>6.6050198150594455E-3</v>
      </c>
      <c r="G164" s="17">
        <f t="shared" si="22"/>
        <v>-0.16666666666666666</v>
      </c>
      <c r="H164" s="17">
        <f t="shared" si="21"/>
        <v>-1.1173184357541898E-3</v>
      </c>
    </row>
    <row r="165" spans="1:8" ht="25.5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5.5865921787709492E-4</v>
      </c>
      <c r="F165" s="17" t="str">
        <f t="shared" si="20"/>
        <v/>
      </c>
      <c r="G165" s="17">
        <f t="shared" si="22"/>
        <v>-1</v>
      </c>
      <c r="H165" s="17">
        <f t="shared" si="21"/>
        <v>-5.5865921787709492E-4</v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1828</v>
      </c>
      <c r="D173" s="19">
        <f>SUM(D174:D343)</f>
        <v>1562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-0.14551422319474835</v>
      </c>
      <c r="H173" s="20">
        <f t="shared" ref="H173:H204" si="25">+IF(OR(AND(E173=""),(G173="")),"",E173*G173)</f>
        <v>-0.14551422319474835</v>
      </c>
    </row>
    <row r="174" spans="1:8" x14ac:dyDescent="0.2">
      <c r="A174" s="14"/>
      <c r="B174" s="15" t="s">
        <v>156</v>
      </c>
      <c r="C174" s="16">
        <v>39</v>
      </c>
      <c r="D174" s="16">
        <v>27</v>
      </c>
      <c r="E174" s="17">
        <f t="shared" si="23"/>
        <v>2.1334792122538294E-2</v>
      </c>
      <c r="F174" s="17">
        <f t="shared" si="24"/>
        <v>1.7285531370038413E-2</v>
      </c>
      <c r="G174" s="17">
        <f t="shared" ref="G174:G205" si="26">+IF(AND(C174=0,D174=0)," ",IF(C174=0,1,IF(D174=0,-1,(D174-C174)/C174)))</f>
        <v>-0.30769230769230771</v>
      </c>
      <c r="H174" s="17">
        <f t="shared" si="25"/>
        <v>-6.5645514223194755E-3</v>
      </c>
    </row>
    <row r="175" spans="1:8" x14ac:dyDescent="0.2">
      <c r="A175" s="14"/>
      <c r="B175" s="15" t="s">
        <v>157</v>
      </c>
      <c r="C175" s="16">
        <v>1</v>
      </c>
      <c r="D175" s="16">
        <v>3</v>
      </c>
      <c r="E175" s="17">
        <f t="shared" si="23"/>
        <v>5.4704595185995622E-4</v>
      </c>
      <c r="F175" s="17">
        <f t="shared" si="24"/>
        <v>1.9206145966709346E-3</v>
      </c>
      <c r="G175" s="17">
        <f t="shared" si="26"/>
        <v>2</v>
      </c>
      <c r="H175" s="17">
        <f t="shared" si="25"/>
        <v>1.0940919037199124E-3</v>
      </c>
    </row>
    <row r="176" spans="1:8" ht="38.25" x14ac:dyDescent="0.2">
      <c r="A176" s="14"/>
      <c r="B176" s="15" t="s">
        <v>158</v>
      </c>
      <c r="C176" s="16">
        <v>4</v>
      </c>
      <c r="D176" s="16">
        <v>1</v>
      </c>
      <c r="E176" s="17">
        <f t="shared" si="23"/>
        <v>2.1881838074398249E-3</v>
      </c>
      <c r="F176" s="17">
        <f t="shared" si="24"/>
        <v>6.4020486555697821E-4</v>
      </c>
      <c r="G176" s="17">
        <f t="shared" si="26"/>
        <v>-0.75</v>
      </c>
      <c r="H176" s="17">
        <f t="shared" si="25"/>
        <v>-1.6411378555798686E-3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385</v>
      </c>
      <c r="D178" s="16">
        <v>122</v>
      </c>
      <c r="E178" s="17">
        <f t="shared" si="23"/>
        <v>0.21061269146608316</v>
      </c>
      <c r="F178" s="17">
        <f t="shared" si="24"/>
        <v>7.8104993597951339E-2</v>
      </c>
      <c r="G178" s="17">
        <f t="shared" si="26"/>
        <v>-0.68311688311688312</v>
      </c>
      <c r="H178" s="17">
        <f t="shared" si="25"/>
        <v>-0.14387308533916851</v>
      </c>
    </row>
    <row r="179" spans="1:8" x14ac:dyDescent="0.2">
      <c r="A179" s="14"/>
      <c r="B179" s="15" t="s">
        <v>161</v>
      </c>
      <c r="C179" s="16">
        <v>273</v>
      </c>
      <c r="D179" s="16">
        <v>306</v>
      </c>
      <c r="E179" s="17">
        <f t="shared" si="23"/>
        <v>0.14934354485776805</v>
      </c>
      <c r="F179" s="17">
        <f t="shared" si="24"/>
        <v>0.19590268886043533</v>
      </c>
      <c r="G179" s="17">
        <f t="shared" si="26"/>
        <v>0.12087912087912088</v>
      </c>
      <c r="H179" s="17">
        <f t="shared" si="25"/>
        <v>1.8052516411378554E-2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15</v>
      </c>
      <c r="D181" s="16">
        <v>34</v>
      </c>
      <c r="E181" s="17">
        <f t="shared" si="23"/>
        <v>8.2056892778993428E-3</v>
      </c>
      <c r="F181" s="17">
        <f t="shared" si="24"/>
        <v>2.176696542893726E-2</v>
      </c>
      <c r="G181" s="17">
        <f t="shared" si="26"/>
        <v>1.2666666666666666</v>
      </c>
      <c r="H181" s="17">
        <f t="shared" si="25"/>
        <v>1.0393873085339168E-2</v>
      </c>
    </row>
    <row r="182" spans="1:8" x14ac:dyDescent="0.2">
      <c r="A182" s="14"/>
      <c r="B182" s="15" t="s">
        <v>164</v>
      </c>
      <c r="C182" s="16">
        <v>0</v>
      </c>
      <c r="D182" s="16">
        <v>25</v>
      </c>
      <c r="E182" s="17" t="str">
        <f t="shared" si="23"/>
        <v/>
      </c>
      <c r="F182" s="17">
        <f t="shared" si="24"/>
        <v>1.6005121638924456E-2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62</v>
      </c>
      <c r="D186" s="16">
        <v>51</v>
      </c>
      <c r="E186" s="17">
        <f t="shared" si="23"/>
        <v>3.3916849015317288E-2</v>
      </c>
      <c r="F186" s="17">
        <f t="shared" si="24"/>
        <v>3.265044814340589E-2</v>
      </c>
      <c r="G186" s="17">
        <f t="shared" si="26"/>
        <v>-0.17741935483870969</v>
      </c>
      <c r="H186" s="17">
        <f t="shared" si="25"/>
        <v>-6.0175054704595188E-3</v>
      </c>
    </row>
    <row r="187" spans="1:8" x14ac:dyDescent="0.2">
      <c r="A187" s="14"/>
      <c r="B187" s="15" t="s">
        <v>169</v>
      </c>
      <c r="C187" s="16">
        <v>36</v>
      </c>
      <c r="D187" s="16">
        <v>75</v>
      </c>
      <c r="E187" s="17">
        <f t="shared" si="23"/>
        <v>1.9693654266958426E-2</v>
      </c>
      <c r="F187" s="17">
        <f t="shared" si="24"/>
        <v>4.801536491677337E-2</v>
      </c>
      <c r="G187" s="17">
        <f t="shared" si="26"/>
        <v>1.0833333333333333</v>
      </c>
      <c r="H187" s="17">
        <f t="shared" si="25"/>
        <v>2.1334792122538294E-2</v>
      </c>
    </row>
    <row r="188" spans="1:8" ht="25.5" x14ac:dyDescent="0.2">
      <c r="A188" s="14"/>
      <c r="B188" s="15" t="s">
        <v>170</v>
      </c>
      <c r="C188" s="16">
        <v>10</v>
      </c>
      <c r="D188" s="16">
        <v>21</v>
      </c>
      <c r="E188" s="17">
        <f t="shared" si="23"/>
        <v>5.4704595185995622E-3</v>
      </c>
      <c r="F188" s="17">
        <f t="shared" si="24"/>
        <v>1.3444302176696543E-2</v>
      </c>
      <c r="G188" s="17">
        <f t="shared" si="26"/>
        <v>1.1000000000000001</v>
      </c>
      <c r="H188" s="17">
        <f t="shared" si="25"/>
        <v>6.0175054704595188E-3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6.4020486555697821E-4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1.9206145966709346E-3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4</v>
      </c>
      <c r="E192" s="17" t="str">
        <f t="shared" si="23"/>
        <v/>
      </c>
      <c r="F192" s="17">
        <f t="shared" si="24"/>
        <v>2.5608194622279128E-3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16</v>
      </c>
      <c r="E193" s="17" t="str">
        <f t="shared" si="23"/>
        <v/>
      </c>
      <c r="F193" s="17">
        <f t="shared" si="24"/>
        <v>1.0243277848911651E-2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5</v>
      </c>
      <c r="D194" s="16">
        <v>1</v>
      </c>
      <c r="E194" s="17">
        <f t="shared" si="23"/>
        <v>2.7352297592997811E-3</v>
      </c>
      <c r="F194" s="17">
        <f t="shared" si="24"/>
        <v>6.4020486555697821E-4</v>
      </c>
      <c r="G194" s="17">
        <f t="shared" si="26"/>
        <v>-0.8</v>
      </c>
      <c r="H194" s="17">
        <f t="shared" si="25"/>
        <v>-2.1881838074398249E-3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6.4020486555697821E-4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6.4020486555697821E-4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21</v>
      </c>
      <c r="D199" s="16">
        <v>23</v>
      </c>
      <c r="E199" s="17">
        <f t="shared" si="23"/>
        <v>1.1487964989059081E-2</v>
      </c>
      <c r="F199" s="17">
        <f t="shared" si="24"/>
        <v>1.47247119078105E-2</v>
      </c>
      <c r="G199" s="17">
        <f t="shared" si="26"/>
        <v>9.5238095238095233E-2</v>
      </c>
      <c r="H199" s="17">
        <f t="shared" si="25"/>
        <v>1.0940919037199124E-3</v>
      </c>
    </row>
    <row r="200" spans="1:8" ht="25.5" x14ac:dyDescent="0.2">
      <c r="A200" s="14"/>
      <c r="B200" s="15" t="s">
        <v>182</v>
      </c>
      <c r="C200" s="16">
        <v>44</v>
      </c>
      <c r="D200" s="16">
        <v>20</v>
      </c>
      <c r="E200" s="17">
        <f t="shared" si="23"/>
        <v>2.4070021881838075E-2</v>
      </c>
      <c r="F200" s="17">
        <f t="shared" si="24"/>
        <v>1.2804097311139564E-2</v>
      </c>
      <c r="G200" s="17">
        <f t="shared" si="26"/>
        <v>-0.54545454545454541</v>
      </c>
      <c r="H200" s="17">
        <f t="shared" si="25"/>
        <v>-1.3129102844638949E-2</v>
      </c>
    </row>
    <row r="201" spans="1:8" x14ac:dyDescent="0.2">
      <c r="A201" s="14"/>
      <c r="B201" s="15" t="s">
        <v>183</v>
      </c>
      <c r="C201" s="16">
        <v>9</v>
      </c>
      <c r="D201" s="16">
        <v>9</v>
      </c>
      <c r="E201" s="17">
        <f t="shared" si="23"/>
        <v>4.9234135667396064E-3</v>
      </c>
      <c r="F201" s="17">
        <f t="shared" si="24"/>
        <v>5.7618437900128043E-3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53</v>
      </c>
      <c r="D202" s="16">
        <v>27</v>
      </c>
      <c r="E202" s="17">
        <f t="shared" si="23"/>
        <v>2.899343544857768E-2</v>
      </c>
      <c r="F202" s="17">
        <f t="shared" si="24"/>
        <v>1.7285531370038413E-2</v>
      </c>
      <c r="G202" s="17">
        <f t="shared" si="26"/>
        <v>-0.49056603773584906</v>
      </c>
      <c r="H202" s="17">
        <f t="shared" si="25"/>
        <v>-1.4223194748358862E-2</v>
      </c>
    </row>
    <row r="203" spans="1:8" x14ac:dyDescent="0.2">
      <c r="A203" s="14"/>
      <c r="B203" s="15" t="s">
        <v>185</v>
      </c>
      <c r="C203" s="16">
        <v>32</v>
      </c>
      <c r="D203" s="16">
        <v>26</v>
      </c>
      <c r="E203" s="17">
        <f t="shared" si="23"/>
        <v>1.7505470459518599E-2</v>
      </c>
      <c r="F203" s="17">
        <f t="shared" si="24"/>
        <v>1.6645326504481434E-2</v>
      </c>
      <c r="G203" s="17">
        <f t="shared" si="26"/>
        <v>-0.1875</v>
      </c>
      <c r="H203" s="17">
        <f t="shared" si="25"/>
        <v>-3.2822757111597373E-3</v>
      </c>
    </row>
    <row r="204" spans="1:8" x14ac:dyDescent="0.2">
      <c r="A204" s="14"/>
      <c r="B204" s="15" t="s">
        <v>186</v>
      </c>
      <c r="C204" s="16">
        <v>50</v>
      </c>
      <c r="D204" s="16">
        <v>5</v>
      </c>
      <c r="E204" s="17">
        <f t="shared" si="23"/>
        <v>2.7352297592997812E-2</v>
      </c>
      <c r="F204" s="17">
        <f t="shared" si="24"/>
        <v>3.201024327784891E-3</v>
      </c>
      <c r="G204" s="17">
        <f t="shared" si="26"/>
        <v>-0.9</v>
      </c>
      <c r="H204" s="17">
        <f t="shared" si="25"/>
        <v>-2.461706783369803E-2</v>
      </c>
    </row>
    <row r="205" spans="1:8" x14ac:dyDescent="0.2">
      <c r="A205" s="14"/>
      <c r="B205" s="15" t="s">
        <v>187</v>
      </c>
      <c r="C205" s="16">
        <v>7</v>
      </c>
      <c r="D205" s="16">
        <v>10</v>
      </c>
      <c r="E205" s="17">
        <f t="shared" ref="E205:E236" si="27">+IF(C205=0,"",C205/C$173)</f>
        <v>3.8293216630196935E-3</v>
      </c>
      <c r="F205" s="17">
        <f t="shared" ref="F205:F236" si="28">+IF(D205=0,"",D205/D$173)</f>
        <v>6.4020486555697821E-3</v>
      </c>
      <c r="G205" s="17">
        <f t="shared" si="26"/>
        <v>0.42857142857142855</v>
      </c>
      <c r="H205" s="17">
        <f t="shared" ref="H205:H236" si="29">+IF(OR(AND(E205=""),(G205="")),"",E205*G205)</f>
        <v>1.6411378555798686E-3</v>
      </c>
    </row>
    <row r="206" spans="1:8" x14ac:dyDescent="0.2">
      <c r="A206" s="14"/>
      <c r="B206" s="15" t="s">
        <v>188</v>
      </c>
      <c r="C206" s="16">
        <v>1</v>
      </c>
      <c r="D206" s="16">
        <v>1</v>
      </c>
      <c r="E206" s="17">
        <f t="shared" si="27"/>
        <v>5.4704595185995622E-4</v>
      </c>
      <c r="F206" s="17">
        <f t="shared" si="28"/>
        <v>6.4020486555697821E-4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</v>
      </c>
      <c r="D208" s="16">
        <v>0</v>
      </c>
      <c r="E208" s="17">
        <f t="shared" si="27"/>
        <v>1.0940919037199124E-3</v>
      </c>
      <c r="F208" s="17" t="str">
        <f t="shared" si="28"/>
        <v/>
      </c>
      <c r="G208" s="17">
        <f t="shared" si="30"/>
        <v>-1</v>
      </c>
      <c r="H208" s="17">
        <f t="shared" si="29"/>
        <v>-1.0940919037199124E-3</v>
      </c>
    </row>
    <row r="209" spans="1:8" x14ac:dyDescent="0.2">
      <c r="A209" s="14"/>
      <c r="B209" s="15" t="s">
        <v>191</v>
      </c>
      <c r="C209" s="16">
        <v>0</v>
      </c>
      <c r="D209" s="16">
        <v>5</v>
      </c>
      <c r="E209" s="17" t="str">
        <f t="shared" si="27"/>
        <v/>
      </c>
      <c r="F209" s="17">
        <f t="shared" si="28"/>
        <v>3.201024327784891E-3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12</v>
      </c>
      <c r="D210" s="16">
        <v>15</v>
      </c>
      <c r="E210" s="17">
        <f t="shared" si="27"/>
        <v>6.5645514223194746E-3</v>
      </c>
      <c r="F210" s="17">
        <f t="shared" si="28"/>
        <v>9.6030729833546727E-3</v>
      </c>
      <c r="G210" s="17">
        <f t="shared" si="30"/>
        <v>0.25</v>
      </c>
      <c r="H210" s="17">
        <f t="shared" si="29"/>
        <v>1.6411378555798686E-3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158</v>
      </c>
      <c r="D213" s="16">
        <v>53</v>
      </c>
      <c r="E213" s="17">
        <f t="shared" si="27"/>
        <v>8.6433260393873085E-2</v>
      </c>
      <c r="F213" s="17">
        <f t="shared" si="28"/>
        <v>3.3930857874519847E-2</v>
      </c>
      <c r="G213" s="17">
        <f t="shared" si="30"/>
        <v>-0.66455696202531644</v>
      </c>
      <c r="H213" s="17">
        <f t="shared" si="29"/>
        <v>-5.7439824945295405E-2</v>
      </c>
    </row>
    <row r="214" spans="1:8" x14ac:dyDescent="0.2">
      <c r="A214" s="14"/>
      <c r="B214" s="15" t="s">
        <v>196</v>
      </c>
      <c r="C214" s="16">
        <v>3</v>
      </c>
      <c r="D214" s="16">
        <v>1</v>
      </c>
      <c r="E214" s="17">
        <f t="shared" si="27"/>
        <v>1.6411378555798686E-3</v>
      </c>
      <c r="F214" s="17">
        <f t="shared" si="28"/>
        <v>6.4020486555697821E-4</v>
      </c>
      <c r="G214" s="17">
        <f t="shared" si="30"/>
        <v>-0.66666666666666663</v>
      </c>
      <c r="H214" s="17">
        <f t="shared" si="29"/>
        <v>-1.0940919037199124E-3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1</v>
      </c>
      <c r="D216" s="16">
        <v>1</v>
      </c>
      <c r="E216" s="17">
        <f t="shared" si="27"/>
        <v>5.4704595185995622E-4</v>
      </c>
      <c r="F216" s="17">
        <f t="shared" si="28"/>
        <v>6.4020486555697821E-4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6</v>
      </c>
      <c r="E218" s="17" t="str">
        <f t="shared" si="27"/>
        <v/>
      </c>
      <c r="F218" s="17">
        <f t="shared" si="28"/>
        <v>3.8412291933418692E-3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5.4704595185995622E-4</v>
      </c>
      <c r="F222" s="17" t="str">
        <f t="shared" si="28"/>
        <v/>
      </c>
      <c r="G222" s="17">
        <f t="shared" si="30"/>
        <v>-1</v>
      </c>
      <c r="H222" s="17">
        <f t="shared" si="29"/>
        <v>-5.4704595185995622E-4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85</v>
      </c>
      <c r="D225" s="16">
        <v>135</v>
      </c>
      <c r="E225" s="17">
        <f t="shared" si="27"/>
        <v>4.6498905908096279E-2</v>
      </c>
      <c r="F225" s="17">
        <f t="shared" si="28"/>
        <v>8.6427656850192061E-2</v>
      </c>
      <c r="G225" s="17">
        <f t="shared" si="30"/>
        <v>0.58823529411764708</v>
      </c>
      <c r="H225" s="17">
        <f t="shared" si="29"/>
        <v>2.7352297592997812E-2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5.4704595185995622E-4</v>
      </c>
      <c r="F227" s="17" t="str">
        <f t="shared" si="28"/>
        <v/>
      </c>
      <c r="G227" s="17">
        <f t="shared" si="30"/>
        <v>-1</v>
      </c>
      <c r="H227" s="17">
        <f t="shared" si="29"/>
        <v>-5.4704595185995622E-4</v>
      </c>
    </row>
    <row r="228" spans="1:8" x14ac:dyDescent="0.2">
      <c r="A228" s="14"/>
      <c r="B228" s="15" t="s">
        <v>210</v>
      </c>
      <c r="C228" s="16">
        <v>1</v>
      </c>
      <c r="D228" s="16">
        <v>15</v>
      </c>
      <c r="E228" s="17">
        <f t="shared" si="27"/>
        <v>5.4704595185995622E-4</v>
      </c>
      <c r="F228" s="17">
        <f t="shared" si="28"/>
        <v>9.6030729833546727E-3</v>
      </c>
      <c r="G228" s="17">
        <f t="shared" si="30"/>
        <v>14</v>
      </c>
      <c r="H228" s="17">
        <f t="shared" si="29"/>
        <v>7.658643326039387E-3</v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5.4704595185995622E-4</v>
      </c>
      <c r="F229" s="17" t="str">
        <f t="shared" si="28"/>
        <v/>
      </c>
      <c r="G229" s="17">
        <f t="shared" si="30"/>
        <v>-1</v>
      </c>
      <c r="H229" s="17">
        <f t="shared" si="29"/>
        <v>-5.4704595185995622E-4</v>
      </c>
    </row>
    <row r="230" spans="1:8" x14ac:dyDescent="0.2">
      <c r="A230" s="14"/>
      <c r="B230" s="15" t="s">
        <v>212</v>
      </c>
      <c r="C230" s="16">
        <v>41</v>
      </c>
      <c r="D230" s="16">
        <v>0</v>
      </c>
      <c r="E230" s="17">
        <f t="shared" si="27"/>
        <v>2.2428884026258207E-2</v>
      </c>
      <c r="F230" s="17" t="str">
        <f t="shared" si="28"/>
        <v/>
      </c>
      <c r="G230" s="17">
        <f t="shared" si="30"/>
        <v>-1</v>
      </c>
      <c r="H230" s="17">
        <f t="shared" si="29"/>
        <v>-2.2428884026258207E-2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7</v>
      </c>
      <c r="E232" s="17" t="str">
        <f t="shared" si="27"/>
        <v/>
      </c>
      <c r="F232" s="17">
        <f t="shared" si="28"/>
        <v>4.4814340588988479E-3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45</v>
      </c>
      <c r="D238" s="16">
        <v>12</v>
      </c>
      <c r="E238" s="17">
        <f t="shared" si="31"/>
        <v>2.461706783369803E-2</v>
      </c>
      <c r="F238" s="17">
        <f t="shared" si="32"/>
        <v>7.6824583866837385E-3</v>
      </c>
      <c r="G238" s="17">
        <f t="shared" ref="G238:G269" si="34">+IF(AND(C238=0,D238=0)," ",IF(C238=0,1,IF(D238=0,-1,(D238-C238)/C238)))</f>
        <v>-0.73333333333333328</v>
      </c>
      <c r="H238" s="17">
        <f t="shared" si="33"/>
        <v>-1.8052516411378554E-2</v>
      </c>
    </row>
    <row r="239" spans="1:8" x14ac:dyDescent="0.2">
      <c r="A239" s="14"/>
      <c r="B239" s="15" t="s">
        <v>221</v>
      </c>
      <c r="C239" s="16">
        <v>0</v>
      </c>
      <c r="D239" s="16">
        <v>3</v>
      </c>
      <c r="E239" s="17" t="str">
        <f t="shared" si="31"/>
        <v/>
      </c>
      <c r="F239" s="17">
        <f t="shared" si="32"/>
        <v>1.9206145966709346E-3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31"/>
        <v/>
      </c>
      <c r="F240" s="17">
        <f t="shared" si="32"/>
        <v>6.4020486555697821E-4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40</v>
      </c>
      <c r="D241" s="16">
        <v>25</v>
      </c>
      <c r="E241" s="17">
        <f t="shared" si="31"/>
        <v>2.1881838074398249E-2</v>
      </c>
      <c r="F241" s="17">
        <f t="shared" si="32"/>
        <v>1.6005121638924456E-2</v>
      </c>
      <c r="G241" s="17">
        <f t="shared" si="34"/>
        <v>-0.375</v>
      </c>
      <c r="H241" s="17">
        <f t="shared" si="33"/>
        <v>-8.2056892778993428E-3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2</v>
      </c>
      <c r="E244" s="17">
        <f t="shared" si="31"/>
        <v>5.4704595185995622E-4</v>
      </c>
      <c r="F244" s="17">
        <f t="shared" si="32"/>
        <v>1.2804097311139564E-3</v>
      </c>
      <c r="G244" s="17">
        <f t="shared" si="34"/>
        <v>1</v>
      </c>
      <c r="H244" s="17">
        <f t="shared" si="33"/>
        <v>5.4704595185995622E-4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6.4020486555697821E-4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5.4704595185995622E-4</v>
      </c>
      <c r="F262" s="17" t="str">
        <f t="shared" si="32"/>
        <v/>
      </c>
      <c r="G262" s="17">
        <f t="shared" si="34"/>
        <v>-1</v>
      </c>
      <c r="H262" s="17">
        <f t="shared" si="33"/>
        <v>-5.4704595185995622E-4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6.4020486555697821E-4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2</v>
      </c>
      <c r="E271" s="17" t="str">
        <f t="shared" si="35"/>
        <v/>
      </c>
      <c r="F271" s="17">
        <f t="shared" si="36"/>
        <v>1.2804097311139564E-3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</v>
      </c>
      <c r="D275" s="16">
        <v>36</v>
      </c>
      <c r="E275" s="17">
        <f t="shared" si="35"/>
        <v>1.6411378555798686E-3</v>
      </c>
      <c r="F275" s="17">
        <f t="shared" si="36"/>
        <v>2.3047375160051217E-2</v>
      </c>
      <c r="G275" s="17">
        <f t="shared" si="38"/>
        <v>11</v>
      </c>
      <c r="H275" s="17">
        <f t="shared" si="37"/>
        <v>1.8052516411378554E-2</v>
      </c>
    </row>
    <row r="276" spans="1:8" ht="25.5" x14ac:dyDescent="0.2">
      <c r="A276" s="14"/>
      <c r="B276" s="15" t="s">
        <v>257</v>
      </c>
      <c r="C276" s="16">
        <v>4</v>
      </c>
      <c r="D276" s="16">
        <v>51</v>
      </c>
      <c r="E276" s="17">
        <f t="shared" si="35"/>
        <v>2.1881838074398249E-3</v>
      </c>
      <c r="F276" s="17">
        <f t="shared" si="36"/>
        <v>3.265044814340589E-2</v>
      </c>
      <c r="G276" s="17">
        <f t="shared" si="38"/>
        <v>11.75</v>
      </c>
      <c r="H276" s="17">
        <f t="shared" si="37"/>
        <v>2.5711159737417943E-2</v>
      </c>
    </row>
    <row r="277" spans="1:8" x14ac:dyDescent="0.2">
      <c r="A277" s="14"/>
      <c r="B277" s="15" t="s">
        <v>258</v>
      </c>
      <c r="C277" s="16">
        <v>2</v>
      </c>
      <c r="D277" s="16">
        <v>2</v>
      </c>
      <c r="E277" s="17">
        <f t="shared" si="35"/>
        <v>1.0940919037199124E-3</v>
      </c>
      <c r="F277" s="17">
        <f t="shared" si="36"/>
        <v>1.2804097311139564E-3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1</v>
      </c>
      <c r="E280" s="17">
        <f t="shared" si="35"/>
        <v>5.4704595185995622E-4</v>
      </c>
      <c r="F280" s="17">
        <f t="shared" si="36"/>
        <v>6.4020486555697821E-4</v>
      </c>
      <c r="G280" s="17">
        <f t="shared" si="38"/>
        <v>0</v>
      </c>
      <c r="H280" s="17">
        <f t="shared" si="37"/>
        <v>0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10</v>
      </c>
      <c r="D282" s="16">
        <v>3</v>
      </c>
      <c r="E282" s="17">
        <f t="shared" si="35"/>
        <v>5.4704595185995622E-3</v>
      </c>
      <c r="F282" s="17">
        <f t="shared" si="36"/>
        <v>1.9206145966709346E-3</v>
      </c>
      <c r="G282" s="17">
        <f t="shared" si="38"/>
        <v>-0.7</v>
      </c>
      <c r="H282" s="17">
        <f t="shared" si="37"/>
        <v>-3.8293216630196931E-3</v>
      </c>
    </row>
    <row r="283" spans="1:8" x14ac:dyDescent="0.2">
      <c r="A283" s="14"/>
      <c r="B283" s="15" t="s">
        <v>264</v>
      </c>
      <c r="C283" s="16">
        <v>0</v>
      </c>
      <c r="D283" s="16">
        <v>7</v>
      </c>
      <c r="E283" s="17" t="str">
        <f t="shared" si="35"/>
        <v/>
      </c>
      <c r="F283" s="17">
        <f t="shared" si="36"/>
        <v>4.4814340588988479E-3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</v>
      </c>
      <c r="D286" s="16">
        <v>1</v>
      </c>
      <c r="E286" s="17">
        <f t="shared" si="35"/>
        <v>5.4704595185995622E-4</v>
      </c>
      <c r="F286" s="17">
        <f t="shared" si="36"/>
        <v>6.4020486555697821E-4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6.4020486555697821E-4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46</v>
      </c>
      <c r="D288" s="16">
        <v>95</v>
      </c>
      <c r="E288" s="17">
        <f t="shared" si="35"/>
        <v>2.5164113785557989E-2</v>
      </c>
      <c r="F288" s="17">
        <f t="shared" si="36"/>
        <v>6.0819462227912929E-2</v>
      </c>
      <c r="G288" s="17">
        <f t="shared" si="38"/>
        <v>1.0652173913043479</v>
      </c>
      <c r="H288" s="17">
        <f t="shared" si="37"/>
        <v>2.680525164113786E-2</v>
      </c>
    </row>
    <row r="289" spans="1:8" x14ac:dyDescent="0.2">
      <c r="A289" s="14"/>
      <c r="B289" s="15" t="s">
        <v>270</v>
      </c>
      <c r="C289" s="16">
        <v>5</v>
      </c>
      <c r="D289" s="16">
        <v>6</v>
      </c>
      <c r="E289" s="17">
        <f t="shared" si="35"/>
        <v>2.7352297592997811E-3</v>
      </c>
      <c r="F289" s="17">
        <f t="shared" si="36"/>
        <v>3.8412291933418692E-3</v>
      </c>
      <c r="G289" s="17">
        <f t="shared" si="38"/>
        <v>0.2</v>
      </c>
      <c r="H289" s="17">
        <f t="shared" si="37"/>
        <v>5.4704595185995622E-4</v>
      </c>
    </row>
    <row r="290" spans="1:8" x14ac:dyDescent="0.2">
      <c r="A290" s="14"/>
      <c r="B290" s="15" t="s">
        <v>271</v>
      </c>
      <c r="C290" s="16">
        <v>9</v>
      </c>
      <c r="D290" s="16">
        <v>1</v>
      </c>
      <c r="E290" s="17">
        <f t="shared" si="35"/>
        <v>4.9234135667396064E-3</v>
      </c>
      <c r="F290" s="17">
        <f t="shared" si="36"/>
        <v>6.4020486555697821E-4</v>
      </c>
      <c r="G290" s="17">
        <f t="shared" si="38"/>
        <v>-0.88888888888888884</v>
      </c>
      <c r="H290" s="17">
        <f t="shared" si="37"/>
        <v>-4.3763676148796497E-3</v>
      </c>
    </row>
    <row r="291" spans="1:8" x14ac:dyDescent="0.2">
      <c r="A291" s="14"/>
      <c r="B291" s="15" t="s">
        <v>272</v>
      </c>
      <c r="C291" s="16">
        <v>1</v>
      </c>
      <c r="D291" s="16">
        <v>0</v>
      </c>
      <c r="E291" s="17">
        <f t="shared" si="35"/>
        <v>5.4704595185995622E-4</v>
      </c>
      <c r="F291" s="17" t="str">
        <f t="shared" si="36"/>
        <v/>
      </c>
      <c r="G291" s="17">
        <f t="shared" si="38"/>
        <v>-1</v>
      </c>
      <c r="H291" s="17">
        <f t="shared" si="37"/>
        <v>-5.4704595185995622E-4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</v>
      </c>
      <c r="D293" s="16">
        <v>0</v>
      </c>
      <c r="E293" s="17">
        <f t="shared" si="35"/>
        <v>1.6411378555798686E-3</v>
      </c>
      <c r="F293" s="17" t="str">
        <f t="shared" si="36"/>
        <v/>
      </c>
      <c r="G293" s="17">
        <f t="shared" si="38"/>
        <v>-1</v>
      </c>
      <c r="H293" s="17">
        <f t="shared" si="37"/>
        <v>-1.6411378555798686E-3</v>
      </c>
    </row>
    <row r="294" spans="1:8" x14ac:dyDescent="0.2">
      <c r="A294" s="14"/>
      <c r="B294" s="15" t="s">
        <v>275</v>
      </c>
      <c r="C294" s="16">
        <v>4</v>
      </c>
      <c r="D294" s="16">
        <v>2</v>
      </c>
      <c r="E294" s="17">
        <f t="shared" si="35"/>
        <v>2.1881838074398249E-3</v>
      </c>
      <c r="F294" s="17">
        <f t="shared" si="36"/>
        <v>1.2804097311139564E-3</v>
      </c>
      <c r="G294" s="17">
        <f t="shared" si="38"/>
        <v>-0.5</v>
      </c>
      <c r="H294" s="17">
        <f t="shared" si="37"/>
        <v>-1.0940919037199124E-3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1.2804097311139564E-3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5</v>
      </c>
      <c r="D301" s="16">
        <v>29</v>
      </c>
      <c r="E301" s="17">
        <f t="shared" ref="E301:E332" si="39">+IF(C301=0,"",C301/C$173)</f>
        <v>2.7352297592997811E-3</v>
      </c>
      <c r="F301" s="17">
        <f t="shared" ref="F301:F332" si="40">+IF(D301=0,"",D301/D$173)</f>
        <v>1.856594110115237E-2</v>
      </c>
      <c r="G301" s="17">
        <f t="shared" si="38"/>
        <v>4.8</v>
      </c>
      <c r="H301" s="17">
        <f t="shared" ref="H301:H332" si="41">+IF(OR(AND(E301=""),(G301="")),"",E301*G301)</f>
        <v>1.3129102844638949E-2</v>
      </c>
    </row>
    <row r="302" spans="1:8" ht="25.5" x14ac:dyDescent="0.2">
      <c r="A302" s="14"/>
      <c r="B302" s="15" t="s">
        <v>642</v>
      </c>
      <c r="C302" s="16">
        <v>31</v>
      </c>
      <c r="D302" s="16">
        <v>7</v>
      </c>
      <c r="E302" s="17">
        <f t="shared" si="39"/>
        <v>1.6958424507658644E-2</v>
      </c>
      <c r="F302" s="17">
        <f t="shared" si="40"/>
        <v>4.4814340588988479E-3</v>
      </c>
      <c r="G302" s="17">
        <f t="shared" ref="G302:G333" si="42">+IF(AND(C302=0,D302=0)," ",IF(C302=0,1,IF(D302=0,-1,(D302-C302)/C302)))</f>
        <v>-0.77419354838709675</v>
      </c>
      <c r="H302" s="17">
        <f t="shared" si="41"/>
        <v>-1.3129102844638949E-2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78</v>
      </c>
      <c r="D305" s="16">
        <v>12</v>
      </c>
      <c r="E305" s="17">
        <f t="shared" si="39"/>
        <v>4.2669584245076587E-2</v>
      </c>
      <c r="F305" s="17">
        <f t="shared" si="40"/>
        <v>7.6824583866837385E-3</v>
      </c>
      <c r="G305" s="17">
        <f t="shared" si="42"/>
        <v>-0.84615384615384615</v>
      </c>
      <c r="H305" s="17">
        <f t="shared" si="41"/>
        <v>-3.6105032822757115E-2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1</v>
      </c>
      <c r="D307" s="16">
        <v>0</v>
      </c>
      <c r="E307" s="17">
        <f t="shared" si="39"/>
        <v>5.4704595185995622E-4</v>
      </c>
      <c r="F307" s="17" t="str">
        <f t="shared" si="40"/>
        <v/>
      </c>
      <c r="G307" s="17">
        <f t="shared" si="42"/>
        <v>-1</v>
      </c>
      <c r="H307" s="17">
        <f t="shared" si="41"/>
        <v>-5.4704595185995622E-4</v>
      </c>
    </row>
    <row r="308" spans="1:8" x14ac:dyDescent="0.2">
      <c r="A308" s="14"/>
      <c r="B308" s="15" t="s">
        <v>288</v>
      </c>
      <c r="C308" s="16">
        <v>109</v>
      </c>
      <c r="D308" s="16">
        <v>30</v>
      </c>
      <c r="E308" s="17">
        <f t="shared" si="39"/>
        <v>5.9628008752735231E-2</v>
      </c>
      <c r="F308" s="17">
        <f t="shared" si="40"/>
        <v>1.9206145966709345E-2</v>
      </c>
      <c r="G308" s="17">
        <f t="shared" si="42"/>
        <v>-0.72477064220183485</v>
      </c>
      <c r="H308" s="17">
        <f t="shared" si="41"/>
        <v>-4.3216630196936542E-2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6</v>
      </c>
      <c r="E310" s="17" t="str">
        <f t="shared" si="39"/>
        <v/>
      </c>
      <c r="F310" s="17">
        <f t="shared" si="40"/>
        <v>3.8412291933418692E-3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3</v>
      </c>
      <c r="D313" s="16">
        <v>1</v>
      </c>
      <c r="E313" s="17">
        <f t="shared" si="39"/>
        <v>1.6411378555798686E-3</v>
      </c>
      <c r="F313" s="17">
        <f t="shared" si="40"/>
        <v>6.4020486555697821E-4</v>
      </c>
      <c r="G313" s="17">
        <f t="shared" si="42"/>
        <v>-0.66666666666666663</v>
      </c>
      <c r="H313" s="17">
        <f t="shared" si="41"/>
        <v>-1.0940919037199124E-3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7</v>
      </c>
      <c r="D317" s="16">
        <v>3</v>
      </c>
      <c r="E317" s="17">
        <f t="shared" si="39"/>
        <v>3.8293216630196935E-3</v>
      </c>
      <c r="F317" s="17">
        <f t="shared" si="40"/>
        <v>1.9206145966709346E-3</v>
      </c>
      <c r="G317" s="17">
        <f t="shared" si="42"/>
        <v>-0.5714285714285714</v>
      </c>
      <c r="H317" s="17">
        <f t="shared" si="41"/>
        <v>-2.1881838074398249E-3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13</v>
      </c>
      <c r="D319" s="16">
        <v>96</v>
      </c>
      <c r="E319" s="17">
        <f t="shared" si="39"/>
        <v>7.1115973741794312E-3</v>
      </c>
      <c r="F319" s="17">
        <f t="shared" si="40"/>
        <v>6.1459667093469908E-2</v>
      </c>
      <c r="G319" s="17">
        <f t="shared" si="42"/>
        <v>6.384615384615385</v>
      </c>
      <c r="H319" s="17">
        <f t="shared" si="41"/>
        <v>4.5404814004376369E-2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39"/>
        <v>5.4704595185995622E-4</v>
      </c>
      <c r="F321" s="17" t="str">
        <f t="shared" si="40"/>
        <v/>
      </c>
      <c r="G321" s="17">
        <f t="shared" si="42"/>
        <v>-1</v>
      </c>
      <c r="H321" s="17">
        <f t="shared" si="41"/>
        <v>-5.4704595185995622E-4</v>
      </c>
    </row>
    <row r="322" spans="1:8" x14ac:dyDescent="0.2">
      <c r="A322" s="14"/>
      <c r="B322" s="15" t="s">
        <v>302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6.4020486555697821E-4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4</v>
      </c>
      <c r="D324" s="16">
        <v>0</v>
      </c>
      <c r="E324" s="17">
        <f t="shared" si="39"/>
        <v>2.1881838074398249E-3</v>
      </c>
      <c r="F324" s="17" t="str">
        <f t="shared" si="40"/>
        <v/>
      </c>
      <c r="G324" s="17">
        <f t="shared" si="42"/>
        <v>-1</v>
      </c>
      <c r="H324" s="17">
        <f t="shared" si="41"/>
        <v>-2.1881838074398249E-3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41</v>
      </c>
      <c r="D328" s="16">
        <v>57</v>
      </c>
      <c r="E328" s="17">
        <f t="shared" si="39"/>
        <v>2.2428884026258207E-2</v>
      </c>
      <c r="F328" s="17">
        <f t="shared" si="40"/>
        <v>3.6491677336747762E-2</v>
      </c>
      <c r="G328" s="17">
        <f t="shared" si="42"/>
        <v>0.3902439024390244</v>
      </c>
      <c r="H328" s="17">
        <f t="shared" si="41"/>
        <v>8.7527352297593012E-3</v>
      </c>
    </row>
    <row r="329" spans="1:8" x14ac:dyDescent="0.2">
      <c r="A329" s="14"/>
      <c r="B329" s="15" t="s">
        <v>309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6.4020486555697821E-4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3</v>
      </c>
      <c r="D330" s="16">
        <v>0</v>
      </c>
      <c r="E330" s="17">
        <f t="shared" si="39"/>
        <v>1.6411378555798686E-3</v>
      </c>
      <c r="F330" s="17" t="str">
        <f t="shared" si="40"/>
        <v/>
      </c>
      <c r="G330" s="17">
        <f t="shared" si="42"/>
        <v>-1</v>
      </c>
      <c r="H330" s="17">
        <f t="shared" si="41"/>
        <v>-1.6411378555798686E-3</v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6.4020486555697821E-4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11</v>
      </c>
      <c r="E335" s="17">
        <f t="shared" si="43"/>
        <v>5.4704595185995622E-4</v>
      </c>
      <c r="F335" s="17">
        <f t="shared" si="44"/>
        <v>7.0422535211267607E-3</v>
      </c>
      <c r="G335" s="17">
        <f t="shared" si="46"/>
        <v>10</v>
      </c>
      <c r="H335" s="17">
        <f t="shared" si="45"/>
        <v>5.4704595185995622E-3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</v>
      </c>
      <c r="D338" s="16">
        <v>0</v>
      </c>
      <c r="E338" s="17">
        <f t="shared" si="43"/>
        <v>5.4704595185995622E-4</v>
      </c>
      <c r="F338" s="17" t="str">
        <f t="shared" si="44"/>
        <v/>
      </c>
      <c r="G338" s="17">
        <f t="shared" si="46"/>
        <v>-1</v>
      </c>
      <c r="H338" s="17">
        <f t="shared" si="45"/>
        <v>-5.4704595185995622E-4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</v>
      </c>
      <c r="D341" s="16">
        <v>1</v>
      </c>
      <c r="E341" s="17">
        <f t="shared" si="43"/>
        <v>5.4704595185995622E-4</v>
      </c>
      <c r="F341" s="17">
        <f t="shared" si="44"/>
        <v>6.4020486555697821E-4</v>
      </c>
      <c r="G341" s="17">
        <f t="shared" si="46"/>
        <v>0</v>
      </c>
      <c r="H341" s="17">
        <f t="shared" si="45"/>
        <v>0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2930</v>
      </c>
      <c r="D349" s="19">
        <f>SUM(D350:D576)</f>
        <v>3839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0.31023890784982933</v>
      </c>
      <c r="H349" s="20">
        <f t="shared" ref="H349:H412" si="49">+IF(OR(AND(E349=""),(G349="")),"",E349*G349)</f>
        <v>0.31023890784982933</v>
      </c>
    </row>
    <row r="350" spans="1:8" x14ac:dyDescent="0.2">
      <c r="A350" s="14"/>
      <c r="B350" s="15" t="s">
        <v>324</v>
      </c>
      <c r="C350" s="16">
        <v>8</v>
      </c>
      <c r="D350" s="16">
        <v>14</v>
      </c>
      <c r="E350" s="17">
        <f t="shared" si="47"/>
        <v>2.7303754266211604E-3</v>
      </c>
      <c r="F350" s="17">
        <f t="shared" si="48"/>
        <v>3.6467830164105238E-3</v>
      </c>
      <c r="G350" s="17">
        <f t="shared" ref="G350:G413" si="50">+IF(AND(C350=0,D350=0)," ",IF(C350=0,1,IF(D350=0,-1,(D350-C350)/C350)))</f>
        <v>0.75</v>
      </c>
      <c r="H350" s="17">
        <f t="shared" si="49"/>
        <v>2.0477815699658703E-3</v>
      </c>
    </row>
    <row r="351" spans="1:8" x14ac:dyDescent="0.2">
      <c r="A351" s="14"/>
      <c r="B351" s="15" t="s">
        <v>325</v>
      </c>
      <c r="C351" s="16">
        <v>1</v>
      </c>
      <c r="D351" s="16">
        <v>9</v>
      </c>
      <c r="E351" s="17">
        <f t="shared" si="47"/>
        <v>3.4129692832764505E-4</v>
      </c>
      <c r="F351" s="17">
        <f t="shared" si="48"/>
        <v>2.3443605105496223E-3</v>
      </c>
      <c r="G351" s="17">
        <f t="shared" si="50"/>
        <v>8</v>
      </c>
      <c r="H351" s="17">
        <f t="shared" si="49"/>
        <v>2.7303754266211604E-3</v>
      </c>
    </row>
    <row r="352" spans="1:8" x14ac:dyDescent="0.2">
      <c r="A352" s="14"/>
      <c r="B352" s="15" t="s">
        <v>326</v>
      </c>
      <c r="C352" s="16">
        <v>3</v>
      </c>
      <c r="D352" s="16">
        <v>2</v>
      </c>
      <c r="E352" s="17">
        <f t="shared" si="47"/>
        <v>1.0238907849829352E-3</v>
      </c>
      <c r="F352" s="17">
        <f t="shared" si="48"/>
        <v>5.2096900234436052E-4</v>
      </c>
      <c r="G352" s="17">
        <f t="shared" si="50"/>
        <v>-0.33333333333333331</v>
      </c>
      <c r="H352" s="17">
        <f t="shared" si="49"/>
        <v>-3.4129692832764505E-4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52</v>
      </c>
      <c r="D355" s="16">
        <v>89</v>
      </c>
      <c r="E355" s="17">
        <f t="shared" si="47"/>
        <v>1.7747440273037544E-2</v>
      </c>
      <c r="F355" s="17">
        <f t="shared" si="48"/>
        <v>2.3183120604324044E-2</v>
      </c>
      <c r="G355" s="17">
        <f t="shared" si="50"/>
        <v>0.71153846153846156</v>
      </c>
      <c r="H355" s="17">
        <f t="shared" si="49"/>
        <v>1.2627986348122868E-2</v>
      </c>
    </row>
    <row r="356" spans="1:8" x14ac:dyDescent="0.2">
      <c r="A356" s="14"/>
      <c r="B356" s="15" t="s">
        <v>330</v>
      </c>
      <c r="C356" s="16">
        <v>2</v>
      </c>
      <c r="D356" s="16">
        <v>1</v>
      </c>
      <c r="E356" s="17">
        <f t="shared" si="47"/>
        <v>6.8259385665529011E-4</v>
      </c>
      <c r="F356" s="17">
        <f t="shared" si="48"/>
        <v>2.6048450117218026E-4</v>
      </c>
      <c r="G356" s="17">
        <f t="shared" si="50"/>
        <v>-0.5</v>
      </c>
      <c r="H356" s="17">
        <f t="shared" si="49"/>
        <v>-3.4129692832764505E-4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9</v>
      </c>
      <c r="D358" s="16">
        <v>7</v>
      </c>
      <c r="E358" s="17">
        <f t="shared" si="47"/>
        <v>3.0716723549488053E-3</v>
      </c>
      <c r="F358" s="17">
        <f t="shared" si="48"/>
        <v>1.8233915082052619E-3</v>
      </c>
      <c r="G358" s="17">
        <f t="shared" si="50"/>
        <v>-0.22222222222222221</v>
      </c>
      <c r="H358" s="17">
        <f t="shared" si="49"/>
        <v>-6.8259385665529E-4</v>
      </c>
    </row>
    <row r="359" spans="1:8" x14ac:dyDescent="0.2">
      <c r="A359" s="14"/>
      <c r="B359" s="15" t="s">
        <v>333</v>
      </c>
      <c r="C359" s="16">
        <v>1</v>
      </c>
      <c r="D359" s="16">
        <v>1</v>
      </c>
      <c r="E359" s="17">
        <f t="shared" si="47"/>
        <v>3.4129692832764505E-4</v>
      </c>
      <c r="F359" s="17">
        <f t="shared" si="48"/>
        <v>2.6048450117218026E-4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251</v>
      </c>
      <c r="D361" s="16">
        <v>317</v>
      </c>
      <c r="E361" s="17">
        <f t="shared" si="47"/>
        <v>8.5665529010238911E-2</v>
      </c>
      <c r="F361" s="17">
        <f t="shared" si="48"/>
        <v>8.2573586871581145E-2</v>
      </c>
      <c r="G361" s="17">
        <f t="shared" si="50"/>
        <v>0.26294820717131473</v>
      </c>
      <c r="H361" s="17">
        <f t="shared" si="49"/>
        <v>2.2525597269624574E-2</v>
      </c>
    </row>
    <row r="362" spans="1:8" x14ac:dyDescent="0.2">
      <c r="A362" s="14"/>
      <c r="B362" s="15" t="s">
        <v>336</v>
      </c>
      <c r="C362" s="16">
        <v>21</v>
      </c>
      <c r="D362" s="16">
        <v>22</v>
      </c>
      <c r="E362" s="17">
        <f t="shared" si="47"/>
        <v>7.1672354948805464E-3</v>
      </c>
      <c r="F362" s="17">
        <f t="shared" si="48"/>
        <v>5.7306590257879654E-3</v>
      </c>
      <c r="G362" s="17">
        <f t="shared" si="50"/>
        <v>4.7619047619047616E-2</v>
      </c>
      <c r="H362" s="17">
        <f t="shared" si="49"/>
        <v>3.4129692832764505E-4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75</v>
      </c>
      <c r="D364" s="16">
        <v>7</v>
      </c>
      <c r="E364" s="17">
        <f t="shared" si="47"/>
        <v>2.5597269624573378E-2</v>
      </c>
      <c r="F364" s="17">
        <f t="shared" si="48"/>
        <v>1.8233915082052619E-3</v>
      </c>
      <c r="G364" s="17">
        <f t="shared" si="50"/>
        <v>-0.90666666666666662</v>
      </c>
      <c r="H364" s="17">
        <f t="shared" si="49"/>
        <v>-2.3208191126279861E-2</v>
      </c>
    </row>
    <row r="365" spans="1:8" x14ac:dyDescent="0.2">
      <c r="A365" s="14"/>
      <c r="B365" s="15" t="s">
        <v>339</v>
      </c>
      <c r="C365" s="16">
        <v>6</v>
      </c>
      <c r="D365" s="16">
        <v>20</v>
      </c>
      <c r="E365" s="17">
        <f t="shared" si="47"/>
        <v>2.0477815699658703E-3</v>
      </c>
      <c r="F365" s="17">
        <f t="shared" si="48"/>
        <v>5.209690023443605E-3</v>
      </c>
      <c r="G365" s="17">
        <f t="shared" si="50"/>
        <v>2.3333333333333335</v>
      </c>
      <c r="H365" s="17">
        <f t="shared" si="49"/>
        <v>4.7781569965870312E-3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3</v>
      </c>
      <c r="E367" s="17" t="str">
        <f t="shared" si="47"/>
        <v/>
      </c>
      <c r="F367" s="17">
        <f t="shared" si="48"/>
        <v>7.8145350351654073E-4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15</v>
      </c>
      <c r="D369" s="16">
        <v>50</v>
      </c>
      <c r="E369" s="17">
        <f t="shared" si="47"/>
        <v>5.1194539249146756E-3</v>
      </c>
      <c r="F369" s="17">
        <f t="shared" si="48"/>
        <v>1.3024225058609012E-2</v>
      </c>
      <c r="G369" s="17">
        <f t="shared" si="50"/>
        <v>2.3333333333333335</v>
      </c>
      <c r="H369" s="17">
        <f t="shared" si="49"/>
        <v>1.1945392491467578E-2</v>
      </c>
    </row>
    <row r="370" spans="1:8" x14ac:dyDescent="0.2">
      <c r="A370" s="14"/>
      <c r="B370" s="15" t="s">
        <v>344</v>
      </c>
      <c r="C370" s="16">
        <v>45</v>
      </c>
      <c r="D370" s="16">
        <v>2</v>
      </c>
      <c r="E370" s="17">
        <f t="shared" si="47"/>
        <v>1.5358361774744027E-2</v>
      </c>
      <c r="F370" s="17">
        <f t="shared" si="48"/>
        <v>5.2096900234436052E-4</v>
      </c>
      <c r="G370" s="17">
        <f t="shared" si="50"/>
        <v>-0.9555555555555556</v>
      </c>
      <c r="H370" s="17">
        <f t="shared" si="49"/>
        <v>-1.4675767918088738E-2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260</v>
      </c>
      <c r="E372" s="17" t="str">
        <f t="shared" si="47"/>
        <v/>
      </c>
      <c r="F372" s="17">
        <f t="shared" si="48"/>
        <v>6.7725970304766861E-2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12</v>
      </c>
      <c r="D373" s="16">
        <v>103</v>
      </c>
      <c r="E373" s="17">
        <f t="shared" si="47"/>
        <v>4.0955631399317407E-3</v>
      </c>
      <c r="F373" s="17">
        <f t="shared" si="48"/>
        <v>2.6829903620734567E-2</v>
      </c>
      <c r="G373" s="17">
        <f t="shared" si="50"/>
        <v>7.583333333333333</v>
      </c>
      <c r="H373" s="17">
        <f t="shared" si="49"/>
        <v>3.1058020477815699E-2</v>
      </c>
    </row>
    <row r="374" spans="1:8" x14ac:dyDescent="0.2">
      <c r="A374" s="14"/>
      <c r="B374" s="15" t="s">
        <v>348</v>
      </c>
      <c r="C374" s="16">
        <v>160</v>
      </c>
      <c r="D374" s="16">
        <v>1</v>
      </c>
      <c r="E374" s="17">
        <f t="shared" si="47"/>
        <v>5.4607508532423209E-2</v>
      </c>
      <c r="F374" s="17">
        <f t="shared" si="48"/>
        <v>2.6048450117218026E-4</v>
      </c>
      <c r="G374" s="17">
        <f t="shared" si="50"/>
        <v>-0.99375000000000002</v>
      </c>
      <c r="H374" s="17">
        <f t="shared" si="49"/>
        <v>-5.4266211604095567E-2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5</v>
      </c>
      <c r="D378" s="16">
        <v>3</v>
      </c>
      <c r="E378" s="17">
        <f t="shared" si="47"/>
        <v>1.7064846416382253E-3</v>
      </c>
      <c r="F378" s="17">
        <f t="shared" si="48"/>
        <v>7.8145350351654073E-4</v>
      </c>
      <c r="G378" s="17">
        <f t="shared" si="50"/>
        <v>-0.4</v>
      </c>
      <c r="H378" s="17">
        <f t="shared" si="49"/>
        <v>-6.8259385665529011E-4</v>
      </c>
    </row>
    <row r="379" spans="1:8" x14ac:dyDescent="0.2">
      <c r="A379" s="14"/>
      <c r="B379" s="15" t="s">
        <v>353</v>
      </c>
      <c r="C379" s="16">
        <v>0</v>
      </c>
      <c r="D379" s="16">
        <v>17</v>
      </c>
      <c r="E379" s="17" t="str">
        <f t="shared" si="47"/>
        <v/>
      </c>
      <c r="F379" s="17">
        <f t="shared" si="48"/>
        <v>4.4282365199270644E-3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11</v>
      </c>
      <c r="E380" s="17" t="str">
        <f t="shared" si="47"/>
        <v/>
      </c>
      <c r="F380" s="17">
        <f t="shared" si="48"/>
        <v>2.8653295128939827E-3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9</v>
      </c>
      <c r="D382" s="16">
        <v>2</v>
      </c>
      <c r="E382" s="17">
        <f t="shared" si="47"/>
        <v>3.0716723549488053E-3</v>
      </c>
      <c r="F382" s="17">
        <f t="shared" si="48"/>
        <v>5.2096900234436052E-4</v>
      </c>
      <c r="G382" s="17">
        <f t="shared" si="50"/>
        <v>-0.77777777777777779</v>
      </c>
      <c r="H382" s="17">
        <f t="shared" si="49"/>
        <v>-2.3890784982935152E-3</v>
      </c>
    </row>
    <row r="383" spans="1:8" ht="25.5" x14ac:dyDescent="0.2">
      <c r="A383" s="14"/>
      <c r="B383" s="15" t="s">
        <v>357</v>
      </c>
      <c r="C383" s="16">
        <v>9</v>
      </c>
      <c r="D383" s="16">
        <v>20</v>
      </c>
      <c r="E383" s="17">
        <f t="shared" si="47"/>
        <v>3.0716723549488053E-3</v>
      </c>
      <c r="F383" s="17">
        <f t="shared" si="48"/>
        <v>5.209690023443605E-3</v>
      </c>
      <c r="G383" s="17">
        <f t="shared" si="50"/>
        <v>1.2222222222222223</v>
      </c>
      <c r="H383" s="17">
        <f t="shared" si="49"/>
        <v>3.7542662116040958E-3</v>
      </c>
    </row>
    <row r="384" spans="1:8" x14ac:dyDescent="0.2">
      <c r="A384" s="14"/>
      <c r="B384" s="15" t="s">
        <v>358</v>
      </c>
      <c r="C384" s="16">
        <v>16</v>
      </c>
      <c r="D384" s="16">
        <v>94</v>
      </c>
      <c r="E384" s="17">
        <f t="shared" si="47"/>
        <v>5.4607508532423209E-3</v>
      </c>
      <c r="F384" s="17">
        <f t="shared" si="48"/>
        <v>2.4485543110184943E-2</v>
      </c>
      <c r="G384" s="17">
        <f t="shared" si="50"/>
        <v>4.875</v>
      </c>
      <c r="H384" s="17">
        <f t="shared" si="49"/>
        <v>2.6621160409556314E-2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2</v>
      </c>
      <c r="D386" s="16">
        <v>8</v>
      </c>
      <c r="E386" s="17">
        <f t="shared" si="47"/>
        <v>6.8259385665529011E-4</v>
      </c>
      <c r="F386" s="17">
        <f t="shared" si="48"/>
        <v>2.0838760093774421E-3</v>
      </c>
      <c r="G386" s="17">
        <f t="shared" si="50"/>
        <v>3</v>
      </c>
      <c r="H386" s="17">
        <f t="shared" si="49"/>
        <v>2.0477815699658703E-3</v>
      </c>
    </row>
    <row r="387" spans="1:8" x14ac:dyDescent="0.2">
      <c r="A387" s="14"/>
      <c r="B387" s="15" t="s">
        <v>361</v>
      </c>
      <c r="C387" s="16">
        <v>2</v>
      </c>
      <c r="D387" s="16">
        <v>1</v>
      </c>
      <c r="E387" s="17">
        <f t="shared" si="47"/>
        <v>6.8259385665529011E-4</v>
      </c>
      <c r="F387" s="17">
        <f t="shared" si="48"/>
        <v>2.6048450117218026E-4</v>
      </c>
      <c r="G387" s="17">
        <f t="shared" si="50"/>
        <v>-0.5</v>
      </c>
      <c r="H387" s="17">
        <f t="shared" si="49"/>
        <v>-3.4129692832764505E-4</v>
      </c>
    </row>
    <row r="388" spans="1:8" x14ac:dyDescent="0.2">
      <c r="A388" s="14"/>
      <c r="B388" s="15" t="s">
        <v>362</v>
      </c>
      <c r="C388" s="16">
        <v>9</v>
      </c>
      <c r="D388" s="16">
        <v>23</v>
      </c>
      <c r="E388" s="17">
        <f t="shared" si="47"/>
        <v>3.0716723549488053E-3</v>
      </c>
      <c r="F388" s="17">
        <f t="shared" si="48"/>
        <v>5.9911435269601456E-3</v>
      </c>
      <c r="G388" s="17">
        <f t="shared" si="50"/>
        <v>1.5555555555555556</v>
      </c>
      <c r="H388" s="17">
        <f t="shared" si="49"/>
        <v>4.7781569965870303E-3</v>
      </c>
    </row>
    <row r="389" spans="1:8" x14ac:dyDescent="0.2">
      <c r="A389" s="14"/>
      <c r="B389" s="15" t="s">
        <v>363</v>
      </c>
      <c r="C389" s="16">
        <v>1</v>
      </c>
      <c r="D389" s="16">
        <v>0</v>
      </c>
      <c r="E389" s="17">
        <f t="shared" si="47"/>
        <v>3.4129692832764505E-4</v>
      </c>
      <c r="F389" s="17" t="str">
        <f t="shared" si="48"/>
        <v/>
      </c>
      <c r="G389" s="17">
        <f t="shared" si="50"/>
        <v>-1</v>
      </c>
      <c r="H389" s="17">
        <f t="shared" si="49"/>
        <v>-3.4129692832764505E-4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225</v>
      </c>
      <c r="D391" s="16">
        <v>29</v>
      </c>
      <c r="E391" s="17">
        <f t="shared" si="47"/>
        <v>7.6791808873720141E-2</v>
      </c>
      <c r="F391" s="17">
        <f t="shared" si="48"/>
        <v>7.5540505339932278E-3</v>
      </c>
      <c r="G391" s="17">
        <f t="shared" si="50"/>
        <v>-0.87111111111111106</v>
      </c>
      <c r="H391" s="17">
        <f t="shared" si="49"/>
        <v>-6.6894197952218432E-2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83</v>
      </c>
      <c r="D395" s="16">
        <v>766</v>
      </c>
      <c r="E395" s="17">
        <f t="shared" si="47"/>
        <v>2.832764505119454E-2</v>
      </c>
      <c r="F395" s="17">
        <f t="shared" si="48"/>
        <v>0.19953112789789007</v>
      </c>
      <c r="G395" s="17">
        <f t="shared" si="50"/>
        <v>8.2289156626506017</v>
      </c>
      <c r="H395" s="17">
        <f t="shared" si="49"/>
        <v>0.23310580204778156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</v>
      </c>
      <c r="D397" s="16">
        <v>107</v>
      </c>
      <c r="E397" s="17">
        <f t="shared" si="47"/>
        <v>3.4129692832764505E-4</v>
      </c>
      <c r="F397" s="17">
        <f t="shared" si="48"/>
        <v>2.7871841625423287E-2</v>
      </c>
      <c r="G397" s="17">
        <f t="shared" si="50"/>
        <v>106</v>
      </c>
      <c r="H397" s="17">
        <f t="shared" si="49"/>
        <v>3.6177474402730378E-2</v>
      </c>
    </row>
    <row r="398" spans="1:8" x14ac:dyDescent="0.2">
      <c r="A398" s="14"/>
      <c r="B398" s="15" t="s">
        <v>372</v>
      </c>
      <c r="C398" s="16">
        <v>102</v>
      </c>
      <c r="D398" s="16">
        <v>497</v>
      </c>
      <c r="E398" s="17">
        <f t="shared" si="47"/>
        <v>3.4812286689419797E-2</v>
      </c>
      <c r="F398" s="17">
        <f t="shared" si="48"/>
        <v>0.12946079708257358</v>
      </c>
      <c r="G398" s="17">
        <f t="shared" si="50"/>
        <v>3.8725490196078431</v>
      </c>
      <c r="H398" s="17">
        <f t="shared" si="49"/>
        <v>0.1348122866894198</v>
      </c>
    </row>
    <row r="399" spans="1:8" x14ac:dyDescent="0.2">
      <c r="A399" s="14"/>
      <c r="B399" s="15" t="s">
        <v>373</v>
      </c>
      <c r="C399" s="16">
        <v>9</v>
      </c>
      <c r="D399" s="16">
        <v>12</v>
      </c>
      <c r="E399" s="17">
        <f t="shared" si="47"/>
        <v>3.0716723549488053E-3</v>
      </c>
      <c r="F399" s="17">
        <f t="shared" si="48"/>
        <v>3.1258140140661629E-3</v>
      </c>
      <c r="G399" s="17">
        <f t="shared" si="50"/>
        <v>0.33333333333333331</v>
      </c>
      <c r="H399" s="17">
        <f t="shared" si="49"/>
        <v>1.0238907849829349E-3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2.6048450117218026E-4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2.6048450117218026E-4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4</v>
      </c>
      <c r="E405" s="17" t="str">
        <f t="shared" si="47"/>
        <v/>
      </c>
      <c r="F405" s="17">
        <f t="shared" si="48"/>
        <v>1.041938004688721E-3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13</v>
      </c>
      <c r="D408" s="16">
        <v>1</v>
      </c>
      <c r="E408" s="17">
        <f t="shared" si="47"/>
        <v>4.4368600682593859E-3</v>
      </c>
      <c r="F408" s="17">
        <f t="shared" si="48"/>
        <v>2.6048450117218026E-4</v>
      </c>
      <c r="G408" s="17">
        <f t="shared" si="50"/>
        <v>-0.92307692307692313</v>
      </c>
      <c r="H408" s="17">
        <f t="shared" si="49"/>
        <v>-4.0955631399317407E-3</v>
      </c>
    </row>
    <row r="409" spans="1:8" x14ac:dyDescent="0.2">
      <c r="A409" s="14"/>
      <c r="B409" s="15" t="s">
        <v>383</v>
      </c>
      <c r="C409" s="16">
        <v>1</v>
      </c>
      <c r="D409" s="16">
        <v>7</v>
      </c>
      <c r="E409" s="17">
        <f t="shared" si="47"/>
        <v>3.4129692832764505E-4</v>
      </c>
      <c r="F409" s="17">
        <f t="shared" si="48"/>
        <v>1.8233915082052619E-3</v>
      </c>
      <c r="G409" s="17">
        <f t="shared" si="50"/>
        <v>6</v>
      </c>
      <c r="H409" s="17">
        <f t="shared" si="49"/>
        <v>2.0477815699658703E-3</v>
      </c>
    </row>
    <row r="410" spans="1:8" x14ac:dyDescent="0.2">
      <c r="A410" s="14"/>
      <c r="B410" s="15" t="s">
        <v>384</v>
      </c>
      <c r="C410" s="16">
        <v>83</v>
      </c>
      <c r="D410" s="16">
        <v>13</v>
      </c>
      <c r="E410" s="17">
        <f t="shared" si="47"/>
        <v>2.832764505119454E-2</v>
      </c>
      <c r="F410" s="17">
        <f t="shared" si="48"/>
        <v>3.3862985152383431E-3</v>
      </c>
      <c r="G410" s="17">
        <f t="shared" si="50"/>
        <v>-0.84337349397590367</v>
      </c>
      <c r="H410" s="17">
        <f t="shared" si="49"/>
        <v>-2.3890784982935155E-2</v>
      </c>
    </row>
    <row r="411" spans="1:8" x14ac:dyDescent="0.2">
      <c r="A411" s="14"/>
      <c r="B411" s="15" t="s">
        <v>385</v>
      </c>
      <c r="C411" s="16">
        <v>1</v>
      </c>
      <c r="D411" s="16">
        <v>0</v>
      </c>
      <c r="E411" s="17">
        <f t="shared" si="47"/>
        <v>3.4129692832764505E-4</v>
      </c>
      <c r="F411" s="17" t="str">
        <f t="shared" si="48"/>
        <v/>
      </c>
      <c r="G411" s="17">
        <f t="shared" si="50"/>
        <v>-1</v>
      </c>
      <c r="H411" s="17">
        <f t="shared" si="49"/>
        <v>-3.4129692832764505E-4</v>
      </c>
    </row>
    <row r="412" spans="1:8" x14ac:dyDescent="0.2">
      <c r="A412" s="14"/>
      <c r="B412" s="15" t="s">
        <v>386</v>
      </c>
      <c r="C412" s="16">
        <v>6</v>
      </c>
      <c r="D412" s="16">
        <v>19</v>
      </c>
      <c r="E412" s="17">
        <f t="shared" si="47"/>
        <v>2.0477815699658703E-3</v>
      </c>
      <c r="F412" s="17">
        <f t="shared" si="48"/>
        <v>4.9492055222714248E-3</v>
      </c>
      <c r="G412" s="17">
        <f t="shared" si="50"/>
        <v>2.1666666666666665</v>
      </c>
      <c r="H412" s="17">
        <f t="shared" si="49"/>
        <v>4.4368600682593851E-3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5</v>
      </c>
      <c r="D416" s="16">
        <v>0</v>
      </c>
      <c r="E416" s="17">
        <f t="shared" si="51"/>
        <v>1.7064846416382253E-3</v>
      </c>
      <c r="F416" s="17" t="str">
        <f t="shared" si="52"/>
        <v/>
      </c>
      <c r="G416" s="17">
        <f t="shared" si="54"/>
        <v>-1</v>
      </c>
      <c r="H416" s="17">
        <f t="shared" si="53"/>
        <v>-1.7064846416382253E-3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27</v>
      </c>
      <c r="D420" s="16">
        <v>74</v>
      </c>
      <c r="E420" s="17">
        <f t="shared" si="51"/>
        <v>9.2150170648464171E-3</v>
      </c>
      <c r="F420" s="17">
        <f t="shared" si="52"/>
        <v>1.9275853086741339E-2</v>
      </c>
      <c r="G420" s="17">
        <f t="shared" si="54"/>
        <v>1.7407407407407407</v>
      </c>
      <c r="H420" s="17">
        <f t="shared" si="53"/>
        <v>1.6040955631399317E-2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2.6048450117218026E-4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5.2096900234436052E-4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5.2096900234436052E-4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50</v>
      </c>
      <c r="D432" s="16">
        <v>11</v>
      </c>
      <c r="E432" s="17">
        <f t="shared" si="51"/>
        <v>1.7064846416382253E-2</v>
      </c>
      <c r="F432" s="17">
        <f t="shared" si="52"/>
        <v>2.8653295128939827E-3</v>
      </c>
      <c r="G432" s="17">
        <f t="shared" si="54"/>
        <v>-0.78</v>
      </c>
      <c r="H432" s="17">
        <f t="shared" si="53"/>
        <v>-1.3310580204778159E-2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40</v>
      </c>
      <c r="D434" s="16">
        <v>10</v>
      </c>
      <c r="E434" s="17">
        <f t="shared" si="51"/>
        <v>1.3651877133105802E-2</v>
      </c>
      <c r="F434" s="17">
        <f t="shared" si="52"/>
        <v>2.6048450117218025E-3</v>
      </c>
      <c r="G434" s="17">
        <f t="shared" si="54"/>
        <v>-0.75</v>
      </c>
      <c r="H434" s="17">
        <f t="shared" si="53"/>
        <v>-1.0238907849829351E-2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26</v>
      </c>
      <c r="D436" s="16">
        <v>18</v>
      </c>
      <c r="E436" s="17">
        <f t="shared" si="51"/>
        <v>8.8737201365187719E-3</v>
      </c>
      <c r="F436" s="17">
        <f t="shared" si="52"/>
        <v>4.6887210210992446E-3</v>
      </c>
      <c r="G436" s="17">
        <f t="shared" si="54"/>
        <v>-0.30769230769230771</v>
      </c>
      <c r="H436" s="17">
        <f t="shared" si="53"/>
        <v>-2.7303754266211609E-3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2.6048450117218026E-4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2.6048450117218026E-4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</v>
      </c>
      <c r="D441" s="16">
        <v>27</v>
      </c>
      <c r="E441" s="17">
        <f t="shared" si="51"/>
        <v>3.4129692832764505E-4</v>
      </c>
      <c r="F441" s="17">
        <f t="shared" si="52"/>
        <v>7.0330815316488665E-3</v>
      </c>
      <c r="G441" s="17">
        <f t="shared" si="54"/>
        <v>26</v>
      </c>
      <c r="H441" s="17">
        <f t="shared" si="53"/>
        <v>8.8737201365187719E-3</v>
      </c>
    </row>
    <row r="442" spans="1:8" x14ac:dyDescent="0.2">
      <c r="A442" s="14"/>
      <c r="B442" s="15" t="s">
        <v>416</v>
      </c>
      <c r="C442" s="16">
        <v>30</v>
      </c>
      <c r="D442" s="16">
        <v>1</v>
      </c>
      <c r="E442" s="17">
        <f t="shared" si="51"/>
        <v>1.0238907849829351E-2</v>
      </c>
      <c r="F442" s="17">
        <f t="shared" si="52"/>
        <v>2.6048450117218026E-4</v>
      </c>
      <c r="G442" s="17">
        <f t="shared" si="54"/>
        <v>-0.96666666666666667</v>
      </c>
      <c r="H442" s="17">
        <f t="shared" si="53"/>
        <v>-9.8976109215017059E-3</v>
      </c>
    </row>
    <row r="443" spans="1:8" x14ac:dyDescent="0.2">
      <c r="A443" s="14"/>
      <c r="B443" s="15" t="s">
        <v>417</v>
      </c>
      <c r="C443" s="16">
        <v>53</v>
      </c>
      <c r="D443" s="16">
        <v>11</v>
      </c>
      <c r="E443" s="17">
        <f t="shared" si="51"/>
        <v>1.8088737201365189E-2</v>
      </c>
      <c r="F443" s="17">
        <f t="shared" si="52"/>
        <v>2.8653295128939827E-3</v>
      </c>
      <c r="G443" s="17">
        <f t="shared" si="54"/>
        <v>-0.79245283018867929</v>
      </c>
      <c r="H443" s="17">
        <f t="shared" si="53"/>
        <v>-1.4334470989761094E-2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90</v>
      </c>
      <c r="D445" s="16">
        <v>87</v>
      </c>
      <c r="E445" s="17">
        <f t="shared" si="51"/>
        <v>3.0716723549488054E-2</v>
      </c>
      <c r="F445" s="17">
        <f t="shared" si="52"/>
        <v>2.2662151601979683E-2</v>
      </c>
      <c r="G445" s="17">
        <f t="shared" si="54"/>
        <v>-3.3333333333333333E-2</v>
      </c>
      <c r="H445" s="17">
        <f t="shared" si="53"/>
        <v>-1.0238907849829352E-3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5.2096900234436052E-4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13</v>
      </c>
      <c r="D451" s="16">
        <v>0</v>
      </c>
      <c r="E451" s="17">
        <f t="shared" si="51"/>
        <v>4.4368600682593859E-3</v>
      </c>
      <c r="F451" s="17" t="str">
        <f t="shared" si="52"/>
        <v/>
      </c>
      <c r="G451" s="17">
        <f t="shared" si="54"/>
        <v>-1</v>
      </c>
      <c r="H451" s="17">
        <f t="shared" si="53"/>
        <v>-4.4368600682593859E-3</v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4</v>
      </c>
      <c r="D453" s="16">
        <v>0</v>
      </c>
      <c r="E453" s="17">
        <f t="shared" si="51"/>
        <v>1.3651877133105802E-3</v>
      </c>
      <c r="F453" s="17" t="str">
        <f t="shared" si="52"/>
        <v/>
      </c>
      <c r="G453" s="17">
        <f t="shared" si="54"/>
        <v>-1</v>
      </c>
      <c r="H453" s="17">
        <f t="shared" si="53"/>
        <v>-1.3651877133105802E-3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7</v>
      </c>
      <c r="D455" s="16">
        <v>2</v>
      </c>
      <c r="E455" s="17">
        <f t="shared" si="51"/>
        <v>2.3890784982935152E-3</v>
      </c>
      <c r="F455" s="17">
        <f t="shared" si="52"/>
        <v>5.2096900234436052E-4</v>
      </c>
      <c r="G455" s="17">
        <f t="shared" si="54"/>
        <v>-0.7142857142857143</v>
      </c>
      <c r="H455" s="17">
        <f t="shared" si="53"/>
        <v>-1.7064846416382251E-3</v>
      </c>
    </row>
    <row r="456" spans="1:8" x14ac:dyDescent="0.2">
      <c r="A456" s="14"/>
      <c r="B456" s="15" t="s">
        <v>430</v>
      </c>
      <c r="C456" s="16">
        <v>49</v>
      </c>
      <c r="D456" s="16">
        <v>17</v>
      </c>
      <c r="E456" s="17">
        <f t="shared" si="51"/>
        <v>1.6723549488054608E-2</v>
      </c>
      <c r="F456" s="17">
        <f t="shared" si="52"/>
        <v>4.4282365199270644E-3</v>
      </c>
      <c r="G456" s="17">
        <f t="shared" si="54"/>
        <v>-0.65306122448979587</v>
      </c>
      <c r="H456" s="17">
        <f t="shared" si="53"/>
        <v>-1.0921501706484642E-2</v>
      </c>
    </row>
    <row r="457" spans="1:8" x14ac:dyDescent="0.2">
      <c r="A457" s="14"/>
      <c r="B457" s="15" t="s">
        <v>431</v>
      </c>
      <c r="C457" s="16">
        <v>1</v>
      </c>
      <c r="D457" s="16">
        <v>0</v>
      </c>
      <c r="E457" s="17">
        <f t="shared" si="51"/>
        <v>3.4129692832764505E-4</v>
      </c>
      <c r="F457" s="17" t="str">
        <f t="shared" si="52"/>
        <v/>
      </c>
      <c r="G457" s="17">
        <f t="shared" si="54"/>
        <v>-1</v>
      </c>
      <c r="H457" s="17">
        <f t="shared" si="53"/>
        <v>-3.4129692832764505E-4</v>
      </c>
    </row>
    <row r="458" spans="1:8" ht="25.5" x14ac:dyDescent="0.2">
      <c r="A458" s="14"/>
      <c r="B458" s="15" t="s">
        <v>432</v>
      </c>
      <c r="C458" s="16">
        <v>1</v>
      </c>
      <c r="D458" s="16">
        <v>2</v>
      </c>
      <c r="E458" s="17">
        <f t="shared" si="51"/>
        <v>3.4129692832764505E-4</v>
      </c>
      <c r="F458" s="17">
        <f t="shared" si="52"/>
        <v>5.2096900234436052E-4</v>
      </c>
      <c r="G458" s="17">
        <f t="shared" si="54"/>
        <v>1</v>
      </c>
      <c r="H458" s="17">
        <f t="shared" si="53"/>
        <v>3.4129692832764505E-4</v>
      </c>
    </row>
    <row r="459" spans="1:8" ht="25.5" x14ac:dyDescent="0.2">
      <c r="A459" s="14"/>
      <c r="B459" s="15" t="s">
        <v>433</v>
      </c>
      <c r="C459" s="16">
        <v>1</v>
      </c>
      <c r="D459" s="16">
        <v>0</v>
      </c>
      <c r="E459" s="17">
        <f t="shared" si="51"/>
        <v>3.4129692832764505E-4</v>
      </c>
      <c r="F459" s="17" t="str">
        <f t="shared" si="52"/>
        <v/>
      </c>
      <c r="G459" s="17">
        <f t="shared" si="54"/>
        <v>-1</v>
      </c>
      <c r="H459" s="17">
        <f t="shared" si="53"/>
        <v>-3.4129692832764505E-4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49</v>
      </c>
      <c r="D461" s="16">
        <v>0</v>
      </c>
      <c r="E461" s="17">
        <f t="shared" si="51"/>
        <v>1.6723549488054608E-2</v>
      </c>
      <c r="F461" s="17" t="str">
        <f t="shared" si="52"/>
        <v/>
      </c>
      <c r="G461" s="17">
        <f t="shared" si="54"/>
        <v>-1</v>
      </c>
      <c r="H461" s="17">
        <f t="shared" si="53"/>
        <v>-1.6723549488054608E-2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3</v>
      </c>
      <c r="E463" s="17" t="str">
        <f t="shared" si="51"/>
        <v/>
      </c>
      <c r="F463" s="17">
        <f t="shared" si="52"/>
        <v>7.8145350351654073E-4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3</v>
      </c>
      <c r="D464" s="16">
        <v>1</v>
      </c>
      <c r="E464" s="17">
        <f t="shared" si="51"/>
        <v>1.0238907849829352E-3</v>
      </c>
      <c r="F464" s="17">
        <f t="shared" si="52"/>
        <v>2.6048450117218026E-4</v>
      </c>
      <c r="G464" s="17">
        <f t="shared" si="54"/>
        <v>-0.66666666666666663</v>
      </c>
      <c r="H464" s="17">
        <f t="shared" si="53"/>
        <v>-6.8259385665529011E-4</v>
      </c>
    </row>
    <row r="465" spans="1:8" x14ac:dyDescent="0.2">
      <c r="A465" s="14"/>
      <c r="B465" s="15" t="s">
        <v>439</v>
      </c>
      <c r="C465" s="16">
        <v>23</v>
      </c>
      <c r="D465" s="16">
        <v>53</v>
      </c>
      <c r="E465" s="17">
        <f t="shared" si="51"/>
        <v>7.849829351535836E-3</v>
      </c>
      <c r="F465" s="17">
        <f t="shared" si="52"/>
        <v>1.3805678562125553E-2</v>
      </c>
      <c r="G465" s="17">
        <f t="shared" si="54"/>
        <v>1.3043478260869565</v>
      </c>
      <c r="H465" s="17">
        <f t="shared" si="53"/>
        <v>1.0238907849829351E-2</v>
      </c>
    </row>
    <row r="466" spans="1:8" x14ac:dyDescent="0.2">
      <c r="A466" s="14"/>
      <c r="B466" s="15" t="s">
        <v>440</v>
      </c>
      <c r="C466" s="16">
        <v>5</v>
      </c>
      <c r="D466" s="16">
        <v>12</v>
      </c>
      <c r="E466" s="17">
        <f t="shared" si="51"/>
        <v>1.7064846416382253E-3</v>
      </c>
      <c r="F466" s="17">
        <f t="shared" si="52"/>
        <v>3.1258140140661629E-3</v>
      </c>
      <c r="G466" s="17">
        <f t="shared" si="54"/>
        <v>1.4</v>
      </c>
      <c r="H466" s="17">
        <f t="shared" si="53"/>
        <v>2.3890784982935152E-3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2.6048450117218026E-4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5</v>
      </c>
      <c r="D469" s="16">
        <v>9</v>
      </c>
      <c r="E469" s="17">
        <f t="shared" si="51"/>
        <v>1.7064846416382253E-3</v>
      </c>
      <c r="F469" s="17">
        <f t="shared" si="52"/>
        <v>2.3443605105496223E-3</v>
      </c>
      <c r="G469" s="17">
        <f t="shared" si="54"/>
        <v>0.8</v>
      </c>
      <c r="H469" s="17">
        <f t="shared" si="53"/>
        <v>1.3651877133105802E-3</v>
      </c>
    </row>
    <row r="470" spans="1:8" x14ac:dyDescent="0.2">
      <c r="A470" s="14"/>
      <c r="B470" s="15" t="s">
        <v>444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2.6048450117218026E-4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58</v>
      </c>
      <c r="D471" s="16">
        <v>103</v>
      </c>
      <c r="E471" s="17">
        <f t="shared" si="51"/>
        <v>1.9795221843003412E-2</v>
      </c>
      <c r="F471" s="17">
        <f t="shared" si="52"/>
        <v>2.6829903620734567E-2</v>
      </c>
      <c r="G471" s="17">
        <f t="shared" si="54"/>
        <v>0.77586206896551724</v>
      </c>
      <c r="H471" s="17">
        <f t="shared" si="53"/>
        <v>1.5358361774744027E-2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2</v>
      </c>
      <c r="D475" s="16">
        <v>7</v>
      </c>
      <c r="E475" s="17">
        <f t="shared" si="51"/>
        <v>6.8259385665529011E-4</v>
      </c>
      <c r="F475" s="17">
        <f t="shared" si="52"/>
        <v>1.8233915082052619E-3</v>
      </c>
      <c r="G475" s="17">
        <f t="shared" si="54"/>
        <v>2.5</v>
      </c>
      <c r="H475" s="17">
        <f t="shared" si="53"/>
        <v>1.7064846416382253E-3</v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10</v>
      </c>
      <c r="D479" s="16">
        <v>11</v>
      </c>
      <c r="E479" s="17">
        <f t="shared" si="55"/>
        <v>3.4129692832764505E-3</v>
      </c>
      <c r="F479" s="17">
        <f t="shared" si="56"/>
        <v>2.8653295128939827E-3</v>
      </c>
      <c r="G479" s="17">
        <f t="shared" si="58"/>
        <v>0.1</v>
      </c>
      <c r="H479" s="17">
        <f t="shared" si="57"/>
        <v>3.4129692832764505E-4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6</v>
      </c>
      <c r="D481" s="16">
        <v>127</v>
      </c>
      <c r="E481" s="17">
        <f t="shared" si="55"/>
        <v>2.0477815699658703E-3</v>
      </c>
      <c r="F481" s="17">
        <f t="shared" si="56"/>
        <v>3.3081531648866895E-2</v>
      </c>
      <c r="G481" s="17">
        <f t="shared" si="58"/>
        <v>20.166666666666668</v>
      </c>
      <c r="H481" s="17">
        <f t="shared" si="57"/>
        <v>4.1296928327645054E-2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6</v>
      </c>
      <c r="D483" s="16">
        <v>9</v>
      </c>
      <c r="E483" s="17">
        <f t="shared" si="55"/>
        <v>2.0477815699658703E-3</v>
      </c>
      <c r="F483" s="17">
        <f t="shared" si="56"/>
        <v>2.3443605105496223E-3</v>
      </c>
      <c r="G483" s="17">
        <f t="shared" si="58"/>
        <v>0.5</v>
      </c>
      <c r="H483" s="17">
        <f t="shared" si="57"/>
        <v>1.0238907849829352E-3</v>
      </c>
    </row>
    <row r="484" spans="1:8" x14ac:dyDescent="0.2">
      <c r="A484" s="14"/>
      <c r="B484" s="15" t="s">
        <v>458</v>
      </c>
      <c r="C484" s="16">
        <v>92</v>
      </c>
      <c r="D484" s="16">
        <v>43</v>
      </c>
      <c r="E484" s="17">
        <f t="shared" si="55"/>
        <v>3.1399317406143344E-2</v>
      </c>
      <c r="F484" s="17">
        <f t="shared" si="56"/>
        <v>1.1200833550403751E-2</v>
      </c>
      <c r="G484" s="17">
        <f t="shared" si="58"/>
        <v>-0.53260869565217395</v>
      </c>
      <c r="H484" s="17">
        <f t="shared" si="57"/>
        <v>-1.6723549488054608E-2</v>
      </c>
    </row>
    <row r="485" spans="1:8" x14ac:dyDescent="0.2">
      <c r="A485" s="14"/>
      <c r="B485" s="15" t="s">
        <v>459</v>
      </c>
      <c r="C485" s="16">
        <v>2</v>
      </c>
      <c r="D485" s="16">
        <v>2</v>
      </c>
      <c r="E485" s="17">
        <f t="shared" si="55"/>
        <v>6.8259385665529011E-4</v>
      </c>
      <c r="F485" s="17">
        <f t="shared" si="56"/>
        <v>5.2096900234436052E-4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3</v>
      </c>
      <c r="E488" s="17" t="str">
        <f t="shared" si="55"/>
        <v/>
      </c>
      <c r="F488" s="17">
        <f t="shared" si="56"/>
        <v>7.8145350351654073E-4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32</v>
      </c>
      <c r="D489" s="16">
        <v>33</v>
      </c>
      <c r="E489" s="17">
        <f t="shared" si="55"/>
        <v>1.0921501706484642E-2</v>
      </c>
      <c r="F489" s="17">
        <f t="shared" si="56"/>
        <v>8.5959885386819486E-3</v>
      </c>
      <c r="G489" s="17">
        <f t="shared" si="58"/>
        <v>3.125E-2</v>
      </c>
      <c r="H489" s="17">
        <f t="shared" si="57"/>
        <v>3.4129692832764505E-4</v>
      </c>
    </row>
    <row r="490" spans="1:8" x14ac:dyDescent="0.2">
      <c r="A490" s="14"/>
      <c r="B490" s="15" t="s">
        <v>464</v>
      </c>
      <c r="C490" s="16">
        <v>38</v>
      </c>
      <c r="D490" s="16">
        <v>9</v>
      </c>
      <c r="E490" s="17">
        <f t="shared" si="55"/>
        <v>1.2969283276450512E-2</v>
      </c>
      <c r="F490" s="17">
        <f t="shared" si="56"/>
        <v>2.3443605105496223E-3</v>
      </c>
      <c r="G490" s="17">
        <f t="shared" si="58"/>
        <v>-0.76315789473684215</v>
      </c>
      <c r="H490" s="17">
        <f t="shared" si="57"/>
        <v>-9.8976109215017059E-3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2</v>
      </c>
      <c r="D492" s="16">
        <v>0</v>
      </c>
      <c r="E492" s="17">
        <f t="shared" si="55"/>
        <v>6.8259385665529011E-4</v>
      </c>
      <c r="F492" s="17" t="str">
        <f t="shared" si="56"/>
        <v/>
      </c>
      <c r="G492" s="17">
        <f t="shared" si="58"/>
        <v>-1</v>
      </c>
      <c r="H492" s="17">
        <f t="shared" si="57"/>
        <v>-6.8259385665529011E-4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1</v>
      </c>
      <c r="D494" s="16">
        <v>0</v>
      </c>
      <c r="E494" s="17">
        <f t="shared" si="55"/>
        <v>3.4129692832764505E-4</v>
      </c>
      <c r="F494" s="17" t="str">
        <f t="shared" si="56"/>
        <v/>
      </c>
      <c r="G494" s="17">
        <f t="shared" si="58"/>
        <v>-1</v>
      </c>
      <c r="H494" s="17">
        <f t="shared" si="57"/>
        <v>-3.4129692832764505E-4</v>
      </c>
    </row>
    <row r="495" spans="1:8" x14ac:dyDescent="0.2">
      <c r="A495" s="14"/>
      <c r="B495" s="15" t="s">
        <v>469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5.2096900234436052E-4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2</v>
      </c>
      <c r="D498" s="16">
        <v>1</v>
      </c>
      <c r="E498" s="17">
        <f t="shared" si="55"/>
        <v>6.8259385665529011E-4</v>
      </c>
      <c r="F498" s="17">
        <f t="shared" si="56"/>
        <v>2.6048450117218026E-4</v>
      </c>
      <c r="G498" s="17">
        <f t="shared" si="58"/>
        <v>-0.5</v>
      </c>
      <c r="H498" s="17">
        <f t="shared" si="57"/>
        <v>-3.4129692832764505E-4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3</v>
      </c>
      <c r="E500" s="17">
        <f t="shared" si="55"/>
        <v>6.8259385665529011E-4</v>
      </c>
      <c r="F500" s="17">
        <f t="shared" si="56"/>
        <v>7.8145350351654073E-4</v>
      </c>
      <c r="G500" s="17">
        <f t="shared" si="58"/>
        <v>0.5</v>
      </c>
      <c r="H500" s="17">
        <f t="shared" si="57"/>
        <v>3.4129692832764505E-4</v>
      </c>
    </row>
    <row r="501" spans="1:8" ht="25.5" x14ac:dyDescent="0.2">
      <c r="A501" s="14"/>
      <c r="B501" s="15" t="s">
        <v>475</v>
      </c>
      <c r="C501" s="16">
        <v>1</v>
      </c>
      <c r="D501" s="16">
        <v>0</v>
      </c>
      <c r="E501" s="17">
        <f t="shared" si="55"/>
        <v>3.4129692832764505E-4</v>
      </c>
      <c r="F501" s="17" t="str">
        <f t="shared" si="56"/>
        <v/>
      </c>
      <c r="G501" s="17">
        <f t="shared" si="58"/>
        <v>-1</v>
      </c>
      <c r="H501" s="17">
        <f t="shared" si="57"/>
        <v>-3.4129692832764505E-4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2.6048450117218026E-4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26</v>
      </c>
      <c r="D515" s="16">
        <v>0</v>
      </c>
      <c r="E515" s="17">
        <f t="shared" si="55"/>
        <v>8.8737201365187719E-3</v>
      </c>
      <c r="F515" s="17" t="str">
        <f t="shared" si="56"/>
        <v/>
      </c>
      <c r="G515" s="17">
        <f t="shared" si="58"/>
        <v>-1</v>
      </c>
      <c r="H515" s="17">
        <f t="shared" si="57"/>
        <v>-8.8737201365187719E-3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86</v>
      </c>
      <c r="D517" s="16">
        <v>84</v>
      </c>
      <c r="E517" s="17">
        <f t="shared" si="55"/>
        <v>2.9351535836177476E-2</v>
      </c>
      <c r="F517" s="17">
        <f t="shared" si="56"/>
        <v>2.1880698098463141E-2</v>
      </c>
      <c r="G517" s="17">
        <f t="shared" si="58"/>
        <v>-2.3255813953488372E-2</v>
      </c>
      <c r="H517" s="17">
        <f t="shared" si="57"/>
        <v>-6.8259385665529011E-4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3</v>
      </c>
      <c r="D521" s="16">
        <v>0</v>
      </c>
      <c r="E521" s="17">
        <f t="shared" si="55"/>
        <v>1.0238907849829352E-3</v>
      </c>
      <c r="F521" s="17" t="str">
        <f t="shared" si="56"/>
        <v/>
      </c>
      <c r="G521" s="17">
        <f t="shared" si="58"/>
        <v>-1</v>
      </c>
      <c r="H521" s="17">
        <f t="shared" si="57"/>
        <v>-1.0238907849829352E-3</v>
      </c>
    </row>
    <row r="522" spans="1:8" ht="25.5" x14ac:dyDescent="0.2">
      <c r="A522" s="14"/>
      <c r="B522" s="15" t="s">
        <v>496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2.6048450117218026E-4</v>
      </c>
      <c r="G522" s="17">
        <f t="shared" si="58"/>
        <v>1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1</v>
      </c>
      <c r="D523" s="16">
        <v>1</v>
      </c>
      <c r="E523" s="17">
        <f t="shared" si="55"/>
        <v>3.4129692832764505E-4</v>
      </c>
      <c r="F523" s="17">
        <f t="shared" si="56"/>
        <v>2.6048450117218026E-4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498</v>
      </c>
      <c r="C524" s="16">
        <v>1</v>
      </c>
      <c r="D524" s="16">
        <v>5</v>
      </c>
      <c r="E524" s="17">
        <f t="shared" si="55"/>
        <v>3.4129692832764505E-4</v>
      </c>
      <c r="F524" s="17">
        <f t="shared" si="56"/>
        <v>1.3024225058609013E-3</v>
      </c>
      <c r="G524" s="17">
        <f t="shared" si="58"/>
        <v>4</v>
      </c>
      <c r="H524" s="17">
        <f t="shared" si="57"/>
        <v>1.3651877133105802E-3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2</v>
      </c>
      <c r="E531" s="17" t="str">
        <f t="shared" si="55"/>
        <v/>
      </c>
      <c r="F531" s="17">
        <f t="shared" si="56"/>
        <v>5.2096900234436052E-4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2</v>
      </c>
      <c r="D534" s="16">
        <v>0</v>
      </c>
      <c r="E534" s="17">
        <f t="shared" si="55"/>
        <v>6.8259385665529011E-4</v>
      </c>
      <c r="F534" s="17" t="str">
        <f t="shared" si="56"/>
        <v/>
      </c>
      <c r="G534" s="17">
        <f t="shared" si="58"/>
        <v>-1</v>
      </c>
      <c r="H534" s="17">
        <f t="shared" si="57"/>
        <v>-6.8259385665529011E-4</v>
      </c>
    </row>
    <row r="535" spans="1:8" x14ac:dyDescent="0.2">
      <c r="A535" s="14"/>
      <c r="B535" s="15" t="s">
        <v>509</v>
      </c>
      <c r="C535" s="16">
        <v>14</v>
      </c>
      <c r="D535" s="16">
        <v>79</v>
      </c>
      <c r="E535" s="17">
        <f t="shared" si="55"/>
        <v>4.7781569965870303E-3</v>
      </c>
      <c r="F535" s="17">
        <f t="shared" si="56"/>
        <v>2.0578275592602242E-2</v>
      </c>
      <c r="G535" s="17">
        <f t="shared" si="58"/>
        <v>4.6428571428571432</v>
      </c>
      <c r="H535" s="17">
        <f t="shared" si="57"/>
        <v>2.2184300341296929E-2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3</v>
      </c>
      <c r="D538" s="16">
        <v>58</v>
      </c>
      <c r="E538" s="17">
        <f t="shared" si="55"/>
        <v>1.0238907849829352E-3</v>
      </c>
      <c r="F538" s="17">
        <f t="shared" si="56"/>
        <v>1.5108101067986456E-2</v>
      </c>
      <c r="G538" s="17">
        <f t="shared" si="58"/>
        <v>18.333333333333332</v>
      </c>
      <c r="H538" s="17">
        <f t="shared" si="57"/>
        <v>1.8771331058020476E-2</v>
      </c>
    </row>
    <row r="539" spans="1:8" x14ac:dyDescent="0.2">
      <c r="A539" s="14"/>
      <c r="B539" s="15" t="s">
        <v>513</v>
      </c>
      <c r="C539" s="16">
        <v>4</v>
      </c>
      <c r="D539" s="16">
        <v>1</v>
      </c>
      <c r="E539" s="17">
        <f t="shared" si="55"/>
        <v>1.3651877133105802E-3</v>
      </c>
      <c r="F539" s="17">
        <f t="shared" si="56"/>
        <v>2.6048450117218026E-4</v>
      </c>
      <c r="G539" s="17">
        <f t="shared" si="58"/>
        <v>-0.75</v>
      </c>
      <c r="H539" s="17">
        <f t="shared" si="57"/>
        <v>-1.0238907849829352E-3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1</v>
      </c>
      <c r="D543" s="16">
        <v>0</v>
      </c>
      <c r="E543" s="17">
        <f t="shared" si="59"/>
        <v>3.4129692832764505E-4</v>
      </c>
      <c r="F543" s="17" t="str">
        <f t="shared" si="60"/>
        <v/>
      </c>
      <c r="G543" s="17">
        <f t="shared" si="62"/>
        <v>-1</v>
      </c>
      <c r="H543" s="17">
        <f t="shared" si="61"/>
        <v>-3.4129692832764505E-4</v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13</v>
      </c>
      <c r="E548" s="17" t="str">
        <f t="shared" si="59"/>
        <v/>
      </c>
      <c r="F548" s="17">
        <f t="shared" si="60"/>
        <v>3.3862985152383431E-3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59"/>
        <v>3.4129692832764505E-4</v>
      </c>
      <c r="F549" s="17" t="str">
        <f t="shared" si="60"/>
        <v/>
      </c>
      <c r="G549" s="17">
        <f t="shared" si="62"/>
        <v>-1</v>
      </c>
      <c r="H549" s="17">
        <f t="shared" si="61"/>
        <v>-3.4129692832764505E-4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16</v>
      </c>
      <c r="D551" s="16">
        <v>3</v>
      </c>
      <c r="E551" s="17">
        <f t="shared" si="59"/>
        <v>5.4607508532423209E-3</v>
      </c>
      <c r="F551" s="17">
        <f t="shared" si="60"/>
        <v>7.8145350351654073E-4</v>
      </c>
      <c r="G551" s="17">
        <f t="shared" si="62"/>
        <v>-0.8125</v>
      </c>
      <c r="H551" s="17">
        <f t="shared" si="61"/>
        <v>-4.4368600682593859E-3</v>
      </c>
    </row>
    <row r="552" spans="1:8" ht="25.5" x14ac:dyDescent="0.2">
      <c r="A552" s="14"/>
      <c r="B552" s="15" t="s">
        <v>525</v>
      </c>
      <c r="C552" s="16">
        <v>2</v>
      </c>
      <c r="D552" s="16">
        <v>0</v>
      </c>
      <c r="E552" s="17">
        <f t="shared" si="59"/>
        <v>6.8259385665529011E-4</v>
      </c>
      <c r="F552" s="17" t="str">
        <f t="shared" si="60"/>
        <v/>
      </c>
      <c r="G552" s="17">
        <f t="shared" si="62"/>
        <v>-1</v>
      </c>
      <c r="H552" s="17">
        <f t="shared" si="61"/>
        <v>-6.8259385665529011E-4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99</v>
      </c>
      <c r="D554" s="16">
        <v>154</v>
      </c>
      <c r="E554" s="17">
        <f t="shared" si="59"/>
        <v>3.3788395904436858E-2</v>
      </c>
      <c r="F554" s="17">
        <f t="shared" si="60"/>
        <v>4.0114613180515762E-2</v>
      </c>
      <c r="G554" s="17">
        <f t="shared" si="62"/>
        <v>0.55555555555555558</v>
      </c>
      <c r="H554" s="17">
        <f t="shared" si="61"/>
        <v>1.8771331058020476E-2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44</v>
      </c>
      <c r="D556" s="16">
        <v>5</v>
      </c>
      <c r="E556" s="17">
        <f t="shared" si="59"/>
        <v>1.5017064846416382E-2</v>
      </c>
      <c r="F556" s="17">
        <f t="shared" si="60"/>
        <v>1.3024225058609013E-3</v>
      </c>
      <c r="G556" s="17">
        <f t="shared" si="62"/>
        <v>-0.88636363636363635</v>
      </c>
      <c r="H556" s="17">
        <f t="shared" si="61"/>
        <v>-1.3310580204778157E-2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48</v>
      </c>
      <c r="D559" s="16">
        <v>93</v>
      </c>
      <c r="E559" s="17">
        <f t="shared" si="59"/>
        <v>1.6382252559726963E-2</v>
      </c>
      <c r="F559" s="17">
        <f t="shared" si="60"/>
        <v>2.4225058609012765E-2</v>
      </c>
      <c r="G559" s="17">
        <f t="shared" si="62"/>
        <v>0.9375</v>
      </c>
      <c r="H559" s="17">
        <f t="shared" si="61"/>
        <v>1.5358361774744027E-2</v>
      </c>
    </row>
    <row r="560" spans="1:8" ht="25.5" x14ac:dyDescent="0.2">
      <c r="A560" s="14"/>
      <c r="B560" s="15" t="s">
        <v>533</v>
      </c>
      <c r="C560" s="16">
        <v>3</v>
      </c>
      <c r="D560" s="16">
        <v>2</v>
      </c>
      <c r="E560" s="17">
        <f t="shared" si="59"/>
        <v>1.0238907849829352E-3</v>
      </c>
      <c r="F560" s="17">
        <f t="shared" si="60"/>
        <v>5.2096900234436052E-4</v>
      </c>
      <c r="G560" s="17">
        <f t="shared" si="62"/>
        <v>-0.33333333333333331</v>
      </c>
      <c r="H560" s="17">
        <f t="shared" si="61"/>
        <v>-3.4129692832764505E-4</v>
      </c>
    </row>
    <row r="561" spans="1:8" x14ac:dyDescent="0.2">
      <c r="A561" s="14"/>
      <c r="B561" s="15" t="s">
        <v>534</v>
      </c>
      <c r="C561" s="16">
        <v>559</v>
      </c>
      <c r="D561" s="16">
        <v>40</v>
      </c>
      <c r="E561" s="17">
        <f t="shared" si="59"/>
        <v>0.19078498293515359</v>
      </c>
      <c r="F561" s="17">
        <f t="shared" si="60"/>
        <v>1.041938004688721E-2</v>
      </c>
      <c r="G561" s="17">
        <f t="shared" si="62"/>
        <v>-0.92844364937388191</v>
      </c>
      <c r="H561" s="17">
        <f t="shared" si="61"/>
        <v>-0.17713310580204777</v>
      </c>
    </row>
    <row r="562" spans="1:8" x14ac:dyDescent="0.2">
      <c r="A562" s="14"/>
      <c r="B562" s="15" t="s">
        <v>535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2.6048450117218026E-4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2.6048450117218026E-4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25</v>
      </c>
      <c r="D568" s="16">
        <v>24</v>
      </c>
      <c r="E568" s="17">
        <f t="shared" si="59"/>
        <v>8.5324232081911266E-3</v>
      </c>
      <c r="F568" s="17">
        <f t="shared" si="60"/>
        <v>6.2516280281323259E-3</v>
      </c>
      <c r="G568" s="17">
        <f t="shared" si="62"/>
        <v>-0.04</v>
      </c>
      <c r="H568" s="17">
        <f t="shared" si="61"/>
        <v>-3.4129692832764505E-4</v>
      </c>
    </row>
    <row r="569" spans="1:8" x14ac:dyDescent="0.2">
      <c r="A569" s="14"/>
      <c r="B569" s="15" t="s">
        <v>542</v>
      </c>
      <c r="C569" s="16">
        <v>6</v>
      </c>
      <c r="D569" s="16">
        <v>7</v>
      </c>
      <c r="E569" s="17">
        <f t="shared" si="59"/>
        <v>2.0477815699658703E-3</v>
      </c>
      <c r="F569" s="17">
        <f t="shared" si="60"/>
        <v>1.8233915082052619E-3</v>
      </c>
      <c r="G569" s="17">
        <f t="shared" si="62"/>
        <v>0.16666666666666666</v>
      </c>
      <c r="H569" s="17">
        <f t="shared" si="61"/>
        <v>3.4129692832764505E-4</v>
      </c>
    </row>
    <row r="570" spans="1:8" x14ac:dyDescent="0.2">
      <c r="A570" s="14"/>
      <c r="B570" s="15" t="s">
        <v>543</v>
      </c>
      <c r="C570" s="16">
        <v>1</v>
      </c>
      <c r="D570" s="16">
        <v>16</v>
      </c>
      <c r="E570" s="17">
        <f t="shared" si="59"/>
        <v>3.4129692832764505E-4</v>
      </c>
      <c r="F570" s="17">
        <f t="shared" si="60"/>
        <v>4.1677520187548842E-3</v>
      </c>
      <c r="G570" s="17">
        <f t="shared" si="62"/>
        <v>15</v>
      </c>
      <c r="H570" s="17">
        <f t="shared" si="61"/>
        <v>5.1194539249146756E-3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5.2096900234436052E-4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10</v>
      </c>
      <c r="D574" s="16">
        <v>0</v>
      </c>
      <c r="E574" s="17">
        <f t="shared" si="59"/>
        <v>3.4129692832764505E-3</v>
      </c>
      <c r="F574" s="17" t="str">
        <f t="shared" si="60"/>
        <v/>
      </c>
      <c r="G574" s="17">
        <f t="shared" si="62"/>
        <v>-1</v>
      </c>
      <c r="H574" s="17">
        <f t="shared" si="61"/>
        <v>-3.4129692832764505E-3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894</v>
      </c>
      <c r="D582" s="19">
        <f>SUM(D583:D609)</f>
        <v>1561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0.74608501118568238</v>
      </c>
      <c r="H582" s="20">
        <f t="shared" ref="H582:H609" si="65">+IF(OR(AND(E582=""),(G582="")),"",E582*G582)</f>
        <v>0.74608501118568238</v>
      </c>
    </row>
    <row r="583" spans="1:8" x14ac:dyDescent="0.2">
      <c r="A583" s="14"/>
      <c r="B583" s="15" t="s">
        <v>550</v>
      </c>
      <c r="C583" s="16">
        <v>2</v>
      </c>
      <c r="D583" s="16">
        <v>7</v>
      </c>
      <c r="E583" s="17">
        <f t="shared" si="63"/>
        <v>2.2371364653243847E-3</v>
      </c>
      <c r="F583" s="17">
        <f t="shared" si="64"/>
        <v>4.4843049327354259E-3</v>
      </c>
      <c r="G583" s="17">
        <f t="shared" ref="G583:G609" si="66">+IF(AND(C583=0,D583=0)," ",IF(C583=0,1,IF(D583=0,-1,(D583-C583)/C583)))</f>
        <v>2.5</v>
      </c>
      <c r="H583" s="17">
        <f t="shared" si="65"/>
        <v>5.5928411633109614E-3</v>
      </c>
    </row>
    <row r="584" spans="1:8" x14ac:dyDescent="0.2">
      <c r="A584" s="14"/>
      <c r="B584" s="15" t="s">
        <v>551</v>
      </c>
      <c r="C584" s="16">
        <v>1</v>
      </c>
      <c r="D584" s="16">
        <v>34</v>
      </c>
      <c r="E584" s="17">
        <f t="shared" si="63"/>
        <v>1.1185682326621924E-3</v>
      </c>
      <c r="F584" s="17">
        <f t="shared" si="64"/>
        <v>2.1780909673286355E-2</v>
      </c>
      <c r="G584" s="17">
        <f t="shared" si="66"/>
        <v>33</v>
      </c>
      <c r="H584" s="17">
        <f t="shared" si="65"/>
        <v>3.6912751677852351E-2</v>
      </c>
    </row>
    <row r="585" spans="1:8" ht="25.5" x14ac:dyDescent="0.2">
      <c r="A585" s="14"/>
      <c r="B585" s="15" t="s">
        <v>552</v>
      </c>
      <c r="C585" s="16">
        <v>74</v>
      </c>
      <c r="D585" s="16">
        <v>108</v>
      </c>
      <c r="E585" s="17">
        <f t="shared" si="63"/>
        <v>8.2774049217002238E-2</v>
      </c>
      <c r="F585" s="17">
        <f t="shared" si="64"/>
        <v>6.9186418962203719E-2</v>
      </c>
      <c r="G585" s="17">
        <f t="shared" si="66"/>
        <v>0.45945945945945948</v>
      </c>
      <c r="H585" s="17">
        <f t="shared" si="65"/>
        <v>3.8031319910514547E-2</v>
      </c>
    </row>
    <row r="586" spans="1:8" x14ac:dyDescent="0.2">
      <c r="A586" s="14"/>
      <c r="B586" s="15" t="s">
        <v>553</v>
      </c>
      <c r="C586" s="16">
        <v>152</v>
      </c>
      <c r="D586" s="16">
        <v>280</v>
      </c>
      <c r="E586" s="17">
        <f t="shared" si="63"/>
        <v>0.17002237136465326</v>
      </c>
      <c r="F586" s="17">
        <f t="shared" si="64"/>
        <v>0.17937219730941703</v>
      </c>
      <c r="G586" s="17">
        <f t="shared" si="66"/>
        <v>0.84210526315789469</v>
      </c>
      <c r="H586" s="17">
        <f t="shared" si="65"/>
        <v>0.14317673378076062</v>
      </c>
    </row>
    <row r="587" spans="1:8" x14ac:dyDescent="0.2">
      <c r="A587" s="14"/>
      <c r="B587" s="15" t="s">
        <v>554</v>
      </c>
      <c r="C587" s="16">
        <v>3</v>
      </c>
      <c r="D587" s="16">
        <v>65</v>
      </c>
      <c r="E587" s="17">
        <f t="shared" si="63"/>
        <v>3.3557046979865771E-3</v>
      </c>
      <c r="F587" s="17">
        <f t="shared" si="64"/>
        <v>4.1639974375400388E-2</v>
      </c>
      <c r="G587" s="17">
        <f t="shared" si="66"/>
        <v>20.666666666666668</v>
      </c>
      <c r="H587" s="17">
        <f t="shared" si="65"/>
        <v>6.9351230425055935E-2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3</v>
      </c>
      <c r="E589" s="17" t="str">
        <f t="shared" si="63"/>
        <v/>
      </c>
      <c r="F589" s="17">
        <f t="shared" si="64"/>
        <v>1.9218449711723255E-3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10</v>
      </c>
      <c r="E590" s="17" t="str">
        <f t="shared" si="63"/>
        <v/>
      </c>
      <c r="F590" s="17">
        <f t="shared" si="64"/>
        <v>6.4061499039077515E-3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4</v>
      </c>
      <c r="E591" s="17" t="str">
        <f t="shared" si="63"/>
        <v/>
      </c>
      <c r="F591" s="17">
        <f t="shared" si="64"/>
        <v>2.5624599615631004E-3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3</v>
      </c>
      <c r="D592" s="16">
        <v>3</v>
      </c>
      <c r="E592" s="17">
        <f t="shared" si="63"/>
        <v>3.3557046979865771E-3</v>
      </c>
      <c r="F592" s="17">
        <f t="shared" si="64"/>
        <v>1.9218449711723255E-3</v>
      </c>
      <c r="G592" s="17">
        <f t="shared" si="66"/>
        <v>0</v>
      </c>
      <c r="H592" s="17">
        <f t="shared" si="65"/>
        <v>0</v>
      </c>
    </row>
    <row r="593" spans="1:8" x14ac:dyDescent="0.2">
      <c r="A593" s="14"/>
      <c r="B593" s="15" t="s">
        <v>560</v>
      </c>
      <c r="C593" s="16">
        <v>4</v>
      </c>
      <c r="D593" s="16">
        <v>5</v>
      </c>
      <c r="E593" s="17">
        <f t="shared" si="63"/>
        <v>4.4742729306487695E-3</v>
      </c>
      <c r="F593" s="17">
        <f t="shared" si="64"/>
        <v>3.2030749519538757E-3</v>
      </c>
      <c r="G593" s="17">
        <f t="shared" si="66"/>
        <v>0.25</v>
      </c>
      <c r="H593" s="17">
        <f t="shared" si="65"/>
        <v>1.1185682326621924E-3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131</v>
      </c>
      <c r="D597" s="16">
        <v>40</v>
      </c>
      <c r="E597" s="17">
        <f t="shared" si="63"/>
        <v>0.1465324384787472</v>
      </c>
      <c r="F597" s="17">
        <f t="shared" si="64"/>
        <v>2.5624599615631006E-2</v>
      </c>
      <c r="G597" s="17">
        <f t="shared" si="66"/>
        <v>-0.69465648854961837</v>
      </c>
      <c r="H597" s="17">
        <f t="shared" si="65"/>
        <v>-0.1017897091722595</v>
      </c>
    </row>
    <row r="598" spans="1:8" x14ac:dyDescent="0.2">
      <c r="A598" s="14"/>
      <c r="B598" s="15" t="s">
        <v>565</v>
      </c>
      <c r="C598" s="16">
        <v>98</v>
      </c>
      <c r="D598" s="16">
        <v>94</v>
      </c>
      <c r="E598" s="17">
        <f t="shared" si="63"/>
        <v>0.10961968680089486</v>
      </c>
      <c r="F598" s="17">
        <f t="shared" si="64"/>
        <v>6.0217809096732862E-2</v>
      </c>
      <c r="G598" s="17">
        <f t="shared" si="66"/>
        <v>-4.0816326530612242E-2</v>
      </c>
      <c r="H598" s="17">
        <f t="shared" si="65"/>
        <v>-4.4742729306487695E-3</v>
      </c>
    </row>
    <row r="599" spans="1:8" x14ac:dyDescent="0.2">
      <c r="A599" s="14"/>
      <c r="B599" s="15" t="s">
        <v>566</v>
      </c>
      <c r="C599" s="16">
        <v>7</v>
      </c>
      <c r="D599" s="16">
        <v>4</v>
      </c>
      <c r="E599" s="17">
        <f t="shared" si="63"/>
        <v>7.829977628635347E-3</v>
      </c>
      <c r="F599" s="17">
        <f t="shared" si="64"/>
        <v>2.5624599615631004E-3</v>
      </c>
      <c r="G599" s="17">
        <f t="shared" si="66"/>
        <v>-0.42857142857142855</v>
      </c>
      <c r="H599" s="17">
        <f t="shared" si="65"/>
        <v>-3.3557046979865771E-3</v>
      </c>
    </row>
    <row r="600" spans="1:8" x14ac:dyDescent="0.2">
      <c r="A600" s="14"/>
      <c r="B600" s="15" t="s">
        <v>567</v>
      </c>
      <c r="C600" s="16">
        <v>194</v>
      </c>
      <c r="D600" s="16">
        <v>743</v>
      </c>
      <c r="E600" s="17">
        <f t="shared" si="63"/>
        <v>0.21700223713646533</v>
      </c>
      <c r="F600" s="17">
        <f t="shared" si="64"/>
        <v>0.47597693786034595</v>
      </c>
      <c r="G600" s="17">
        <f t="shared" si="66"/>
        <v>2.829896907216495</v>
      </c>
      <c r="H600" s="17">
        <f t="shared" si="65"/>
        <v>0.61409395973154368</v>
      </c>
    </row>
    <row r="601" spans="1:8" x14ac:dyDescent="0.2">
      <c r="A601" s="14"/>
      <c r="B601" s="15" t="s">
        <v>568</v>
      </c>
      <c r="C601" s="16">
        <v>6</v>
      </c>
      <c r="D601" s="16">
        <v>67</v>
      </c>
      <c r="E601" s="17">
        <f t="shared" si="63"/>
        <v>6.7114093959731542E-3</v>
      </c>
      <c r="F601" s="17">
        <f t="shared" si="64"/>
        <v>4.2921204356181936E-2</v>
      </c>
      <c r="G601" s="17">
        <f t="shared" si="66"/>
        <v>10.166666666666666</v>
      </c>
      <c r="H601" s="17">
        <f t="shared" si="65"/>
        <v>6.8232662192393725E-2</v>
      </c>
    </row>
    <row r="602" spans="1:8" x14ac:dyDescent="0.2">
      <c r="A602" s="14"/>
      <c r="B602" s="15" t="s">
        <v>569</v>
      </c>
      <c r="C602" s="16">
        <v>0</v>
      </c>
      <c r="D602" s="16">
        <v>19</v>
      </c>
      <c r="E602" s="17" t="str">
        <f t="shared" si="63"/>
        <v/>
      </c>
      <c r="F602" s="17">
        <f t="shared" si="64"/>
        <v>1.2171684817424727E-2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3</v>
      </c>
      <c r="D603" s="16">
        <v>1</v>
      </c>
      <c r="E603" s="17">
        <f t="shared" si="63"/>
        <v>3.3557046979865771E-3</v>
      </c>
      <c r="F603" s="17">
        <f t="shared" si="64"/>
        <v>6.406149903907751E-4</v>
      </c>
      <c r="G603" s="17">
        <f t="shared" si="66"/>
        <v>-0.66666666666666663</v>
      </c>
      <c r="H603" s="17">
        <f t="shared" si="65"/>
        <v>-2.2371364653243847E-3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3</v>
      </c>
      <c r="D605" s="16">
        <v>21</v>
      </c>
      <c r="E605" s="17">
        <f t="shared" si="63"/>
        <v>3.3557046979865771E-3</v>
      </c>
      <c r="F605" s="17">
        <f t="shared" si="64"/>
        <v>1.3452914798206279E-2</v>
      </c>
      <c r="G605" s="17">
        <f t="shared" si="66"/>
        <v>6</v>
      </c>
      <c r="H605" s="17">
        <f t="shared" si="65"/>
        <v>2.0134228187919462E-2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67</v>
      </c>
      <c r="D607" s="16">
        <v>0</v>
      </c>
      <c r="E607" s="17">
        <f t="shared" si="63"/>
        <v>7.4944071588366884E-2</v>
      </c>
      <c r="F607" s="17" t="str">
        <f t="shared" si="64"/>
        <v/>
      </c>
      <c r="G607" s="17">
        <f t="shared" si="66"/>
        <v>-1</v>
      </c>
      <c r="H607" s="17">
        <f t="shared" si="65"/>
        <v>-7.4944071588366884E-2</v>
      </c>
    </row>
    <row r="608" spans="1:8" ht="25.5" x14ac:dyDescent="0.2">
      <c r="A608" s="14"/>
      <c r="B608" s="15" t="s">
        <v>575</v>
      </c>
      <c r="C608" s="16">
        <v>99</v>
      </c>
      <c r="D608" s="16">
        <v>12</v>
      </c>
      <c r="E608" s="17">
        <f t="shared" si="63"/>
        <v>0.11073825503355705</v>
      </c>
      <c r="F608" s="17">
        <f t="shared" si="64"/>
        <v>7.6873798846893021E-3</v>
      </c>
      <c r="G608" s="17">
        <f t="shared" si="66"/>
        <v>-0.87878787878787878</v>
      </c>
      <c r="H608" s="17">
        <f t="shared" si="65"/>
        <v>-9.731543624161075E-2</v>
      </c>
    </row>
    <row r="609" spans="1:8" ht="25.5" x14ac:dyDescent="0.2">
      <c r="A609" s="14"/>
      <c r="B609" s="15" t="s">
        <v>576</v>
      </c>
      <c r="C609" s="16">
        <v>47</v>
      </c>
      <c r="D609" s="16">
        <v>41</v>
      </c>
      <c r="E609" s="17">
        <f t="shared" si="63"/>
        <v>5.2572706935123045E-2</v>
      </c>
      <c r="F609" s="17">
        <f t="shared" si="64"/>
        <v>2.626521460602178E-2</v>
      </c>
      <c r="G609" s="17">
        <f t="shared" si="66"/>
        <v>-0.1276595744680851</v>
      </c>
      <c r="H609" s="17">
        <f t="shared" si="65"/>
        <v>-6.7114093959731542E-3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600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601</v>
      </c>
      <c r="C8" s="12">
        <f>+C19+C75+C173+C349+C582</f>
        <v>3426</v>
      </c>
      <c r="D8" s="13">
        <f>+D19+D75+D173+D349+D582</f>
        <v>2912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-0.15002918855808522</v>
      </c>
      <c r="H8" s="10">
        <f t="shared" ref="H8:H13" si="1">+IF(OR(AND(E8=""),(G8="")),"",E8*G8)</f>
        <v>-0.15002918855808522</v>
      </c>
    </row>
    <row r="9" spans="1:8" x14ac:dyDescent="0.2">
      <c r="A9" s="14"/>
      <c r="B9" s="15" t="s">
        <v>7</v>
      </c>
      <c r="C9" s="16">
        <f>+C19</f>
        <v>1</v>
      </c>
      <c r="D9" s="16">
        <f>+D19</f>
        <v>1</v>
      </c>
      <c r="E9" s="17">
        <f t="shared" ref="E9:F13" si="2">+C9/C$8</f>
        <v>2.918855808523059E-4</v>
      </c>
      <c r="F9" s="17">
        <f t="shared" si="2"/>
        <v>3.4340659340659343E-4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8</v>
      </c>
      <c r="C10" s="16">
        <f>+C75</f>
        <v>392</v>
      </c>
      <c r="D10" s="16">
        <f>+D75</f>
        <v>343</v>
      </c>
      <c r="E10" s="17">
        <f t="shared" si="2"/>
        <v>0.11441914769410391</v>
      </c>
      <c r="F10" s="17">
        <f t="shared" si="2"/>
        <v>0.11778846153846154</v>
      </c>
      <c r="G10" s="17">
        <f t="shared" si="0"/>
        <v>-0.125</v>
      </c>
      <c r="H10" s="17">
        <f t="shared" si="1"/>
        <v>-1.4302393461762989E-2</v>
      </c>
    </row>
    <row r="11" spans="1:8" ht="25.5" x14ac:dyDescent="0.2">
      <c r="A11" s="14"/>
      <c r="B11" s="15" t="s">
        <v>9</v>
      </c>
      <c r="C11" s="16">
        <f>+C173</f>
        <v>1727</v>
      </c>
      <c r="D11" s="16">
        <f>+D173</f>
        <v>1892</v>
      </c>
      <c r="E11" s="17">
        <f t="shared" si="2"/>
        <v>0.50408639813193223</v>
      </c>
      <c r="F11" s="17">
        <f t="shared" si="2"/>
        <v>0.64972527472527475</v>
      </c>
      <c r="G11" s="17">
        <f t="shared" si="0"/>
        <v>9.5541401273885357E-2</v>
      </c>
      <c r="H11" s="17">
        <f t="shared" si="1"/>
        <v>4.816112084063047E-2</v>
      </c>
    </row>
    <row r="12" spans="1:8" ht="25.5" x14ac:dyDescent="0.2">
      <c r="A12" s="14"/>
      <c r="B12" s="15" t="s">
        <v>10</v>
      </c>
      <c r="C12" s="16">
        <f>+C349</f>
        <v>606</v>
      </c>
      <c r="D12" s="16">
        <f>+D349</f>
        <v>586</v>
      </c>
      <c r="E12" s="17">
        <f t="shared" si="2"/>
        <v>0.17688266199649738</v>
      </c>
      <c r="F12" s="17">
        <f t="shared" si="2"/>
        <v>0.20123626373626374</v>
      </c>
      <c r="G12" s="17">
        <f t="shared" si="0"/>
        <v>-3.3003300330033E-2</v>
      </c>
      <c r="H12" s="17">
        <f t="shared" si="1"/>
        <v>-5.837711617046118E-3</v>
      </c>
    </row>
    <row r="13" spans="1:8" ht="25.5" x14ac:dyDescent="0.2">
      <c r="A13" s="14"/>
      <c r="B13" s="15" t="s">
        <v>11</v>
      </c>
      <c r="C13" s="16">
        <f>+C582</f>
        <v>700</v>
      </c>
      <c r="D13" s="16">
        <f>+D582</f>
        <v>90</v>
      </c>
      <c r="E13" s="17">
        <f t="shared" si="2"/>
        <v>0.20431990659661411</v>
      </c>
      <c r="F13" s="17">
        <f t="shared" si="2"/>
        <v>3.0906593406593408E-2</v>
      </c>
      <c r="G13" s="17">
        <f t="shared" si="0"/>
        <v>-0.87142857142857144</v>
      </c>
      <c r="H13" s="17">
        <f t="shared" si="1"/>
        <v>-0.17805020431990659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1</v>
      </c>
      <c r="D19" s="19">
        <f>SUM(D20:D69)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1</v>
      </c>
      <c r="F25" s="17" t="str">
        <f t="shared" si="4"/>
        <v/>
      </c>
      <c r="G25" s="17">
        <f t="shared" si="6"/>
        <v>-1</v>
      </c>
      <c r="H25" s="17">
        <f t="shared" si="5"/>
        <v>-1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392</v>
      </c>
      <c r="D75" s="19">
        <f>SUM(D76:D167)</f>
        <v>343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-0.125</v>
      </c>
      <c r="H75" s="20">
        <f t="shared" ref="H75:H106" si="13">+IF(OR(AND(E75=""),(G75="")),"",E75*G75)</f>
        <v>-0.125</v>
      </c>
    </row>
    <row r="76" spans="1:8" x14ac:dyDescent="0.2">
      <c r="A76" s="14"/>
      <c r="B76" s="15" t="s">
        <v>63</v>
      </c>
      <c r="C76" s="16">
        <v>1</v>
      </c>
      <c r="D76" s="16">
        <v>0</v>
      </c>
      <c r="E76" s="17">
        <f t="shared" si="11"/>
        <v>2.5510204081632651E-3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-2.5510204081632651E-3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67</v>
      </c>
      <c r="C80" s="16">
        <v>3</v>
      </c>
      <c r="D80" s="16">
        <v>1</v>
      </c>
      <c r="E80" s="17">
        <f t="shared" si="11"/>
        <v>7.6530612244897957E-3</v>
      </c>
      <c r="F80" s="17">
        <f t="shared" si="12"/>
        <v>2.9154518950437317E-3</v>
      </c>
      <c r="G80" s="17">
        <f t="shared" si="14"/>
        <v>-0.66666666666666663</v>
      </c>
      <c r="H80" s="17">
        <f t="shared" si="13"/>
        <v>-5.1020408163265302E-3</v>
      </c>
    </row>
    <row r="81" spans="1:8" x14ac:dyDescent="0.2">
      <c r="A81" s="14"/>
      <c r="B81" s="15" t="s">
        <v>68</v>
      </c>
      <c r="C81" s="16">
        <v>2</v>
      </c>
      <c r="D81" s="16">
        <v>0</v>
      </c>
      <c r="E81" s="17">
        <f t="shared" si="11"/>
        <v>5.1020408163265302E-3</v>
      </c>
      <c r="F81" s="17" t="str">
        <f t="shared" si="12"/>
        <v/>
      </c>
      <c r="G81" s="17">
        <f t="shared" si="14"/>
        <v>-1</v>
      </c>
      <c r="H81" s="17">
        <f t="shared" si="13"/>
        <v>-5.1020408163265302E-3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0</v>
      </c>
      <c r="E84" s="17">
        <f t="shared" si="11"/>
        <v>2.5510204081632651E-3</v>
      </c>
      <c r="F84" s="17" t="str">
        <f t="shared" si="12"/>
        <v/>
      </c>
      <c r="G84" s="17">
        <f t="shared" si="14"/>
        <v>-1</v>
      </c>
      <c r="H84" s="17">
        <f t="shared" si="13"/>
        <v>-2.5510204081632651E-3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1</v>
      </c>
      <c r="E87" s="17">
        <f t="shared" si="11"/>
        <v>2.5510204081632651E-3</v>
      </c>
      <c r="F87" s="17">
        <f t="shared" si="12"/>
        <v>2.9154518950437317E-3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1</v>
      </c>
      <c r="E89" s="17" t="str">
        <f t="shared" si="11"/>
        <v/>
      </c>
      <c r="F89" s="17">
        <f t="shared" si="12"/>
        <v>2.9154518950437317E-3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2.5510204081632651E-3</v>
      </c>
      <c r="F90" s="17" t="str">
        <f t="shared" si="12"/>
        <v/>
      </c>
      <c r="G90" s="17">
        <f t="shared" si="14"/>
        <v>-1</v>
      </c>
      <c r="H90" s="17">
        <f t="shared" si="13"/>
        <v>-2.5510204081632651E-3</v>
      </c>
    </row>
    <row r="91" spans="1:8" x14ac:dyDescent="0.2">
      <c r="A91" s="14"/>
      <c r="B91" s="15" t="s">
        <v>78</v>
      </c>
      <c r="C91" s="16">
        <v>0</v>
      </c>
      <c r="D91" s="16">
        <v>2</v>
      </c>
      <c r="E91" s="17" t="str">
        <f t="shared" si="11"/>
        <v/>
      </c>
      <c r="F91" s="17">
        <f t="shared" si="12"/>
        <v>5.8309037900874635E-3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2.9154518950437317E-3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8</v>
      </c>
      <c r="D104" s="16">
        <v>0</v>
      </c>
      <c r="E104" s="17">
        <f t="shared" si="11"/>
        <v>2.0408163265306121E-2</v>
      </c>
      <c r="F104" s="17" t="str">
        <f t="shared" si="12"/>
        <v/>
      </c>
      <c r="G104" s="17">
        <f t="shared" si="14"/>
        <v>-1</v>
      </c>
      <c r="H104" s="17">
        <f t="shared" si="13"/>
        <v>-2.0408163265306121E-2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2.5510204081632651E-3</v>
      </c>
      <c r="F106" s="17" t="str">
        <f t="shared" si="12"/>
        <v/>
      </c>
      <c r="G106" s="17">
        <f t="shared" si="14"/>
        <v>-1</v>
      </c>
      <c r="H106" s="17">
        <f t="shared" si="13"/>
        <v>-2.5510204081632651E-3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73</v>
      </c>
      <c r="D110" s="16">
        <v>0</v>
      </c>
      <c r="E110" s="17">
        <f t="shared" si="15"/>
        <v>0.18622448979591838</v>
      </c>
      <c r="F110" s="17" t="str">
        <f t="shared" si="16"/>
        <v/>
      </c>
      <c r="G110" s="17">
        <f t="shared" si="18"/>
        <v>-1</v>
      </c>
      <c r="H110" s="17">
        <f t="shared" si="17"/>
        <v>-0.18622448979591838</v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8</v>
      </c>
      <c r="D114" s="16">
        <v>0</v>
      </c>
      <c r="E114" s="17">
        <f t="shared" si="15"/>
        <v>2.0408163265306121E-2</v>
      </c>
      <c r="F114" s="17" t="str">
        <f t="shared" si="16"/>
        <v/>
      </c>
      <c r="G114" s="17">
        <f t="shared" si="18"/>
        <v>-1</v>
      </c>
      <c r="H114" s="17">
        <f t="shared" si="17"/>
        <v>-2.0408163265306121E-2</v>
      </c>
    </row>
    <row r="115" spans="1:8" x14ac:dyDescent="0.2">
      <c r="A115" s="14"/>
      <c r="B115" s="15" t="s">
        <v>103</v>
      </c>
      <c r="C115" s="16">
        <v>2</v>
      </c>
      <c r="D115" s="16">
        <v>0</v>
      </c>
      <c r="E115" s="17">
        <f t="shared" si="15"/>
        <v>5.1020408163265302E-3</v>
      </c>
      <c r="F115" s="17" t="str">
        <f t="shared" si="16"/>
        <v/>
      </c>
      <c r="G115" s="17">
        <f t="shared" si="18"/>
        <v>-1</v>
      </c>
      <c r="H115" s="17">
        <f t="shared" si="17"/>
        <v>-5.1020408163265302E-3</v>
      </c>
    </row>
    <row r="116" spans="1:8" x14ac:dyDescent="0.2">
      <c r="A116" s="14"/>
      <c r="B116" s="15" t="s">
        <v>104</v>
      </c>
      <c r="C116" s="16">
        <v>1</v>
      </c>
      <c r="D116" s="16">
        <v>1</v>
      </c>
      <c r="E116" s="17">
        <f t="shared" si="15"/>
        <v>2.5510204081632651E-3</v>
      </c>
      <c r="F116" s="17">
        <f t="shared" si="16"/>
        <v>2.9154518950437317E-3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2</v>
      </c>
      <c r="E120" s="17">
        <f t="shared" si="15"/>
        <v>2.5510204081632651E-3</v>
      </c>
      <c r="F120" s="17">
        <f t="shared" si="16"/>
        <v>5.8309037900874635E-3</v>
      </c>
      <c r="G120" s="17">
        <f t="shared" si="18"/>
        <v>1</v>
      </c>
      <c r="H120" s="17">
        <f t="shared" si="17"/>
        <v>2.5510204081632651E-3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2.9154518950437317E-3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7.6530612244897957E-3</v>
      </c>
      <c r="F123" s="17" t="str">
        <f t="shared" si="16"/>
        <v/>
      </c>
      <c r="G123" s="17">
        <f t="shared" si="18"/>
        <v>-1</v>
      </c>
      <c r="H123" s="17">
        <f t="shared" si="17"/>
        <v>-7.6530612244897957E-3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11</v>
      </c>
      <c r="D125" s="16">
        <v>19</v>
      </c>
      <c r="E125" s="17">
        <f t="shared" si="15"/>
        <v>2.8061224489795918E-2</v>
      </c>
      <c r="F125" s="17">
        <f t="shared" si="16"/>
        <v>5.5393586005830907E-2</v>
      </c>
      <c r="G125" s="17">
        <f t="shared" si="18"/>
        <v>0.72727272727272729</v>
      </c>
      <c r="H125" s="17">
        <f t="shared" si="17"/>
        <v>2.0408163265306124E-2</v>
      </c>
    </row>
    <row r="126" spans="1:8" x14ac:dyDescent="0.2">
      <c r="A126" s="14"/>
      <c r="B126" s="15" t="s">
        <v>114</v>
      </c>
      <c r="C126" s="16">
        <v>2</v>
      </c>
      <c r="D126" s="16">
        <v>3</v>
      </c>
      <c r="E126" s="17">
        <f t="shared" si="15"/>
        <v>5.1020408163265302E-3</v>
      </c>
      <c r="F126" s="17">
        <f t="shared" si="16"/>
        <v>8.7463556851311956E-3</v>
      </c>
      <c r="G126" s="17">
        <f t="shared" si="18"/>
        <v>0.5</v>
      </c>
      <c r="H126" s="17">
        <f t="shared" si="17"/>
        <v>2.5510204081632651E-3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0</v>
      </c>
      <c r="E128" s="17">
        <f t="shared" si="15"/>
        <v>2.5510204081632651E-3</v>
      </c>
      <c r="F128" s="17" t="str">
        <f t="shared" si="16"/>
        <v/>
      </c>
      <c r="G128" s="17">
        <f t="shared" si="18"/>
        <v>-1</v>
      </c>
      <c r="H128" s="17">
        <f t="shared" si="17"/>
        <v>-2.5510204081632651E-3</v>
      </c>
    </row>
    <row r="129" spans="1:8" x14ac:dyDescent="0.2">
      <c r="A129" s="14"/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210</v>
      </c>
      <c r="D131" s="16">
        <v>140</v>
      </c>
      <c r="E131" s="17">
        <f t="shared" si="15"/>
        <v>0.5357142857142857</v>
      </c>
      <c r="F131" s="17">
        <f t="shared" si="16"/>
        <v>0.40816326530612246</v>
      </c>
      <c r="G131" s="17">
        <f t="shared" si="18"/>
        <v>-0.33333333333333331</v>
      </c>
      <c r="H131" s="17">
        <f t="shared" si="17"/>
        <v>-0.17857142857142855</v>
      </c>
    </row>
    <row r="132" spans="1:8" ht="25.5" x14ac:dyDescent="0.2">
      <c r="A132" s="14"/>
      <c r="B132" s="15" t="s">
        <v>120</v>
      </c>
      <c r="C132" s="16">
        <v>1</v>
      </c>
      <c r="D132" s="16">
        <v>1</v>
      </c>
      <c r="E132" s="17">
        <f t="shared" si="15"/>
        <v>2.5510204081632651E-3</v>
      </c>
      <c r="F132" s="17">
        <f t="shared" si="16"/>
        <v>2.9154518950437317E-3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60</v>
      </c>
      <c r="D133" s="16">
        <v>0</v>
      </c>
      <c r="E133" s="17">
        <f t="shared" si="15"/>
        <v>0.15306122448979592</v>
      </c>
      <c r="F133" s="17" t="str">
        <f t="shared" si="16"/>
        <v/>
      </c>
      <c r="G133" s="17">
        <f t="shared" si="18"/>
        <v>-1</v>
      </c>
      <c r="H133" s="17">
        <f t="shared" si="17"/>
        <v>-0.15306122448979592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129</v>
      </c>
      <c r="E135" s="17" t="str">
        <f t="shared" si="15"/>
        <v/>
      </c>
      <c r="F135" s="17">
        <f t="shared" si="16"/>
        <v>0.37609329446064138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19</v>
      </c>
      <c r="E137" s="17" t="str">
        <f t="shared" si="15"/>
        <v/>
      </c>
      <c r="F137" s="17">
        <f t="shared" si="16"/>
        <v>5.5393586005830907E-2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2.5510204081632651E-3</v>
      </c>
      <c r="F138" s="17" t="str">
        <f t="shared" si="16"/>
        <v/>
      </c>
      <c r="G138" s="17">
        <f t="shared" si="18"/>
        <v>-1</v>
      </c>
      <c r="H138" s="17">
        <f t="shared" si="17"/>
        <v>-2.5510204081632651E-3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22</v>
      </c>
      <c r="E143" s="17" t="str">
        <f t="shared" si="19"/>
        <v/>
      </c>
      <c r="F143" s="17">
        <f t="shared" si="20"/>
        <v>6.4139941690962099E-2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1727</v>
      </c>
      <c r="D173" s="19">
        <f>SUM(D174:D343)</f>
        <v>1892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9.5541401273885357E-2</v>
      </c>
      <c r="H173" s="20">
        <f t="shared" ref="H173:H204" si="25">+IF(OR(AND(E173=""),(G173="")),"",E173*G173)</f>
        <v>9.5541401273885357E-2</v>
      </c>
    </row>
    <row r="174" spans="1:8" x14ac:dyDescent="0.2">
      <c r="A174" s="14"/>
      <c r="B174" s="15" t="s">
        <v>156</v>
      </c>
      <c r="C174" s="16">
        <v>1</v>
      </c>
      <c r="D174" s="16">
        <v>1</v>
      </c>
      <c r="E174" s="17">
        <f t="shared" si="23"/>
        <v>5.7903879559930511E-4</v>
      </c>
      <c r="F174" s="17">
        <f t="shared" si="24"/>
        <v>5.2854122621564484E-4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12</v>
      </c>
      <c r="D179" s="16">
        <v>110</v>
      </c>
      <c r="E179" s="17">
        <f t="shared" si="23"/>
        <v>6.9484655471916618E-3</v>
      </c>
      <c r="F179" s="17">
        <f t="shared" si="24"/>
        <v>5.8139534883720929E-2</v>
      </c>
      <c r="G179" s="17">
        <f t="shared" si="26"/>
        <v>8.1666666666666661</v>
      </c>
      <c r="H179" s="17">
        <f t="shared" si="25"/>
        <v>5.6745801968731899E-2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5.2854122621564484E-4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7</v>
      </c>
      <c r="D186" s="16">
        <v>0</v>
      </c>
      <c r="E186" s="17">
        <f t="shared" si="23"/>
        <v>4.0532715691951361E-3</v>
      </c>
      <c r="F186" s="17" t="str">
        <f t="shared" si="24"/>
        <v/>
      </c>
      <c r="G186" s="17">
        <f t="shared" si="26"/>
        <v>-1</v>
      </c>
      <c r="H186" s="17">
        <f t="shared" si="25"/>
        <v>-4.0532715691951361E-3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5.7903879559930511E-4</v>
      </c>
      <c r="F187" s="17" t="str">
        <f t="shared" si="24"/>
        <v/>
      </c>
      <c r="G187" s="17">
        <f t="shared" si="26"/>
        <v>-1</v>
      </c>
      <c r="H187" s="17">
        <f t="shared" si="25"/>
        <v>-5.7903879559930511E-4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5.7903879559930511E-4</v>
      </c>
      <c r="F202" s="17" t="str">
        <f t="shared" si="24"/>
        <v/>
      </c>
      <c r="G202" s="17">
        <f t="shared" si="26"/>
        <v>-1</v>
      </c>
      <c r="H202" s="17">
        <f t="shared" si="25"/>
        <v>-5.7903879559930511E-4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0</v>
      </c>
      <c r="E204" s="17">
        <f t="shared" si="23"/>
        <v>5.7903879559930511E-4</v>
      </c>
      <c r="F204" s="17" t="str">
        <f t="shared" si="24"/>
        <v/>
      </c>
      <c r="G204" s="17">
        <f t="shared" si="26"/>
        <v>-1</v>
      </c>
      <c r="H204" s="17">
        <f t="shared" si="25"/>
        <v>-5.7903879559930511E-4</v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</v>
      </c>
      <c r="D208" s="16">
        <v>0</v>
      </c>
      <c r="E208" s="17">
        <f t="shared" si="27"/>
        <v>5.7903879559930511E-4</v>
      </c>
      <c r="F208" s="17" t="str">
        <f t="shared" si="28"/>
        <v/>
      </c>
      <c r="G208" s="17">
        <f t="shared" si="30"/>
        <v>-1</v>
      </c>
      <c r="H208" s="17">
        <f t="shared" si="29"/>
        <v>-5.7903879559930511E-4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2</v>
      </c>
      <c r="D210" s="16">
        <v>0</v>
      </c>
      <c r="E210" s="17">
        <f t="shared" si="27"/>
        <v>1.1580775911986102E-3</v>
      </c>
      <c r="F210" s="17" t="str">
        <f t="shared" si="28"/>
        <v/>
      </c>
      <c r="G210" s="17">
        <f t="shared" si="30"/>
        <v>-1</v>
      </c>
      <c r="H210" s="17">
        <f t="shared" si="29"/>
        <v>-1.1580775911986102E-3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7</v>
      </c>
      <c r="D213" s="16">
        <v>2</v>
      </c>
      <c r="E213" s="17">
        <f t="shared" si="27"/>
        <v>4.0532715691951361E-3</v>
      </c>
      <c r="F213" s="17">
        <f t="shared" si="28"/>
        <v>1.0570824524312897E-3</v>
      </c>
      <c r="G213" s="17">
        <f t="shared" si="30"/>
        <v>-0.7142857142857143</v>
      </c>
      <c r="H213" s="17">
        <f t="shared" si="29"/>
        <v>-2.8951939779965257E-3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12</v>
      </c>
      <c r="D225" s="16">
        <v>1</v>
      </c>
      <c r="E225" s="17">
        <f t="shared" si="27"/>
        <v>6.9484655471916618E-3</v>
      </c>
      <c r="F225" s="17">
        <f t="shared" si="28"/>
        <v>5.2854122621564484E-4</v>
      </c>
      <c r="G225" s="17">
        <f t="shared" si="30"/>
        <v>-0.91666666666666663</v>
      </c>
      <c r="H225" s="17">
        <f t="shared" si="29"/>
        <v>-6.3694267515923561E-3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1275</v>
      </c>
      <c r="D238" s="16">
        <v>1353</v>
      </c>
      <c r="E238" s="17">
        <f t="shared" si="31"/>
        <v>0.73827446438911404</v>
      </c>
      <c r="F238" s="17">
        <f t="shared" si="32"/>
        <v>0.71511627906976749</v>
      </c>
      <c r="G238" s="17">
        <f t="shared" ref="G238:G269" si="34">+IF(AND(C238=0,D238=0)," ",IF(C238=0,1,IF(D238=0,-1,(D238-C238)/C238)))</f>
        <v>6.1176470588235297E-2</v>
      </c>
      <c r="H238" s="17">
        <f t="shared" si="33"/>
        <v>4.51650260567458E-2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19</v>
      </c>
      <c r="D241" s="16">
        <v>12</v>
      </c>
      <c r="E241" s="17">
        <f t="shared" si="31"/>
        <v>1.1001737116386797E-2</v>
      </c>
      <c r="F241" s="17">
        <f t="shared" si="32"/>
        <v>6.3424947145877377E-3</v>
      </c>
      <c r="G241" s="17">
        <f t="shared" si="34"/>
        <v>-0.36842105263157893</v>
      </c>
      <c r="H241" s="17">
        <f t="shared" si="33"/>
        <v>-4.0532715691951353E-3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5.7903879559930511E-4</v>
      </c>
      <c r="F249" s="17" t="str">
        <f t="shared" si="32"/>
        <v/>
      </c>
      <c r="G249" s="17">
        <f t="shared" si="34"/>
        <v>-1</v>
      </c>
      <c r="H249" s="17">
        <f t="shared" si="33"/>
        <v>-5.7903879559930511E-4</v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9</v>
      </c>
      <c r="D275" s="16">
        <v>0</v>
      </c>
      <c r="E275" s="17">
        <f t="shared" si="35"/>
        <v>5.2113491603937466E-3</v>
      </c>
      <c r="F275" s="17" t="str">
        <f t="shared" si="36"/>
        <v/>
      </c>
      <c r="G275" s="17">
        <f t="shared" si="38"/>
        <v>-1</v>
      </c>
      <c r="H275" s="17">
        <f t="shared" si="37"/>
        <v>-5.2113491603937466E-3</v>
      </c>
    </row>
    <row r="276" spans="1:8" ht="25.5" x14ac:dyDescent="0.2">
      <c r="A276" s="14"/>
      <c r="B276" s="15" t="s">
        <v>257</v>
      </c>
      <c r="C276" s="16">
        <v>6</v>
      </c>
      <c r="D276" s="16">
        <v>0</v>
      </c>
      <c r="E276" s="17">
        <f t="shared" si="35"/>
        <v>3.4742327735958309E-3</v>
      </c>
      <c r="F276" s="17" t="str">
        <f t="shared" si="36"/>
        <v/>
      </c>
      <c r="G276" s="17">
        <f t="shared" si="38"/>
        <v>-1</v>
      </c>
      <c r="H276" s="17">
        <f t="shared" si="37"/>
        <v>-3.4742327735958309E-3</v>
      </c>
    </row>
    <row r="277" spans="1:8" x14ac:dyDescent="0.2">
      <c r="A277" s="14"/>
      <c r="B277" s="15" t="s">
        <v>258</v>
      </c>
      <c r="C277" s="16">
        <v>2</v>
      </c>
      <c r="D277" s="16">
        <v>1</v>
      </c>
      <c r="E277" s="17">
        <f t="shared" si="35"/>
        <v>1.1580775911986102E-3</v>
      </c>
      <c r="F277" s="17">
        <f t="shared" si="36"/>
        <v>5.2854122621564484E-4</v>
      </c>
      <c r="G277" s="17">
        <f t="shared" si="38"/>
        <v>-0.5</v>
      </c>
      <c r="H277" s="17">
        <f t="shared" si="37"/>
        <v>-5.7903879559930511E-4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5.2854122621564484E-4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5</v>
      </c>
      <c r="E292" s="17" t="str">
        <f t="shared" si="35"/>
        <v/>
      </c>
      <c r="F292" s="17">
        <f t="shared" si="36"/>
        <v>2.6427061310782241E-3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5.2854122621564484E-4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141</v>
      </c>
      <c r="D310" s="16">
        <v>0</v>
      </c>
      <c r="E310" s="17">
        <f t="shared" si="39"/>
        <v>8.1644470179502021E-2</v>
      </c>
      <c r="F310" s="17" t="str">
        <f t="shared" si="40"/>
        <v/>
      </c>
      <c r="G310" s="17">
        <f t="shared" si="42"/>
        <v>-1</v>
      </c>
      <c r="H310" s="17">
        <f t="shared" si="41"/>
        <v>-8.1644470179502021E-2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229</v>
      </c>
      <c r="D319" s="16">
        <v>404</v>
      </c>
      <c r="E319" s="17">
        <f t="shared" si="39"/>
        <v>0.13259988419224089</v>
      </c>
      <c r="F319" s="17">
        <f t="shared" si="40"/>
        <v>0.21353065539112051</v>
      </c>
      <c r="G319" s="17">
        <f t="shared" si="42"/>
        <v>0.76419213973799127</v>
      </c>
      <c r="H319" s="17">
        <f t="shared" si="41"/>
        <v>0.10133178922987841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606</v>
      </c>
      <c r="D349" s="19">
        <f>SUM(D350:D576)</f>
        <v>586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-3.3003300330033E-2</v>
      </c>
      <c r="H349" s="20">
        <f t="shared" ref="H349:H412" si="49">+IF(OR(AND(E349=""),(G349="")),"",E349*G349)</f>
        <v>-3.3003300330033E-2</v>
      </c>
    </row>
    <row r="350" spans="1:8" x14ac:dyDescent="0.2">
      <c r="A350" s="14"/>
      <c r="B350" s="15" t="s">
        <v>324</v>
      </c>
      <c r="C350" s="16">
        <v>5</v>
      </c>
      <c r="D350" s="16">
        <v>0</v>
      </c>
      <c r="E350" s="17">
        <f t="shared" si="47"/>
        <v>8.2508250825082501E-3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-8.2508250825082501E-3</v>
      </c>
    </row>
    <row r="351" spans="1:8" x14ac:dyDescent="0.2">
      <c r="A351" s="14"/>
      <c r="B351" s="15" t="s">
        <v>325</v>
      </c>
      <c r="C351" s="16">
        <v>2</v>
      </c>
      <c r="D351" s="16">
        <v>0</v>
      </c>
      <c r="E351" s="17">
        <f t="shared" si="47"/>
        <v>3.3003300330033004E-3</v>
      </c>
      <c r="F351" s="17" t="str">
        <f t="shared" si="48"/>
        <v/>
      </c>
      <c r="G351" s="17">
        <f t="shared" si="50"/>
        <v>-1</v>
      </c>
      <c r="H351" s="17">
        <f t="shared" si="49"/>
        <v>-3.3003300330033004E-3</v>
      </c>
    </row>
    <row r="352" spans="1:8" x14ac:dyDescent="0.2">
      <c r="A352" s="14"/>
      <c r="B352" s="15" t="s">
        <v>326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1.7064846416382253E-3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16</v>
      </c>
      <c r="D355" s="16">
        <v>3</v>
      </c>
      <c r="E355" s="17">
        <f t="shared" si="47"/>
        <v>2.6402640264026403E-2</v>
      </c>
      <c r="F355" s="17">
        <f t="shared" si="48"/>
        <v>5.1194539249146756E-3</v>
      </c>
      <c r="G355" s="17">
        <f t="shared" si="50"/>
        <v>-0.8125</v>
      </c>
      <c r="H355" s="17">
        <f t="shared" si="49"/>
        <v>-2.1452145214521452E-2</v>
      </c>
    </row>
    <row r="356" spans="1:8" x14ac:dyDescent="0.2">
      <c r="A356" s="14"/>
      <c r="B356" s="15" t="s">
        <v>330</v>
      </c>
      <c r="C356" s="16">
        <v>6</v>
      </c>
      <c r="D356" s="16">
        <v>1</v>
      </c>
      <c r="E356" s="17">
        <f t="shared" si="47"/>
        <v>9.9009900990099011E-3</v>
      </c>
      <c r="F356" s="17">
        <f t="shared" si="48"/>
        <v>1.7064846416382253E-3</v>
      </c>
      <c r="G356" s="17">
        <f t="shared" si="50"/>
        <v>-0.83333333333333337</v>
      </c>
      <c r="H356" s="17">
        <f t="shared" si="49"/>
        <v>-8.2508250825082518E-3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2</v>
      </c>
      <c r="D358" s="16">
        <v>0</v>
      </c>
      <c r="E358" s="17">
        <f t="shared" si="47"/>
        <v>3.3003300330033004E-3</v>
      </c>
      <c r="F358" s="17" t="str">
        <f t="shared" si="48"/>
        <v/>
      </c>
      <c r="G358" s="17">
        <f t="shared" si="50"/>
        <v>-1</v>
      </c>
      <c r="H358" s="17">
        <f t="shared" si="49"/>
        <v>-3.3003300330033004E-3</v>
      </c>
    </row>
    <row r="359" spans="1:8" x14ac:dyDescent="0.2">
      <c r="A359" s="14"/>
      <c r="B359" s="15" t="s">
        <v>333</v>
      </c>
      <c r="C359" s="16">
        <v>1</v>
      </c>
      <c r="D359" s="16">
        <v>0</v>
      </c>
      <c r="E359" s="17">
        <f t="shared" si="47"/>
        <v>1.6501650165016502E-3</v>
      </c>
      <c r="F359" s="17" t="str">
        <f t="shared" si="48"/>
        <v/>
      </c>
      <c r="G359" s="17">
        <f t="shared" si="50"/>
        <v>-1</v>
      </c>
      <c r="H359" s="17">
        <f t="shared" si="49"/>
        <v>-1.6501650165016502E-3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171</v>
      </c>
      <c r="D361" s="16">
        <v>355</v>
      </c>
      <c r="E361" s="17">
        <f t="shared" si="47"/>
        <v>0.28217821782178215</v>
      </c>
      <c r="F361" s="17">
        <f t="shared" si="48"/>
        <v>0.60580204778156999</v>
      </c>
      <c r="G361" s="17">
        <f t="shared" si="50"/>
        <v>1.0760233918128654</v>
      </c>
      <c r="H361" s="17">
        <f t="shared" si="49"/>
        <v>0.30363036303630359</v>
      </c>
    </row>
    <row r="362" spans="1:8" x14ac:dyDescent="0.2">
      <c r="A362" s="14"/>
      <c r="B362" s="15" t="s">
        <v>336</v>
      </c>
      <c r="C362" s="16">
        <v>1</v>
      </c>
      <c r="D362" s="16">
        <v>0</v>
      </c>
      <c r="E362" s="17">
        <f t="shared" si="47"/>
        <v>1.6501650165016502E-3</v>
      </c>
      <c r="F362" s="17" t="str">
        <f t="shared" si="48"/>
        <v/>
      </c>
      <c r="G362" s="17">
        <f t="shared" si="50"/>
        <v>-1</v>
      </c>
      <c r="H362" s="17">
        <f t="shared" si="49"/>
        <v>-1.6501650165016502E-3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3</v>
      </c>
      <c r="D364" s="16">
        <v>0</v>
      </c>
      <c r="E364" s="17">
        <f t="shared" si="47"/>
        <v>4.9504950495049506E-3</v>
      </c>
      <c r="F364" s="17" t="str">
        <f t="shared" si="48"/>
        <v/>
      </c>
      <c r="G364" s="17">
        <f t="shared" si="50"/>
        <v>-1</v>
      </c>
      <c r="H364" s="17">
        <f t="shared" si="49"/>
        <v>-4.9504950495049506E-3</v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30</v>
      </c>
      <c r="D369" s="16">
        <v>40</v>
      </c>
      <c r="E369" s="17">
        <f t="shared" si="47"/>
        <v>4.9504950495049507E-2</v>
      </c>
      <c r="F369" s="17">
        <f t="shared" si="48"/>
        <v>6.8259385665529013E-2</v>
      </c>
      <c r="G369" s="17">
        <f t="shared" si="50"/>
        <v>0.33333333333333331</v>
      </c>
      <c r="H369" s="17">
        <f t="shared" si="49"/>
        <v>1.65016501650165E-2</v>
      </c>
    </row>
    <row r="370" spans="1:8" x14ac:dyDescent="0.2">
      <c r="A370" s="14"/>
      <c r="B370" s="15" t="s">
        <v>344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1.7064846416382253E-3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30</v>
      </c>
      <c r="D373" s="16">
        <v>0</v>
      </c>
      <c r="E373" s="17">
        <f t="shared" si="47"/>
        <v>4.9504950495049507E-2</v>
      </c>
      <c r="F373" s="17" t="str">
        <f t="shared" si="48"/>
        <v/>
      </c>
      <c r="G373" s="17">
        <f t="shared" si="50"/>
        <v>-1</v>
      </c>
      <c r="H373" s="17">
        <f t="shared" si="49"/>
        <v>-4.9504950495049507E-2</v>
      </c>
    </row>
    <row r="374" spans="1:8" x14ac:dyDescent="0.2">
      <c r="A374" s="14"/>
      <c r="B374" s="15" t="s">
        <v>348</v>
      </c>
      <c r="C374" s="16">
        <v>2</v>
      </c>
      <c r="D374" s="16">
        <v>0</v>
      </c>
      <c r="E374" s="17">
        <f t="shared" si="47"/>
        <v>3.3003300330033004E-3</v>
      </c>
      <c r="F374" s="17" t="str">
        <f t="shared" si="48"/>
        <v/>
      </c>
      <c r="G374" s="17">
        <f t="shared" si="50"/>
        <v>-1</v>
      </c>
      <c r="H374" s="17">
        <f t="shared" si="49"/>
        <v>-3.3003300330033004E-3</v>
      </c>
    </row>
    <row r="375" spans="1:8" x14ac:dyDescent="0.2">
      <c r="A375" s="14"/>
      <c r="B375" s="15" t="s">
        <v>349</v>
      </c>
      <c r="C375" s="16">
        <v>1</v>
      </c>
      <c r="D375" s="16">
        <v>0</v>
      </c>
      <c r="E375" s="17">
        <f t="shared" si="47"/>
        <v>1.6501650165016502E-3</v>
      </c>
      <c r="F375" s="17" t="str">
        <f t="shared" si="48"/>
        <v/>
      </c>
      <c r="G375" s="17">
        <f t="shared" si="50"/>
        <v>-1</v>
      </c>
      <c r="H375" s="17">
        <f t="shared" si="49"/>
        <v>-1.6501650165016502E-3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0</v>
      </c>
      <c r="E378" s="17">
        <f t="shared" si="47"/>
        <v>1.6501650165016502E-3</v>
      </c>
      <c r="F378" s="17" t="str">
        <f t="shared" si="48"/>
        <v/>
      </c>
      <c r="G378" s="17">
        <f t="shared" si="50"/>
        <v>-1</v>
      </c>
      <c r="H378" s="17">
        <f t="shared" si="49"/>
        <v>-1.6501650165016502E-3</v>
      </c>
    </row>
    <row r="379" spans="1:8" x14ac:dyDescent="0.2">
      <c r="A379" s="14"/>
      <c r="B379" s="15" t="s">
        <v>353</v>
      </c>
      <c r="C379" s="16">
        <v>1</v>
      </c>
      <c r="D379" s="16">
        <v>0</v>
      </c>
      <c r="E379" s="17">
        <f t="shared" si="47"/>
        <v>1.6501650165016502E-3</v>
      </c>
      <c r="F379" s="17" t="str">
        <f t="shared" si="48"/>
        <v/>
      </c>
      <c r="G379" s="17">
        <f t="shared" si="50"/>
        <v>-1</v>
      </c>
      <c r="H379" s="17">
        <f t="shared" si="49"/>
        <v>-1.6501650165016502E-3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2</v>
      </c>
      <c r="D383" s="16">
        <v>1</v>
      </c>
      <c r="E383" s="17">
        <f t="shared" si="47"/>
        <v>3.3003300330033004E-3</v>
      </c>
      <c r="F383" s="17">
        <f t="shared" si="48"/>
        <v>1.7064846416382253E-3</v>
      </c>
      <c r="G383" s="17">
        <f t="shared" si="50"/>
        <v>-0.5</v>
      </c>
      <c r="H383" s="17">
        <f t="shared" si="49"/>
        <v>-1.6501650165016502E-3</v>
      </c>
    </row>
    <row r="384" spans="1:8" x14ac:dyDescent="0.2">
      <c r="A384" s="14"/>
      <c r="B384" s="15" t="s">
        <v>358</v>
      </c>
      <c r="C384" s="16">
        <v>4</v>
      </c>
      <c r="D384" s="16">
        <v>2</v>
      </c>
      <c r="E384" s="17">
        <f t="shared" si="47"/>
        <v>6.6006600660066007E-3</v>
      </c>
      <c r="F384" s="17">
        <f t="shared" si="48"/>
        <v>3.4129692832764505E-3</v>
      </c>
      <c r="G384" s="17">
        <f t="shared" si="50"/>
        <v>-0.5</v>
      </c>
      <c r="H384" s="17">
        <f t="shared" si="49"/>
        <v>-3.3003300330033004E-3</v>
      </c>
    </row>
    <row r="385" spans="1:8" x14ac:dyDescent="0.2">
      <c r="A385" s="14"/>
      <c r="B385" s="15" t="s">
        <v>359</v>
      </c>
      <c r="C385" s="16">
        <v>2</v>
      </c>
      <c r="D385" s="16">
        <v>0</v>
      </c>
      <c r="E385" s="17">
        <f t="shared" si="47"/>
        <v>3.3003300330033004E-3</v>
      </c>
      <c r="F385" s="17" t="str">
        <f t="shared" si="48"/>
        <v/>
      </c>
      <c r="G385" s="17">
        <f t="shared" si="50"/>
        <v>-1</v>
      </c>
      <c r="H385" s="17">
        <f t="shared" si="49"/>
        <v>-3.3003300330033004E-3</v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1</v>
      </c>
      <c r="D387" s="16">
        <v>0</v>
      </c>
      <c r="E387" s="17">
        <f t="shared" si="47"/>
        <v>1.6501650165016502E-3</v>
      </c>
      <c r="F387" s="17" t="str">
        <f t="shared" si="48"/>
        <v/>
      </c>
      <c r="G387" s="17">
        <f t="shared" si="50"/>
        <v>-1</v>
      </c>
      <c r="H387" s="17">
        <f t="shared" si="49"/>
        <v>-1.6501650165016502E-3</v>
      </c>
    </row>
    <row r="388" spans="1:8" x14ac:dyDescent="0.2">
      <c r="A388" s="14"/>
      <c r="B388" s="15" t="s">
        <v>362</v>
      </c>
      <c r="C388" s="16">
        <v>13</v>
      </c>
      <c r="D388" s="16">
        <v>2</v>
      </c>
      <c r="E388" s="17">
        <f t="shared" si="47"/>
        <v>2.1452145214521452E-2</v>
      </c>
      <c r="F388" s="17">
        <f t="shared" si="48"/>
        <v>3.4129692832764505E-3</v>
      </c>
      <c r="G388" s="17">
        <f t="shared" si="50"/>
        <v>-0.84615384615384615</v>
      </c>
      <c r="H388" s="17">
        <f t="shared" si="49"/>
        <v>-1.8151815181518149E-2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4</v>
      </c>
      <c r="D391" s="16">
        <v>106</v>
      </c>
      <c r="E391" s="17">
        <f t="shared" si="47"/>
        <v>6.6006600660066007E-3</v>
      </c>
      <c r="F391" s="17">
        <f t="shared" si="48"/>
        <v>0.18088737201365188</v>
      </c>
      <c r="G391" s="17">
        <f t="shared" si="50"/>
        <v>25.5</v>
      </c>
      <c r="H391" s="17">
        <f t="shared" si="49"/>
        <v>0.16831683168316833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48</v>
      </c>
      <c r="D395" s="16">
        <v>23</v>
      </c>
      <c r="E395" s="17">
        <f t="shared" si="47"/>
        <v>7.9207920792079209E-2</v>
      </c>
      <c r="F395" s="17">
        <f t="shared" si="48"/>
        <v>3.9249146757679182E-2</v>
      </c>
      <c r="G395" s="17">
        <f t="shared" si="50"/>
        <v>-0.52083333333333337</v>
      </c>
      <c r="H395" s="17">
        <f t="shared" si="49"/>
        <v>-4.1254125412541261E-2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23</v>
      </c>
      <c r="D397" s="16">
        <v>1</v>
      </c>
      <c r="E397" s="17">
        <f t="shared" si="47"/>
        <v>3.7953795379537955E-2</v>
      </c>
      <c r="F397" s="17">
        <f t="shared" si="48"/>
        <v>1.7064846416382253E-3</v>
      </c>
      <c r="G397" s="17">
        <f t="shared" si="50"/>
        <v>-0.95652173913043481</v>
      </c>
      <c r="H397" s="17">
        <f t="shared" si="49"/>
        <v>-3.6303630363036306E-2</v>
      </c>
    </row>
    <row r="398" spans="1:8" x14ac:dyDescent="0.2">
      <c r="A398" s="14"/>
      <c r="B398" s="15" t="s">
        <v>372</v>
      </c>
      <c r="C398" s="16">
        <v>7</v>
      </c>
      <c r="D398" s="16">
        <v>3</v>
      </c>
      <c r="E398" s="17">
        <f t="shared" si="47"/>
        <v>1.155115511551155E-2</v>
      </c>
      <c r="F398" s="17">
        <f t="shared" si="48"/>
        <v>5.1194539249146756E-3</v>
      </c>
      <c r="G398" s="17">
        <f t="shared" si="50"/>
        <v>-0.5714285714285714</v>
      </c>
      <c r="H398" s="17">
        <f t="shared" si="49"/>
        <v>-6.6006600660065999E-3</v>
      </c>
    </row>
    <row r="399" spans="1:8" x14ac:dyDescent="0.2">
      <c r="A399" s="14"/>
      <c r="B399" s="15" t="s">
        <v>373</v>
      </c>
      <c r="C399" s="16">
        <v>29</v>
      </c>
      <c r="D399" s="16">
        <v>2</v>
      </c>
      <c r="E399" s="17">
        <f t="shared" si="47"/>
        <v>4.7854785478547858E-2</v>
      </c>
      <c r="F399" s="17">
        <f t="shared" si="48"/>
        <v>3.4129692832764505E-3</v>
      </c>
      <c r="G399" s="17">
        <f t="shared" si="50"/>
        <v>-0.93103448275862066</v>
      </c>
      <c r="H399" s="17">
        <f t="shared" si="49"/>
        <v>-4.4554455445544559E-2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1.6501650165016502E-3</v>
      </c>
      <c r="F402" s="17" t="str">
        <f t="shared" si="48"/>
        <v/>
      </c>
      <c r="G402" s="17">
        <f t="shared" si="50"/>
        <v>-1</v>
      </c>
      <c r="H402" s="17">
        <f t="shared" si="49"/>
        <v>-1.6501650165016502E-3</v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7</v>
      </c>
      <c r="D408" s="16">
        <v>0</v>
      </c>
      <c r="E408" s="17">
        <f t="shared" si="47"/>
        <v>1.155115511551155E-2</v>
      </c>
      <c r="F408" s="17" t="str">
        <f t="shared" si="48"/>
        <v/>
      </c>
      <c r="G408" s="17">
        <f t="shared" si="50"/>
        <v>-1</v>
      </c>
      <c r="H408" s="17">
        <f t="shared" si="49"/>
        <v>-1.155115511551155E-2</v>
      </c>
    </row>
    <row r="409" spans="1:8" x14ac:dyDescent="0.2">
      <c r="A409" s="14"/>
      <c r="B409" s="15" t="s">
        <v>383</v>
      </c>
      <c r="C409" s="16">
        <v>3</v>
      </c>
      <c r="D409" s="16">
        <v>1</v>
      </c>
      <c r="E409" s="17">
        <f t="shared" si="47"/>
        <v>4.9504950495049506E-3</v>
      </c>
      <c r="F409" s="17">
        <f t="shared" si="48"/>
        <v>1.7064846416382253E-3</v>
      </c>
      <c r="G409" s="17">
        <f t="shared" si="50"/>
        <v>-0.66666666666666663</v>
      </c>
      <c r="H409" s="17">
        <f t="shared" si="49"/>
        <v>-3.3003300330033004E-3</v>
      </c>
    </row>
    <row r="410" spans="1:8" x14ac:dyDescent="0.2">
      <c r="A410" s="14"/>
      <c r="B410" s="15" t="s">
        <v>384</v>
      </c>
      <c r="C410" s="16">
        <v>1</v>
      </c>
      <c r="D410" s="16">
        <v>4</v>
      </c>
      <c r="E410" s="17">
        <f t="shared" si="47"/>
        <v>1.6501650165016502E-3</v>
      </c>
      <c r="F410" s="17">
        <f t="shared" si="48"/>
        <v>6.8259385665529011E-3</v>
      </c>
      <c r="G410" s="17">
        <f t="shared" si="50"/>
        <v>3</v>
      </c>
      <c r="H410" s="17">
        <f t="shared" si="49"/>
        <v>4.9504950495049506E-3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1.6501650165016502E-3</v>
      </c>
      <c r="F416" s="17" t="str">
        <f t="shared" si="52"/>
        <v/>
      </c>
      <c r="G416" s="17">
        <f t="shared" si="54"/>
        <v>-1</v>
      </c>
      <c r="H416" s="17">
        <f t="shared" si="53"/>
        <v>-1.6501650165016502E-3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165</v>
      </c>
      <c r="D420" s="16">
        <v>1</v>
      </c>
      <c r="E420" s="17">
        <f t="shared" si="51"/>
        <v>0.2722772277227723</v>
      </c>
      <c r="F420" s="17">
        <f t="shared" si="52"/>
        <v>1.7064846416382253E-3</v>
      </c>
      <c r="G420" s="17">
        <f t="shared" si="54"/>
        <v>-0.9939393939393939</v>
      </c>
      <c r="H420" s="17">
        <f t="shared" si="53"/>
        <v>-0.27062706270627063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8</v>
      </c>
      <c r="E428" s="17" t="str">
        <f t="shared" si="51"/>
        <v/>
      </c>
      <c r="F428" s="17">
        <f t="shared" si="52"/>
        <v>1.3651877133105802E-2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1.7064846416382253E-3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29</v>
      </c>
      <c r="E442" s="17" t="str">
        <f t="shared" si="51"/>
        <v/>
      </c>
      <c r="F442" s="17">
        <f t="shared" si="52"/>
        <v>4.9488054607508533E-2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1</v>
      </c>
      <c r="D456" s="16">
        <v>0</v>
      </c>
      <c r="E456" s="17">
        <f t="shared" si="51"/>
        <v>1.6501650165016502E-3</v>
      </c>
      <c r="F456" s="17" t="str">
        <f t="shared" si="52"/>
        <v/>
      </c>
      <c r="G456" s="17">
        <f t="shared" si="54"/>
        <v>-1</v>
      </c>
      <c r="H456" s="17">
        <f t="shared" si="53"/>
        <v>-1.6501650165016502E-3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</v>
      </c>
      <c r="D471" s="16">
        <v>0</v>
      </c>
      <c r="E471" s="17">
        <f t="shared" si="51"/>
        <v>1.6501650165016502E-3</v>
      </c>
      <c r="F471" s="17" t="str">
        <f t="shared" si="52"/>
        <v/>
      </c>
      <c r="G471" s="17">
        <f t="shared" si="54"/>
        <v>-1</v>
      </c>
      <c r="H471" s="17">
        <f t="shared" si="53"/>
        <v>-1.6501650165016502E-3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1</v>
      </c>
      <c r="D486" s="16">
        <v>0</v>
      </c>
      <c r="E486" s="17">
        <f t="shared" si="55"/>
        <v>1.6501650165016502E-3</v>
      </c>
      <c r="F486" s="17" t="str">
        <f t="shared" si="56"/>
        <v/>
      </c>
      <c r="G486" s="17">
        <f t="shared" si="58"/>
        <v>-1</v>
      </c>
      <c r="H486" s="17">
        <f t="shared" si="57"/>
        <v>-1.6501650165016502E-3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0</v>
      </c>
      <c r="E500" s="17">
        <f t="shared" si="55"/>
        <v>3.3003300330033004E-3</v>
      </c>
      <c r="F500" s="17" t="str">
        <f t="shared" si="56"/>
        <v/>
      </c>
      <c r="G500" s="17">
        <f t="shared" si="58"/>
        <v>-1</v>
      </c>
      <c r="H500" s="17">
        <f t="shared" si="57"/>
        <v>-3.3003300330033004E-3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9</v>
      </c>
      <c r="D510" s="16">
        <v>0</v>
      </c>
      <c r="E510" s="17">
        <f t="shared" si="55"/>
        <v>1.4851485148514851E-2</v>
      </c>
      <c r="F510" s="17" t="str">
        <f t="shared" si="56"/>
        <v/>
      </c>
      <c r="G510" s="17">
        <f t="shared" si="58"/>
        <v>-1</v>
      </c>
      <c r="H510" s="17">
        <f t="shared" si="57"/>
        <v>-1.4851485148514851E-2</v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8</v>
      </c>
      <c r="D515" s="16">
        <v>0</v>
      </c>
      <c r="E515" s="17">
        <f t="shared" si="55"/>
        <v>1.3201320132013201E-2</v>
      </c>
      <c r="F515" s="17" t="str">
        <f t="shared" si="56"/>
        <v/>
      </c>
      <c r="G515" s="17">
        <f t="shared" si="58"/>
        <v>-1</v>
      </c>
      <c r="H515" s="17">
        <f t="shared" si="57"/>
        <v>-1.3201320132013201E-2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1.7064846416382253E-3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1</v>
      </c>
      <c r="D568" s="16">
        <v>0</v>
      </c>
      <c r="E568" s="17">
        <f t="shared" si="59"/>
        <v>1.6501650165016502E-3</v>
      </c>
      <c r="F568" s="17" t="str">
        <f t="shared" si="60"/>
        <v/>
      </c>
      <c r="G568" s="17">
        <f t="shared" si="62"/>
        <v>-1</v>
      </c>
      <c r="H568" s="17">
        <f t="shared" si="61"/>
        <v>-1.6501650165016502E-3</v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700</v>
      </c>
      <c r="D582" s="19">
        <f>SUM(D583:D609)</f>
        <v>90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-0.87142857142857144</v>
      </c>
      <c r="H582" s="20">
        <f t="shared" ref="H582:H609" si="65">+IF(OR(AND(E582=""),(G582="")),"",E582*G582)</f>
        <v>-0.87142857142857144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0</v>
      </c>
      <c r="D584" s="16">
        <v>2</v>
      </c>
      <c r="E584" s="17" t="str">
        <f t="shared" si="63"/>
        <v/>
      </c>
      <c r="F584" s="17">
        <f t="shared" si="64"/>
        <v>2.2222222222222223E-2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552</v>
      </c>
      <c r="C585" s="16">
        <v>194</v>
      </c>
      <c r="D585" s="16">
        <v>17</v>
      </c>
      <c r="E585" s="17">
        <f t="shared" si="63"/>
        <v>0.27714285714285714</v>
      </c>
      <c r="F585" s="17">
        <f t="shared" si="64"/>
        <v>0.18888888888888888</v>
      </c>
      <c r="G585" s="17">
        <f t="shared" si="66"/>
        <v>-0.91237113402061853</v>
      </c>
      <c r="H585" s="17">
        <f t="shared" si="65"/>
        <v>-0.25285714285714284</v>
      </c>
    </row>
    <row r="586" spans="1:8" x14ac:dyDescent="0.2">
      <c r="A586" s="14"/>
      <c r="B586" s="15" t="s">
        <v>553</v>
      </c>
      <c r="C586" s="16">
        <v>228</v>
      </c>
      <c r="D586" s="16">
        <v>43</v>
      </c>
      <c r="E586" s="17">
        <f t="shared" si="63"/>
        <v>0.32571428571428573</v>
      </c>
      <c r="F586" s="17">
        <f t="shared" si="64"/>
        <v>0.4777777777777778</v>
      </c>
      <c r="G586" s="17">
        <f t="shared" si="66"/>
        <v>-0.81140350877192979</v>
      </c>
      <c r="H586" s="17">
        <f t="shared" si="65"/>
        <v>-0.26428571428571429</v>
      </c>
    </row>
    <row r="587" spans="1:8" x14ac:dyDescent="0.2">
      <c r="A587" s="14"/>
      <c r="B587" s="15" t="s">
        <v>554</v>
      </c>
      <c r="C587" s="16">
        <v>1</v>
      </c>
      <c r="D587" s="16">
        <v>0</v>
      </c>
      <c r="E587" s="17">
        <f t="shared" si="63"/>
        <v>1.4285714285714286E-3</v>
      </c>
      <c r="F587" s="17" t="str">
        <f t="shared" si="64"/>
        <v/>
      </c>
      <c r="G587" s="17">
        <f t="shared" si="66"/>
        <v>-1</v>
      </c>
      <c r="H587" s="17">
        <f t="shared" si="65"/>
        <v>-1.4285714285714286E-3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16</v>
      </c>
      <c r="D593" s="16">
        <v>0</v>
      </c>
      <c r="E593" s="17">
        <f t="shared" si="63"/>
        <v>2.2857142857142857E-2</v>
      </c>
      <c r="F593" s="17" t="str">
        <f t="shared" si="64"/>
        <v/>
      </c>
      <c r="G593" s="17">
        <f t="shared" si="66"/>
        <v>-1</v>
      </c>
      <c r="H593" s="17">
        <f t="shared" si="65"/>
        <v>-2.2857142857142857E-2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255</v>
      </c>
      <c r="D600" s="16">
        <v>18</v>
      </c>
      <c r="E600" s="17">
        <f t="shared" si="63"/>
        <v>0.36428571428571427</v>
      </c>
      <c r="F600" s="17">
        <f t="shared" si="64"/>
        <v>0.2</v>
      </c>
      <c r="G600" s="17">
        <f t="shared" si="66"/>
        <v>-0.92941176470588238</v>
      </c>
      <c r="H600" s="17">
        <f t="shared" si="65"/>
        <v>-0.33857142857142858</v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10</v>
      </c>
      <c r="E602" s="17" t="str">
        <f t="shared" si="63"/>
        <v/>
      </c>
      <c r="F602" s="17">
        <f t="shared" si="64"/>
        <v>0.1111111111111111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6</v>
      </c>
      <c r="D608" s="16">
        <v>0</v>
      </c>
      <c r="E608" s="17">
        <f t="shared" si="63"/>
        <v>8.5714285714285719E-3</v>
      </c>
      <c r="F608" s="17" t="str">
        <f t="shared" si="64"/>
        <v/>
      </c>
      <c r="G608" s="17">
        <f t="shared" si="66"/>
        <v>-1</v>
      </c>
      <c r="H608" s="17">
        <f t="shared" si="65"/>
        <v>-8.5714285714285719E-3</v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602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603</v>
      </c>
      <c r="C8" s="12">
        <f>+C19+C75+C173+C349+C582</f>
        <v>9820</v>
      </c>
      <c r="D8" s="13">
        <f>+D19+D75+D173+D349+D582</f>
        <v>9782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-3.8696537678207738E-3</v>
      </c>
      <c r="H8" s="10">
        <f t="shared" ref="H8:H13" si="1">+IF(OR(AND(E8=""),(G8="")),"",E8*G8)</f>
        <v>-3.8696537678207733E-3</v>
      </c>
    </row>
    <row r="9" spans="1:8" x14ac:dyDescent="0.2">
      <c r="A9" s="14"/>
      <c r="B9" s="15" t="s">
        <v>7</v>
      </c>
      <c r="C9" s="16">
        <f>+C19</f>
        <v>58</v>
      </c>
      <c r="D9" s="16">
        <f>+D19</f>
        <v>105</v>
      </c>
      <c r="E9" s="17">
        <f t="shared" ref="E9:F13" si="2">+C9/C$8</f>
        <v>5.9063136456211814E-3</v>
      </c>
      <c r="F9" s="17">
        <f t="shared" si="2"/>
        <v>1.0734001226742998E-2</v>
      </c>
      <c r="G9" s="17">
        <f t="shared" si="0"/>
        <v>0.81034482758620685</v>
      </c>
      <c r="H9" s="17">
        <f t="shared" si="1"/>
        <v>4.7861507128309569E-3</v>
      </c>
    </row>
    <row r="10" spans="1:8" ht="25.5" x14ac:dyDescent="0.2">
      <c r="A10" s="14"/>
      <c r="B10" s="15" t="s">
        <v>8</v>
      </c>
      <c r="C10" s="16">
        <f>+C75</f>
        <v>1488</v>
      </c>
      <c r="D10" s="16">
        <f>+D75</f>
        <v>4303</v>
      </c>
      <c r="E10" s="17">
        <f t="shared" si="2"/>
        <v>0.1515274949083503</v>
      </c>
      <c r="F10" s="17">
        <f t="shared" si="2"/>
        <v>0.43988959313023923</v>
      </c>
      <c r="G10" s="17">
        <f t="shared" si="0"/>
        <v>1.8918010752688172</v>
      </c>
      <c r="H10" s="17">
        <f t="shared" si="1"/>
        <v>0.2866598778004073</v>
      </c>
    </row>
    <row r="11" spans="1:8" ht="25.5" x14ac:dyDescent="0.2">
      <c r="A11" s="14"/>
      <c r="B11" s="15" t="s">
        <v>9</v>
      </c>
      <c r="C11" s="16">
        <f>+C173</f>
        <v>1302</v>
      </c>
      <c r="D11" s="16">
        <f>+D173</f>
        <v>923</v>
      </c>
      <c r="E11" s="17">
        <f t="shared" si="2"/>
        <v>0.13258655804480651</v>
      </c>
      <c r="F11" s="17">
        <f t="shared" si="2"/>
        <v>9.4356982212226534E-2</v>
      </c>
      <c r="G11" s="17">
        <f t="shared" si="0"/>
        <v>-0.2910906298003072</v>
      </c>
      <c r="H11" s="17">
        <f t="shared" si="1"/>
        <v>-3.8594704684317714E-2</v>
      </c>
    </row>
    <row r="12" spans="1:8" ht="25.5" x14ac:dyDescent="0.2">
      <c r="A12" s="14"/>
      <c r="B12" s="15" t="s">
        <v>10</v>
      </c>
      <c r="C12" s="16">
        <f>+C349</f>
        <v>5845</v>
      </c>
      <c r="D12" s="16">
        <f>+D349</f>
        <v>3527</v>
      </c>
      <c r="E12" s="17">
        <f t="shared" si="2"/>
        <v>0.59521384928716903</v>
      </c>
      <c r="F12" s="17">
        <f t="shared" si="2"/>
        <v>0.36056021263545285</v>
      </c>
      <c r="G12" s="17">
        <f t="shared" si="0"/>
        <v>-0.39657827202737383</v>
      </c>
      <c r="H12" s="17">
        <f t="shared" si="1"/>
        <v>-0.23604887983706721</v>
      </c>
    </row>
    <row r="13" spans="1:8" ht="25.5" x14ac:dyDescent="0.2">
      <c r="A13" s="14"/>
      <c r="B13" s="15" t="s">
        <v>11</v>
      </c>
      <c r="C13" s="16">
        <f>+C582</f>
        <v>1127</v>
      </c>
      <c r="D13" s="16">
        <f>+D582</f>
        <v>924</v>
      </c>
      <c r="E13" s="17">
        <f t="shared" si="2"/>
        <v>0.11476578411405296</v>
      </c>
      <c r="F13" s="17">
        <f t="shared" si="2"/>
        <v>9.445921079533838E-2</v>
      </c>
      <c r="G13" s="17">
        <f t="shared" si="0"/>
        <v>-0.18012422360248448</v>
      </c>
      <c r="H13" s="17">
        <f t="shared" si="1"/>
        <v>-2.0672097759674136E-2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58</v>
      </c>
      <c r="D19" s="19">
        <f>SUM(D20:D69)</f>
        <v>105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0.81034482758620685</v>
      </c>
      <c r="H19" s="20">
        <f t="shared" ref="H19:H50" si="5">+IF(OR(AND(E19=""),(G19="")),"",E19*G19)</f>
        <v>0.81034482758620685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5.1724137931034482E-2</v>
      </c>
      <c r="F23" s="17" t="str">
        <f t="shared" si="4"/>
        <v/>
      </c>
      <c r="G23" s="17">
        <f t="shared" si="6"/>
        <v>-1</v>
      </c>
      <c r="H23" s="17">
        <f t="shared" si="5"/>
        <v>-5.1724137931034482E-2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1.7241379310344827E-2</v>
      </c>
      <c r="F25" s="17" t="str">
        <f t="shared" si="4"/>
        <v/>
      </c>
      <c r="G25" s="17">
        <f t="shared" si="6"/>
        <v>-1</v>
      </c>
      <c r="H25" s="17">
        <f t="shared" si="5"/>
        <v>-1.7241379310344827E-2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5.1724137931034482E-2</v>
      </c>
      <c r="F27" s="17" t="str">
        <f t="shared" si="4"/>
        <v/>
      </c>
      <c r="G27" s="17">
        <f t="shared" si="6"/>
        <v>-1</v>
      </c>
      <c r="H27" s="17">
        <f t="shared" si="5"/>
        <v>-5.1724137931034482E-2</v>
      </c>
    </row>
    <row r="28" spans="1:8" x14ac:dyDescent="0.2">
      <c r="A28" s="14"/>
      <c r="B28" s="15" t="s">
        <v>21</v>
      </c>
      <c r="C28" s="16">
        <v>3</v>
      </c>
      <c r="D28" s="16">
        <v>1</v>
      </c>
      <c r="E28" s="17">
        <f t="shared" si="3"/>
        <v>5.1724137931034482E-2</v>
      </c>
      <c r="F28" s="17">
        <f t="shared" si="4"/>
        <v>9.5238095238095247E-3</v>
      </c>
      <c r="G28" s="17">
        <f t="shared" si="6"/>
        <v>-0.66666666666666663</v>
      </c>
      <c r="H28" s="17">
        <f t="shared" si="5"/>
        <v>-3.4482758620689655E-2</v>
      </c>
    </row>
    <row r="29" spans="1:8" x14ac:dyDescent="0.2">
      <c r="A29" s="14"/>
      <c r="B29" s="15" t="s">
        <v>22</v>
      </c>
      <c r="C29" s="16">
        <v>1</v>
      </c>
      <c r="D29" s="16">
        <v>6</v>
      </c>
      <c r="E29" s="17">
        <f t="shared" si="3"/>
        <v>1.7241379310344827E-2</v>
      </c>
      <c r="F29" s="17">
        <f t="shared" si="4"/>
        <v>5.7142857142857141E-2</v>
      </c>
      <c r="G29" s="17">
        <f t="shared" si="6"/>
        <v>5</v>
      </c>
      <c r="H29" s="17">
        <f t="shared" si="5"/>
        <v>8.6206896551724144E-2</v>
      </c>
    </row>
    <row r="30" spans="1:8" x14ac:dyDescent="0.2">
      <c r="A30" s="14"/>
      <c r="B30" s="15" t="s">
        <v>23</v>
      </c>
      <c r="C30" s="16">
        <v>8</v>
      </c>
      <c r="D30" s="16">
        <v>39</v>
      </c>
      <c r="E30" s="17">
        <f t="shared" si="3"/>
        <v>0.13793103448275862</v>
      </c>
      <c r="F30" s="17">
        <f t="shared" si="4"/>
        <v>0.37142857142857144</v>
      </c>
      <c r="G30" s="17">
        <f t="shared" si="6"/>
        <v>3.875</v>
      </c>
      <c r="H30" s="17">
        <f t="shared" si="5"/>
        <v>0.53448275862068961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3</v>
      </c>
      <c r="E36" s="17">
        <f t="shared" si="3"/>
        <v>3.4482758620689655E-2</v>
      </c>
      <c r="F36" s="17">
        <f t="shared" si="4"/>
        <v>2.8571428571428571E-2</v>
      </c>
      <c r="G36" s="17">
        <f t="shared" si="6"/>
        <v>0.5</v>
      </c>
      <c r="H36" s="17">
        <f t="shared" si="5"/>
        <v>1.7241379310344827E-2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1.7241379310344827E-2</v>
      </c>
      <c r="F37" s="17" t="str">
        <f t="shared" si="4"/>
        <v/>
      </c>
      <c r="G37" s="17">
        <f t="shared" si="6"/>
        <v>-1</v>
      </c>
      <c r="H37" s="17">
        <f t="shared" si="5"/>
        <v>-1.7241379310344827E-2</v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3.4482758620689655E-2</v>
      </c>
      <c r="F38" s="17">
        <f t="shared" si="4"/>
        <v>9.5238095238095247E-3</v>
      </c>
      <c r="G38" s="17">
        <f t="shared" si="6"/>
        <v>-0.5</v>
      </c>
      <c r="H38" s="17">
        <f t="shared" si="5"/>
        <v>-1.7241379310344827E-2</v>
      </c>
    </row>
    <row r="39" spans="1:8" x14ac:dyDescent="0.2">
      <c r="A39" s="14"/>
      <c r="B39" s="15" t="s">
        <v>32</v>
      </c>
      <c r="C39" s="16">
        <v>12</v>
      </c>
      <c r="D39" s="16">
        <v>5</v>
      </c>
      <c r="E39" s="17">
        <f t="shared" si="3"/>
        <v>0.20689655172413793</v>
      </c>
      <c r="F39" s="17">
        <f t="shared" si="4"/>
        <v>4.7619047619047616E-2</v>
      </c>
      <c r="G39" s="17">
        <f t="shared" si="6"/>
        <v>-0.58333333333333337</v>
      </c>
      <c r="H39" s="17">
        <f t="shared" si="5"/>
        <v>-0.1206896551724138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3</v>
      </c>
      <c r="E44" s="17">
        <f t="shared" si="3"/>
        <v>3.4482758620689655E-2</v>
      </c>
      <c r="F44" s="17">
        <f t="shared" si="4"/>
        <v>2.8571428571428571E-2</v>
      </c>
      <c r="G44" s="17">
        <f t="shared" si="6"/>
        <v>0.5</v>
      </c>
      <c r="H44" s="17">
        <f t="shared" si="5"/>
        <v>1.7241379310344827E-2</v>
      </c>
    </row>
    <row r="45" spans="1:8" ht="25.5" x14ac:dyDescent="0.2">
      <c r="A45" s="14"/>
      <c r="B45" s="15" t="s">
        <v>38</v>
      </c>
      <c r="C45" s="16">
        <v>0</v>
      </c>
      <c r="D45" s="16">
        <v>28</v>
      </c>
      <c r="E45" s="17" t="str">
        <f t="shared" si="3"/>
        <v/>
      </c>
      <c r="F45" s="17">
        <f t="shared" si="4"/>
        <v>0.26666666666666666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4</v>
      </c>
      <c r="E49" s="17" t="str">
        <f t="shared" si="3"/>
        <v/>
      </c>
      <c r="F49" s="17">
        <f t="shared" si="4"/>
        <v>3.8095238095238099E-2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12</v>
      </c>
      <c r="D50" s="16">
        <v>5</v>
      </c>
      <c r="E50" s="17">
        <f t="shared" si="3"/>
        <v>0.20689655172413793</v>
      </c>
      <c r="F50" s="17">
        <f t="shared" si="4"/>
        <v>4.7619047619047616E-2</v>
      </c>
      <c r="G50" s="17">
        <f t="shared" si="6"/>
        <v>-0.58333333333333337</v>
      </c>
      <c r="H50" s="17">
        <f t="shared" si="5"/>
        <v>-0.1206896551724138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0</v>
      </c>
      <c r="E54" s="17">
        <f t="shared" si="7"/>
        <v>5.1724137931034482E-2</v>
      </c>
      <c r="F54" s="17" t="str">
        <f t="shared" si="8"/>
        <v/>
      </c>
      <c r="G54" s="17">
        <f t="shared" si="10"/>
        <v>-1</v>
      </c>
      <c r="H54" s="17">
        <f t="shared" si="9"/>
        <v>-5.1724137931034482E-2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9.5238095238095247E-3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1</v>
      </c>
      <c r="E64" s="17">
        <f t="shared" si="7"/>
        <v>1.7241379310344827E-2</v>
      </c>
      <c r="F64" s="17">
        <f t="shared" si="8"/>
        <v>9.5238095238095247E-3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</v>
      </c>
      <c r="D67" s="16">
        <v>6</v>
      </c>
      <c r="E67" s="17">
        <f t="shared" si="7"/>
        <v>3.4482758620689655E-2</v>
      </c>
      <c r="F67" s="17">
        <f t="shared" si="8"/>
        <v>5.7142857142857141E-2</v>
      </c>
      <c r="G67" s="17">
        <f t="shared" si="10"/>
        <v>2</v>
      </c>
      <c r="H67" s="17">
        <f t="shared" si="9"/>
        <v>6.8965517241379309E-2</v>
      </c>
    </row>
    <row r="68" spans="1:8" x14ac:dyDescent="0.2">
      <c r="A68" s="14"/>
      <c r="B68" s="15" t="s">
        <v>61</v>
      </c>
      <c r="C68" s="16">
        <v>2</v>
      </c>
      <c r="D68" s="16">
        <v>1</v>
      </c>
      <c r="E68" s="17">
        <f t="shared" si="7"/>
        <v>3.4482758620689655E-2</v>
      </c>
      <c r="F68" s="17">
        <f t="shared" si="8"/>
        <v>9.5238095238095247E-3</v>
      </c>
      <c r="G68" s="17">
        <f t="shared" si="10"/>
        <v>-0.5</v>
      </c>
      <c r="H68" s="17">
        <f t="shared" si="9"/>
        <v>-1.7241379310344827E-2</v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9.5238095238095247E-3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1488</v>
      </c>
      <c r="D75" s="19">
        <f>SUM(D76:D167)</f>
        <v>4303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1.8918010752688172</v>
      </c>
      <c r="H75" s="20">
        <f t="shared" ref="H75:H106" si="13">+IF(OR(AND(E75=""),(G75="")),"",E75*G75)</f>
        <v>1.8918010752688172</v>
      </c>
    </row>
    <row r="76" spans="1:8" x14ac:dyDescent="0.2">
      <c r="A76" s="14"/>
      <c r="B76" s="15" t="s">
        <v>63</v>
      </c>
      <c r="C76" s="16">
        <v>17</v>
      </c>
      <c r="D76" s="16">
        <v>100</v>
      </c>
      <c r="E76" s="17">
        <f t="shared" si="11"/>
        <v>1.1424731182795699E-2</v>
      </c>
      <c r="F76" s="17">
        <f t="shared" si="12"/>
        <v>2.3239600278875203E-2</v>
      </c>
      <c r="G76" s="17">
        <f t="shared" ref="G76:G107" si="14">+IF(AND(C76=0,D76=0)," ",IF(C76=0,1,IF(D76=0,-1,(D76-C76)/C76)))</f>
        <v>4.882352941176471</v>
      </c>
      <c r="H76" s="17">
        <f t="shared" si="13"/>
        <v>5.5779569892473124E-2</v>
      </c>
    </row>
    <row r="77" spans="1:8" ht="25.5" x14ac:dyDescent="0.2">
      <c r="A77" s="14"/>
      <c r="B77" s="15" t="s">
        <v>64</v>
      </c>
      <c r="C77" s="16">
        <v>4</v>
      </c>
      <c r="D77" s="16">
        <v>31</v>
      </c>
      <c r="E77" s="17">
        <f t="shared" si="11"/>
        <v>2.6881720430107529E-3</v>
      </c>
      <c r="F77" s="17">
        <f t="shared" si="12"/>
        <v>7.204276086451313E-3</v>
      </c>
      <c r="G77" s="17">
        <f t="shared" si="14"/>
        <v>6.75</v>
      </c>
      <c r="H77" s="17">
        <f t="shared" si="13"/>
        <v>1.8145161290322582E-2</v>
      </c>
    </row>
    <row r="78" spans="1:8" x14ac:dyDescent="0.2">
      <c r="A78" s="14"/>
      <c r="B78" s="15" t="s">
        <v>65</v>
      </c>
      <c r="C78" s="16">
        <v>11</v>
      </c>
      <c r="D78" s="16">
        <v>10</v>
      </c>
      <c r="E78" s="17">
        <f t="shared" si="11"/>
        <v>7.3924731182795703E-3</v>
      </c>
      <c r="F78" s="17">
        <f t="shared" si="12"/>
        <v>2.3239600278875203E-3</v>
      </c>
      <c r="G78" s="17">
        <f t="shared" si="14"/>
        <v>-9.0909090909090912E-2</v>
      </c>
      <c r="H78" s="17">
        <f t="shared" si="13"/>
        <v>-6.7204301075268823E-4</v>
      </c>
    </row>
    <row r="79" spans="1:8" x14ac:dyDescent="0.2">
      <c r="A79" s="14"/>
      <c r="B79" s="15" t="s">
        <v>66</v>
      </c>
      <c r="C79" s="16">
        <v>11</v>
      </c>
      <c r="D79" s="16">
        <v>15</v>
      </c>
      <c r="E79" s="17">
        <f t="shared" si="11"/>
        <v>7.3924731182795703E-3</v>
      </c>
      <c r="F79" s="17">
        <f t="shared" si="12"/>
        <v>3.4859400418312805E-3</v>
      </c>
      <c r="G79" s="17">
        <f t="shared" si="14"/>
        <v>0.36363636363636365</v>
      </c>
      <c r="H79" s="17">
        <f t="shared" si="13"/>
        <v>2.6881720430107529E-3</v>
      </c>
    </row>
    <row r="80" spans="1:8" ht="25.5" x14ac:dyDescent="0.2">
      <c r="A80" s="14"/>
      <c r="B80" s="15" t="s">
        <v>67</v>
      </c>
      <c r="C80" s="16">
        <v>326</v>
      </c>
      <c r="D80" s="16">
        <v>164</v>
      </c>
      <c r="E80" s="17">
        <f t="shared" si="11"/>
        <v>0.21908602150537634</v>
      </c>
      <c r="F80" s="17">
        <f t="shared" si="12"/>
        <v>3.8112944457355337E-2</v>
      </c>
      <c r="G80" s="17">
        <f t="shared" si="14"/>
        <v>-0.49693251533742333</v>
      </c>
      <c r="H80" s="17">
        <f t="shared" si="13"/>
        <v>-0.10887096774193548</v>
      </c>
    </row>
    <row r="81" spans="1:8" x14ac:dyDescent="0.2">
      <c r="A81" s="14"/>
      <c r="B81" s="15" t="s">
        <v>68</v>
      </c>
      <c r="C81" s="16">
        <v>17</v>
      </c>
      <c r="D81" s="16">
        <v>0</v>
      </c>
      <c r="E81" s="17">
        <f t="shared" si="11"/>
        <v>1.1424731182795699E-2</v>
      </c>
      <c r="F81" s="17" t="str">
        <f t="shared" si="12"/>
        <v/>
      </c>
      <c r="G81" s="17">
        <f t="shared" si="14"/>
        <v>-1</v>
      </c>
      <c r="H81" s="17">
        <f t="shared" si="13"/>
        <v>-1.1424731182795699E-2</v>
      </c>
    </row>
    <row r="82" spans="1:8" x14ac:dyDescent="0.2">
      <c r="A82" s="14"/>
      <c r="B82" s="15" t="s">
        <v>69</v>
      </c>
      <c r="C82" s="16">
        <v>8</v>
      </c>
      <c r="D82" s="16">
        <v>5</v>
      </c>
      <c r="E82" s="17">
        <f t="shared" si="11"/>
        <v>5.3763440860215058E-3</v>
      </c>
      <c r="F82" s="17">
        <f t="shared" si="12"/>
        <v>1.1619800139437602E-3</v>
      </c>
      <c r="G82" s="17">
        <f t="shared" si="14"/>
        <v>-0.375</v>
      </c>
      <c r="H82" s="17">
        <f t="shared" si="13"/>
        <v>-2.0161290322580645E-3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4</v>
      </c>
      <c r="D84" s="16">
        <v>3</v>
      </c>
      <c r="E84" s="17">
        <f t="shared" si="11"/>
        <v>2.6881720430107529E-3</v>
      </c>
      <c r="F84" s="17">
        <f t="shared" si="12"/>
        <v>6.971880083662561E-4</v>
      </c>
      <c r="G84" s="17">
        <f t="shared" si="14"/>
        <v>-0.25</v>
      </c>
      <c r="H84" s="17">
        <f t="shared" si="13"/>
        <v>-6.7204301075268823E-4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12</v>
      </c>
      <c r="D87" s="16">
        <v>45</v>
      </c>
      <c r="E87" s="17">
        <f t="shared" si="11"/>
        <v>8.0645161290322578E-3</v>
      </c>
      <c r="F87" s="17">
        <f t="shared" si="12"/>
        <v>1.0457820125493842E-2</v>
      </c>
      <c r="G87" s="17">
        <f t="shared" si="14"/>
        <v>2.75</v>
      </c>
      <c r="H87" s="17">
        <f t="shared" si="13"/>
        <v>2.2177419354838711E-2</v>
      </c>
    </row>
    <row r="88" spans="1:8" x14ac:dyDescent="0.2">
      <c r="A88" s="14"/>
      <c r="B88" s="15" t="s">
        <v>75</v>
      </c>
      <c r="C88" s="16">
        <v>3</v>
      </c>
      <c r="D88" s="16">
        <v>2</v>
      </c>
      <c r="E88" s="17">
        <f t="shared" si="11"/>
        <v>2.0161290322580645E-3</v>
      </c>
      <c r="F88" s="17">
        <f t="shared" si="12"/>
        <v>4.6479200557750407E-4</v>
      </c>
      <c r="G88" s="17">
        <f t="shared" si="14"/>
        <v>-0.33333333333333331</v>
      </c>
      <c r="H88" s="17">
        <f t="shared" si="13"/>
        <v>-6.7204301075268812E-4</v>
      </c>
    </row>
    <row r="89" spans="1:8" x14ac:dyDescent="0.2">
      <c r="A89" s="14"/>
      <c r="B89" s="15" t="s">
        <v>76</v>
      </c>
      <c r="C89" s="16">
        <v>8</v>
      </c>
      <c r="D89" s="16">
        <v>11</v>
      </c>
      <c r="E89" s="17">
        <f t="shared" si="11"/>
        <v>5.3763440860215058E-3</v>
      </c>
      <c r="F89" s="17">
        <f t="shared" si="12"/>
        <v>2.5563560306762724E-3</v>
      </c>
      <c r="G89" s="17">
        <f t="shared" si="14"/>
        <v>0.375</v>
      </c>
      <c r="H89" s="17">
        <f t="shared" si="13"/>
        <v>2.0161290322580645E-3</v>
      </c>
    </row>
    <row r="90" spans="1:8" x14ac:dyDescent="0.2">
      <c r="A90" s="14"/>
      <c r="B90" s="15" t="s">
        <v>77</v>
      </c>
      <c r="C90" s="16">
        <v>5</v>
      </c>
      <c r="D90" s="16">
        <v>2</v>
      </c>
      <c r="E90" s="17">
        <f t="shared" si="11"/>
        <v>3.3602150537634409E-3</v>
      </c>
      <c r="F90" s="17">
        <f t="shared" si="12"/>
        <v>4.6479200557750407E-4</v>
      </c>
      <c r="G90" s="17">
        <f t="shared" si="14"/>
        <v>-0.6</v>
      </c>
      <c r="H90" s="17">
        <f t="shared" si="13"/>
        <v>-2.0161290322580645E-3</v>
      </c>
    </row>
    <row r="91" spans="1:8" x14ac:dyDescent="0.2">
      <c r="A91" s="14"/>
      <c r="B91" s="15" t="s">
        <v>78</v>
      </c>
      <c r="C91" s="16">
        <v>34</v>
      </c>
      <c r="D91" s="16">
        <v>66</v>
      </c>
      <c r="E91" s="17">
        <f t="shared" si="11"/>
        <v>2.2849462365591398E-2</v>
      </c>
      <c r="F91" s="17">
        <f t="shared" si="12"/>
        <v>1.5338136184057634E-2</v>
      </c>
      <c r="G91" s="17">
        <f t="shared" si="14"/>
        <v>0.94117647058823528</v>
      </c>
      <c r="H91" s="17">
        <f t="shared" si="13"/>
        <v>2.1505376344086023E-2</v>
      </c>
    </row>
    <row r="92" spans="1:8" x14ac:dyDescent="0.2">
      <c r="A92" s="14"/>
      <c r="B92" s="15" t="s">
        <v>79</v>
      </c>
      <c r="C92" s="16">
        <v>7</v>
      </c>
      <c r="D92" s="16">
        <v>8</v>
      </c>
      <c r="E92" s="17">
        <f t="shared" si="11"/>
        <v>4.7043010752688174E-3</v>
      </c>
      <c r="F92" s="17">
        <f t="shared" si="12"/>
        <v>1.8591680223100163E-3</v>
      </c>
      <c r="G92" s="17">
        <f t="shared" si="14"/>
        <v>0.14285714285714285</v>
      </c>
      <c r="H92" s="17">
        <f t="shared" si="13"/>
        <v>6.7204301075268812E-4</v>
      </c>
    </row>
    <row r="93" spans="1:8" x14ac:dyDescent="0.2">
      <c r="A93" s="14"/>
      <c r="B93" s="15" t="s">
        <v>80</v>
      </c>
      <c r="C93" s="16">
        <v>5</v>
      </c>
      <c r="D93" s="16">
        <v>6</v>
      </c>
      <c r="E93" s="17">
        <f t="shared" si="11"/>
        <v>3.3602150537634409E-3</v>
      </c>
      <c r="F93" s="17">
        <f t="shared" si="12"/>
        <v>1.3943760167325122E-3</v>
      </c>
      <c r="G93" s="17">
        <f t="shared" si="14"/>
        <v>0.2</v>
      </c>
      <c r="H93" s="17">
        <f t="shared" si="13"/>
        <v>6.7204301075268823E-4</v>
      </c>
    </row>
    <row r="94" spans="1:8" x14ac:dyDescent="0.2">
      <c r="A94" s="14"/>
      <c r="B94" s="15" t="s">
        <v>81</v>
      </c>
      <c r="C94" s="16">
        <v>1</v>
      </c>
      <c r="D94" s="16">
        <v>0</v>
      </c>
      <c r="E94" s="17">
        <f t="shared" si="11"/>
        <v>6.7204301075268823E-4</v>
      </c>
      <c r="F94" s="17" t="str">
        <f t="shared" si="12"/>
        <v/>
      </c>
      <c r="G94" s="17">
        <f t="shared" si="14"/>
        <v>-1</v>
      </c>
      <c r="H94" s="17">
        <f t="shared" si="13"/>
        <v>-6.7204301075268823E-4</v>
      </c>
    </row>
    <row r="95" spans="1:8" x14ac:dyDescent="0.2">
      <c r="A95" s="14"/>
      <c r="B95" s="15" t="s">
        <v>82</v>
      </c>
      <c r="C95" s="16">
        <v>0</v>
      </c>
      <c r="D95" s="16">
        <v>3</v>
      </c>
      <c r="E95" s="17" t="str">
        <f t="shared" si="11"/>
        <v/>
      </c>
      <c r="F95" s="17">
        <f t="shared" si="12"/>
        <v>6.971880083662561E-4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6.7204301075268823E-4</v>
      </c>
      <c r="F96" s="17" t="str">
        <f t="shared" si="12"/>
        <v/>
      </c>
      <c r="G96" s="17">
        <f t="shared" si="14"/>
        <v>-1</v>
      </c>
      <c r="H96" s="17">
        <f t="shared" si="13"/>
        <v>-6.7204301075268823E-4</v>
      </c>
    </row>
    <row r="97" spans="1:8" x14ac:dyDescent="0.2">
      <c r="A97" s="14"/>
      <c r="B97" s="15" t="s">
        <v>84</v>
      </c>
      <c r="C97" s="16">
        <v>10</v>
      </c>
      <c r="D97" s="16">
        <v>0</v>
      </c>
      <c r="E97" s="17">
        <f t="shared" si="11"/>
        <v>6.7204301075268818E-3</v>
      </c>
      <c r="F97" s="17" t="str">
        <f t="shared" si="12"/>
        <v/>
      </c>
      <c r="G97" s="17">
        <f t="shared" si="14"/>
        <v>-1</v>
      </c>
      <c r="H97" s="17">
        <f t="shared" si="13"/>
        <v>-6.7204301075268818E-3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19</v>
      </c>
      <c r="D99" s="16">
        <v>25</v>
      </c>
      <c r="E99" s="17">
        <f t="shared" si="11"/>
        <v>1.2768817204301076E-2</v>
      </c>
      <c r="F99" s="17">
        <f t="shared" si="12"/>
        <v>5.8099000697188008E-3</v>
      </c>
      <c r="G99" s="17">
        <f t="shared" si="14"/>
        <v>0.31578947368421051</v>
      </c>
      <c r="H99" s="17">
        <f t="shared" si="13"/>
        <v>4.0322580645161289E-3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0</v>
      </c>
      <c r="E102" s="17">
        <f t="shared" si="11"/>
        <v>6.7204301075268823E-4</v>
      </c>
      <c r="F102" s="17" t="str">
        <f t="shared" si="12"/>
        <v/>
      </c>
      <c r="G102" s="17">
        <f t="shared" si="14"/>
        <v>-1</v>
      </c>
      <c r="H102" s="17">
        <f t="shared" si="13"/>
        <v>-6.7204301075268823E-4</v>
      </c>
    </row>
    <row r="103" spans="1:8" x14ac:dyDescent="0.2">
      <c r="A103" s="14"/>
      <c r="B103" s="15" t="s">
        <v>90</v>
      </c>
      <c r="C103" s="16">
        <v>6</v>
      </c>
      <c r="D103" s="16">
        <v>82</v>
      </c>
      <c r="E103" s="17">
        <f t="shared" si="11"/>
        <v>4.0322580645161289E-3</v>
      </c>
      <c r="F103" s="17">
        <f t="shared" si="12"/>
        <v>1.9056472228677668E-2</v>
      </c>
      <c r="G103" s="17">
        <f t="shared" si="14"/>
        <v>12.666666666666666</v>
      </c>
      <c r="H103" s="17">
        <f t="shared" si="13"/>
        <v>5.1075268817204297E-2</v>
      </c>
    </row>
    <row r="104" spans="1:8" x14ac:dyDescent="0.2">
      <c r="A104" s="14"/>
      <c r="B104" s="15" t="s">
        <v>91</v>
      </c>
      <c r="C104" s="16">
        <v>19</v>
      </c>
      <c r="D104" s="16">
        <v>48</v>
      </c>
      <c r="E104" s="17">
        <f t="shared" si="11"/>
        <v>1.2768817204301076E-2</v>
      </c>
      <c r="F104" s="17">
        <f t="shared" si="12"/>
        <v>1.1155008133860098E-2</v>
      </c>
      <c r="G104" s="17">
        <f t="shared" si="14"/>
        <v>1.5263157894736843</v>
      </c>
      <c r="H104" s="17">
        <f t="shared" si="13"/>
        <v>1.948924731182796E-2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2.3239600278875203E-4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</v>
      </c>
      <c r="D106" s="16">
        <v>37</v>
      </c>
      <c r="E106" s="17">
        <f t="shared" si="11"/>
        <v>5.3763440860215058E-3</v>
      </c>
      <c r="F106" s="17">
        <f t="shared" si="12"/>
        <v>8.5986521031838261E-3</v>
      </c>
      <c r="G106" s="17">
        <f t="shared" si="14"/>
        <v>3.625</v>
      </c>
      <c r="H106" s="17">
        <f t="shared" si="13"/>
        <v>1.9489247311827957E-2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2.3239600278875203E-4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6.7204301075268823E-4</v>
      </c>
      <c r="F109" s="17" t="str">
        <f t="shared" si="16"/>
        <v/>
      </c>
      <c r="G109" s="17">
        <f t="shared" si="18"/>
        <v>-1</v>
      </c>
      <c r="H109" s="17">
        <f t="shared" si="17"/>
        <v>-6.7204301075268823E-4</v>
      </c>
    </row>
    <row r="110" spans="1:8" x14ac:dyDescent="0.2">
      <c r="A110" s="14"/>
      <c r="B110" s="15" t="s">
        <v>98</v>
      </c>
      <c r="C110" s="16">
        <v>1</v>
      </c>
      <c r="D110" s="16">
        <v>3</v>
      </c>
      <c r="E110" s="17">
        <f t="shared" si="15"/>
        <v>6.7204301075268823E-4</v>
      </c>
      <c r="F110" s="17">
        <f t="shared" si="16"/>
        <v>6.971880083662561E-4</v>
      </c>
      <c r="G110" s="17">
        <f t="shared" si="18"/>
        <v>2</v>
      </c>
      <c r="H110" s="17">
        <f t="shared" si="17"/>
        <v>1.3440860215053765E-3</v>
      </c>
    </row>
    <row r="111" spans="1:8" x14ac:dyDescent="0.2">
      <c r="A111" s="14"/>
      <c r="B111" s="15" t="s">
        <v>99</v>
      </c>
      <c r="C111" s="16">
        <v>43</v>
      </c>
      <c r="D111" s="16">
        <v>3</v>
      </c>
      <c r="E111" s="17">
        <f t="shared" si="15"/>
        <v>2.889784946236559E-2</v>
      </c>
      <c r="F111" s="17">
        <f t="shared" si="16"/>
        <v>6.971880083662561E-4</v>
      </c>
      <c r="G111" s="17">
        <f t="shared" si="18"/>
        <v>-0.93023255813953487</v>
      </c>
      <c r="H111" s="17">
        <f t="shared" si="17"/>
        <v>-2.6881720430107524E-2</v>
      </c>
    </row>
    <row r="112" spans="1:8" ht="25.5" x14ac:dyDescent="0.2">
      <c r="A112" s="14"/>
      <c r="B112" s="15" t="s">
        <v>100</v>
      </c>
      <c r="C112" s="16">
        <v>3</v>
      </c>
      <c r="D112" s="16">
        <v>9</v>
      </c>
      <c r="E112" s="17">
        <f t="shared" si="15"/>
        <v>2.0161290322580645E-3</v>
      </c>
      <c r="F112" s="17">
        <f t="shared" si="16"/>
        <v>2.0915640250987683E-3</v>
      </c>
      <c r="G112" s="17">
        <f t="shared" si="18"/>
        <v>2</v>
      </c>
      <c r="H112" s="17">
        <f t="shared" si="17"/>
        <v>4.0322580645161289E-3</v>
      </c>
    </row>
    <row r="113" spans="1:8" ht="25.5" x14ac:dyDescent="0.2">
      <c r="A113" s="14"/>
      <c r="B113" s="15" t="s">
        <v>101</v>
      </c>
      <c r="C113" s="16">
        <v>8</v>
      </c>
      <c r="D113" s="16">
        <v>18</v>
      </c>
      <c r="E113" s="17">
        <f t="shared" si="15"/>
        <v>5.3763440860215058E-3</v>
      </c>
      <c r="F113" s="17">
        <f t="shared" si="16"/>
        <v>4.1831280501975366E-3</v>
      </c>
      <c r="G113" s="17">
        <f t="shared" si="18"/>
        <v>1.25</v>
      </c>
      <c r="H113" s="17">
        <f t="shared" si="17"/>
        <v>6.7204301075268827E-3</v>
      </c>
    </row>
    <row r="114" spans="1:8" x14ac:dyDescent="0.2">
      <c r="A114" s="14"/>
      <c r="B114" s="15" t="s">
        <v>102</v>
      </c>
      <c r="C114" s="16">
        <v>5</v>
      </c>
      <c r="D114" s="16">
        <v>6</v>
      </c>
      <c r="E114" s="17">
        <f t="shared" si="15"/>
        <v>3.3602150537634409E-3</v>
      </c>
      <c r="F114" s="17">
        <f t="shared" si="16"/>
        <v>1.3943760167325122E-3</v>
      </c>
      <c r="G114" s="17">
        <f t="shared" si="18"/>
        <v>0.2</v>
      </c>
      <c r="H114" s="17">
        <f t="shared" si="17"/>
        <v>6.7204301075268823E-4</v>
      </c>
    </row>
    <row r="115" spans="1:8" x14ac:dyDescent="0.2">
      <c r="A115" s="14"/>
      <c r="B115" s="15" t="s">
        <v>103</v>
      </c>
      <c r="C115" s="16">
        <v>84</v>
      </c>
      <c r="D115" s="16">
        <v>219</v>
      </c>
      <c r="E115" s="17">
        <f t="shared" si="15"/>
        <v>5.6451612903225805E-2</v>
      </c>
      <c r="F115" s="17">
        <f t="shared" si="16"/>
        <v>5.0894724610736693E-2</v>
      </c>
      <c r="G115" s="17">
        <f t="shared" si="18"/>
        <v>1.6071428571428572</v>
      </c>
      <c r="H115" s="17">
        <f t="shared" si="17"/>
        <v>9.0725806451612906E-2</v>
      </c>
    </row>
    <row r="116" spans="1:8" x14ac:dyDescent="0.2">
      <c r="A116" s="14"/>
      <c r="B116" s="15" t="s">
        <v>104</v>
      </c>
      <c r="C116" s="16">
        <v>20</v>
      </c>
      <c r="D116" s="16">
        <v>36</v>
      </c>
      <c r="E116" s="17">
        <f t="shared" si="15"/>
        <v>1.3440860215053764E-2</v>
      </c>
      <c r="F116" s="17">
        <f t="shared" si="16"/>
        <v>8.3662561003950732E-3</v>
      </c>
      <c r="G116" s="17">
        <f t="shared" si="18"/>
        <v>0.8</v>
      </c>
      <c r="H116" s="17">
        <f t="shared" si="17"/>
        <v>1.0752688172043012E-2</v>
      </c>
    </row>
    <row r="117" spans="1:8" x14ac:dyDescent="0.2">
      <c r="A117" s="14"/>
      <c r="B117" s="15" t="s">
        <v>105</v>
      </c>
      <c r="C117" s="16">
        <v>16</v>
      </c>
      <c r="D117" s="16">
        <v>10</v>
      </c>
      <c r="E117" s="17">
        <f t="shared" si="15"/>
        <v>1.0752688172043012E-2</v>
      </c>
      <c r="F117" s="17">
        <f t="shared" si="16"/>
        <v>2.3239600278875203E-3</v>
      </c>
      <c r="G117" s="17">
        <f t="shared" si="18"/>
        <v>-0.375</v>
      </c>
      <c r="H117" s="17">
        <f t="shared" si="17"/>
        <v>-4.0322580645161289E-3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19</v>
      </c>
      <c r="D120" s="16">
        <v>6</v>
      </c>
      <c r="E120" s="17">
        <f t="shared" si="15"/>
        <v>1.2768817204301076E-2</v>
      </c>
      <c r="F120" s="17">
        <f t="shared" si="16"/>
        <v>1.3943760167325122E-3</v>
      </c>
      <c r="G120" s="17">
        <f t="shared" si="18"/>
        <v>-0.68421052631578949</v>
      </c>
      <c r="H120" s="17">
        <f t="shared" si="17"/>
        <v>-8.7365591397849472E-3</v>
      </c>
    </row>
    <row r="121" spans="1:8" x14ac:dyDescent="0.2">
      <c r="A121" s="14"/>
      <c r="B121" s="15" t="s">
        <v>109</v>
      </c>
      <c r="C121" s="16">
        <v>3</v>
      </c>
      <c r="D121" s="16">
        <v>27</v>
      </c>
      <c r="E121" s="17">
        <f t="shared" si="15"/>
        <v>2.0161290322580645E-3</v>
      </c>
      <c r="F121" s="17">
        <f t="shared" si="16"/>
        <v>6.2746920752963049E-3</v>
      </c>
      <c r="G121" s="17">
        <f t="shared" si="18"/>
        <v>8</v>
      </c>
      <c r="H121" s="17">
        <f t="shared" si="17"/>
        <v>1.6129032258064516E-2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9</v>
      </c>
      <c r="D123" s="16">
        <v>31</v>
      </c>
      <c r="E123" s="17">
        <f t="shared" si="15"/>
        <v>6.0483870967741934E-3</v>
      </c>
      <c r="F123" s="17">
        <f t="shared" si="16"/>
        <v>7.204276086451313E-3</v>
      </c>
      <c r="G123" s="17">
        <f t="shared" si="18"/>
        <v>2.4444444444444446</v>
      </c>
      <c r="H123" s="17">
        <f t="shared" si="17"/>
        <v>1.4784946236559141E-2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2.3239600278875203E-4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51</v>
      </c>
      <c r="D125" s="16">
        <v>118</v>
      </c>
      <c r="E125" s="17">
        <f t="shared" si="15"/>
        <v>3.4274193548387094E-2</v>
      </c>
      <c r="F125" s="17">
        <f t="shared" si="16"/>
        <v>2.7422728329072742E-2</v>
      </c>
      <c r="G125" s="17">
        <f t="shared" si="18"/>
        <v>1.3137254901960784</v>
      </c>
      <c r="H125" s="17">
        <f t="shared" si="17"/>
        <v>4.5026881720430102E-2</v>
      </c>
    </row>
    <row r="126" spans="1:8" x14ac:dyDescent="0.2">
      <c r="A126" s="14"/>
      <c r="B126" s="15" t="s">
        <v>114</v>
      </c>
      <c r="C126" s="16">
        <v>17</v>
      </c>
      <c r="D126" s="16">
        <v>89</v>
      </c>
      <c r="E126" s="17">
        <f t="shared" si="15"/>
        <v>1.1424731182795699E-2</v>
      </c>
      <c r="F126" s="17">
        <f t="shared" si="16"/>
        <v>2.068324424819893E-2</v>
      </c>
      <c r="G126" s="17">
        <f t="shared" si="18"/>
        <v>4.2352941176470589</v>
      </c>
      <c r="H126" s="17">
        <f t="shared" si="17"/>
        <v>4.8387096774193547E-2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81</v>
      </c>
      <c r="D128" s="16">
        <v>267</v>
      </c>
      <c r="E128" s="17">
        <f t="shared" si="15"/>
        <v>5.4435483870967742E-2</v>
      </c>
      <c r="F128" s="17">
        <f t="shared" si="16"/>
        <v>6.204973274459679E-2</v>
      </c>
      <c r="G128" s="17">
        <f t="shared" si="18"/>
        <v>2.2962962962962963</v>
      </c>
      <c r="H128" s="17">
        <f t="shared" si="17"/>
        <v>0.125</v>
      </c>
    </row>
    <row r="129" spans="1:8" x14ac:dyDescent="0.2">
      <c r="A129" s="14"/>
      <c r="B129" s="15" t="s">
        <v>117</v>
      </c>
      <c r="C129" s="16">
        <v>126</v>
      </c>
      <c r="D129" s="16">
        <v>795</v>
      </c>
      <c r="E129" s="17">
        <f t="shared" si="15"/>
        <v>8.4677419354838704E-2</v>
      </c>
      <c r="F129" s="17">
        <f t="shared" si="16"/>
        <v>0.18475482221705786</v>
      </c>
      <c r="G129" s="17">
        <f t="shared" si="18"/>
        <v>5.3095238095238093</v>
      </c>
      <c r="H129" s="17">
        <f t="shared" si="17"/>
        <v>0.44959677419354832</v>
      </c>
    </row>
    <row r="130" spans="1:8" x14ac:dyDescent="0.2">
      <c r="A130" s="14"/>
      <c r="B130" s="15" t="s">
        <v>118</v>
      </c>
      <c r="C130" s="16">
        <v>0</v>
      </c>
      <c r="D130" s="16">
        <v>5</v>
      </c>
      <c r="E130" s="17" t="str">
        <f t="shared" si="15"/>
        <v/>
      </c>
      <c r="F130" s="17">
        <f t="shared" si="16"/>
        <v>1.1619800139437602E-3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364</v>
      </c>
      <c r="D131" s="16">
        <v>503</v>
      </c>
      <c r="E131" s="17">
        <f t="shared" si="15"/>
        <v>0.2446236559139785</v>
      </c>
      <c r="F131" s="17">
        <f t="shared" si="16"/>
        <v>0.11689518940274227</v>
      </c>
      <c r="G131" s="17">
        <f t="shared" si="18"/>
        <v>0.38186813186813184</v>
      </c>
      <c r="H131" s="17">
        <f t="shared" si="17"/>
        <v>9.3413978494623656E-2</v>
      </c>
    </row>
    <row r="132" spans="1:8" ht="25.5" x14ac:dyDescent="0.2">
      <c r="A132" s="14"/>
      <c r="B132" s="15" t="s">
        <v>120</v>
      </c>
      <c r="C132" s="16">
        <v>4</v>
      </c>
      <c r="D132" s="16">
        <v>848</v>
      </c>
      <c r="E132" s="17">
        <f t="shared" si="15"/>
        <v>2.6881720430107529E-3</v>
      </c>
      <c r="F132" s="17">
        <f t="shared" si="16"/>
        <v>0.19707181036486174</v>
      </c>
      <c r="G132" s="17">
        <f t="shared" si="18"/>
        <v>211</v>
      </c>
      <c r="H132" s="17">
        <f t="shared" si="17"/>
        <v>0.56720430107526887</v>
      </c>
    </row>
    <row r="133" spans="1:8" x14ac:dyDescent="0.2">
      <c r="A133" s="14"/>
      <c r="B133" s="15" t="s">
        <v>121</v>
      </c>
      <c r="C133" s="16">
        <v>0</v>
      </c>
      <c r="D133" s="16">
        <v>415</v>
      </c>
      <c r="E133" s="17" t="str">
        <f t="shared" si="15"/>
        <v/>
      </c>
      <c r="F133" s="17">
        <f t="shared" si="16"/>
        <v>9.6444341157332095E-2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6</v>
      </c>
      <c r="D134" s="16">
        <v>131</v>
      </c>
      <c r="E134" s="17">
        <f t="shared" si="15"/>
        <v>4.0322580645161289E-3</v>
      </c>
      <c r="F134" s="17">
        <f t="shared" si="16"/>
        <v>3.0443876365326517E-2</v>
      </c>
      <c r="G134" s="17">
        <f t="shared" si="18"/>
        <v>20.833333333333332</v>
      </c>
      <c r="H134" s="17">
        <f t="shared" si="17"/>
        <v>8.4005376344086016E-2</v>
      </c>
    </row>
    <row r="135" spans="1:8" x14ac:dyDescent="0.2">
      <c r="A135" s="14"/>
      <c r="B135" s="15" t="s">
        <v>123</v>
      </c>
      <c r="C135" s="16">
        <v>1</v>
      </c>
      <c r="D135" s="16">
        <v>15</v>
      </c>
      <c r="E135" s="17">
        <f t="shared" si="15"/>
        <v>6.7204301075268823E-4</v>
      </c>
      <c r="F135" s="17">
        <f t="shared" si="16"/>
        <v>3.4859400418312805E-3</v>
      </c>
      <c r="G135" s="17">
        <f t="shared" si="18"/>
        <v>14</v>
      </c>
      <c r="H135" s="17">
        <f t="shared" si="17"/>
        <v>9.4086021505376347E-3</v>
      </c>
    </row>
    <row r="136" spans="1:8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6.7204301075268823E-4</v>
      </c>
      <c r="F136" s="17" t="str">
        <f t="shared" si="16"/>
        <v/>
      </c>
      <c r="G136" s="17">
        <f t="shared" si="18"/>
        <v>-1</v>
      </c>
      <c r="H136" s="17">
        <f t="shared" si="17"/>
        <v>-6.7204301075268823E-4</v>
      </c>
    </row>
    <row r="137" spans="1:8" x14ac:dyDescent="0.2">
      <c r="A137" s="14"/>
      <c r="B137" s="15" t="s">
        <v>125</v>
      </c>
      <c r="C137" s="16">
        <v>9</v>
      </c>
      <c r="D137" s="16">
        <v>9</v>
      </c>
      <c r="E137" s="17">
        <f t="shared" si="15"/>
        <v>6.0483870967741934E-3</v>
      </c>
      <c r="F137" s="17">
        <f t="shared" si="16"/>
        <v>2.0915640250987683E-3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</v>
      </c>
      <c r="D139" s="16">
        <v>4</v>
      </c>
      <c r="E139" s="17">
        <f t="shared" ref="E139:E167" si="19">+IF(C139=0,"",C139/C$75)</f>
        <v>2.0161290322580645E-3</v>
      </c>
      <c r="F139" s="17">
        <f t="shared" ref="F139:F167" si="20">+IF(D139=0,"",D139/D$75)</f>
        <v>9.2958401115500813E-4</v>
      </c>
      <c r="G139" s="17">
        <f t="shared" si="18"/>
        <v>0.33333333333333331</v>
      </c>
      <c r="H139" s="17">
        <f t="shared" ref="H139:H167" si="21">+IF(OR(AND(E139=""),(G139="")),"",E139*G139)</f>
        <v>6.7204301075268812E-4</v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2.3239600278875203E-4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15</v>
      </c>
      <c r="E141" s="17" t="str">
        <f t="shared" si="19"/>
        <v/>
      </c>
      <c r="F141" s="17">
        <f t="shared" si="20"/>
        <v>3.4859400418312805E-3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2.3239600278875203E-4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2</v>
      </c>
      <c r="D143" s="16">
        <v>14</v>
      </c>
      <c r="E143" s="17">
        <f t="shared" si="19"/>
        <v>1.3440860215053765E-3</v>
      </c>
      <c r="F143" s="17">
        <f t="shared" si="20"/>
        <v>3.2535440390425285E-3</v>
      </c>
      <c r="G143" s="17">
        <f t="shared" si="22"/>
        <v>6</v>
      </c>
      <c r="H143" s="17">
        <f t="shared" si="21"/>
        <v>8.0645161290322578E-3</v>
      </c>
    </row>
    <row r="144" spans="1:8" ht="25.5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2.3239600278875203E-4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16</v>
      </c>
      <c r="D148" s="16">
        <v>0</v>
      </c>
      <c r="E148" s="17">
        <f t="shared" si="19"/>
        <v>1.0752688172043012E-2</v>
      </c>
      <c r="F148" s="17" t="str">
        <f t="shared" si="20"/>
        <v/>
      </c>
      <c r="G148" s="17">
        <f t="shared" si="22"/>
        <v>-1</v>
      </c>
      <c r="H148" s="17">
        <f t="shared" si="21"/>
        <v>-1.0752688172043012E-2</v>
      </c>
    </row>
    <row r="149" spans="1:8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6.7204301075268823E-4</v>
      </c>
      <c r="F149" s="17" t="str">
        <f t="shared" si="20"/>
        <v/>
      </c>
      <c r="G149" s="17">
        <f t="shared" si="22"/>
        <v>-1</v>
      </c>
      <c r="H149" s="17">
        <f t="shared" si="21"/>
        <v>-6.7204301075268823E-4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</v>
      </c>
      <c r="D152" s="16">
        <v>0</v>
      </c>
      <c r="E152" s="17">
        <f t="shared" si="19"/>
        <v>2.0161290322580645E-3</v>
      </c>
      <c r="F152" s="17" t="str">
        <f t="shared" si="20"/>
        <v/>
      </c>
      <c r="G152" s="17">
        <f t="shared" si="22"/>
        <v>-1</v>
      </c>
      <c r="H152" s="17">
        <f t="shared" si="21"/>
        <v>-2.0161290322580645E-3</v>
      </c>
    </row>
    <row r="153" spans="1:8" x14ac:dyDescent="0.2">
      <c r="A153" s="14"/>
      <c r="B153" s="15" t="s">
        <v>141</v>
      </c>
      <c r="C153" s="16">
        <v>21</v>
      </c>
      <c r="D153" s="16">
        <v>25</v>
      </c>
      <c r="E153" s="17">
        <f t="shared" si="19"/>
        <v>1.4112903225806451E-2</v>
      </c>
      <c r="F153" s="17">
        <f t="shared" si="20"/>
        <v>5.8099000697188008E-3</v>
      </c>
      <c r="G153" s="17">
        <f t="shared" si="22"/>
        <v>0.19047619047619047</v>
      </c>
      <c r="H153" s="17">
        <f t="shared" si="21"/>
        <v>2.6881720430107525E-3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18</v>
      </c>
      <c r="D155" s="16">
        <v>2</v>
      </c>
      <c r="E155" s="17">
        <f t="shared" si="19"/>
        <v>1.2096774193548387E-2</v>
      </c>
      <c r="F155" s="17">
        <f t="shared" si="20"/>
        <v>4.6479200557750407E-4</v>
      </c>
      <c r="G155" s="17">
        <f t="shared" si="22"/>
        <v>-0.88888888888888884</v>
      </c>
      <c r="H155" s="17">
        <f t="shared" si="21"/>
        <v>-1.075268817204301E-2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3</v>
      </c>
      <c r="D158" s="16">
        <v>0</v>
      </c>
      <c r="E158" s="17">
        <f t="shared" si="19"/>
        <v>2.0161290322580645E-3</v>
      </c>
      <c r="F158" s="17" t="str">
        <f t="shared" si="20"/>
        <v/>
      </c>
      <c r="G158" s="17">
        <f t="shared" si="22"/>
        <v>-1</v>
      </c>
      <c r="H158" s="17">
        <f t="shared" si="21"/>
        <v>-2.0161290322580645E-3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2</v>
      </c>
      <c r="D161" s="16">
        <v>0</v>
      </c>
      <c r="E161" s="17">
        <f t="shared" si="19"/>
        <v>1.3440860215053765E-3</v>
      </c>
      <c r="F161" s="17" t="str">
        <f t="shared" si="20"/>
        <v/>
      </c>
      <c r="G161" s="17">
        <f t="shared" si="22"/>
        <v>-1</v>
      </c>
      <c r="H161" s="17">
        <f t="shared" si="21"/>
        <v>-1.3440860215053765E-3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2.3239600278875203E-4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10</v>
      </c>
      <c r="D164" s="16">
        <v>2</v>
      </c>
      <c r="E164" s="17">
        <f t="shared" si="19"/>
        <v>6.7204301075268818E-3</v>
      </c>
      <c r="F164" s="17">
        <f t="shared" si="20"/>
        <v>4.6479200557750407E-4</v>
      </c>
      <c r="G164" s="17">
        <f t="shared" si="22"/>
        <v>-0.8</v>
      </c>
      <c r="H164" s="17">
        <f t="shared" si="21"/>
        <v>-5.3763440860215058E-3</v>
      </c>
    </row>
    <row r="165" spans="1:8" ht="25.5" x14ac:dyDescent="0.2">
      <c r="A165" s="14"/>
      <c r="B165" s="15" t="s">
        <v>153</v>
      </c>
      <c r="C165" s="16">
        <v>0</v>
      </c>
      <c r="D165" s="16">
        <v>8</v>
      </c>
      <c r="E165" s="17" t="str">
        <f t="shared" si="19"/>
        <v/>
      </c>
      <c r="F165" s="17">
        <f t="shared" si="20"/>
        <v>1.8591680223100163E-3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1302</v>
      </c>
      <c r="D173" s="19">
        <f>SUM(D174:D343)</f>
        <v>923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-0.2910906298003072</v>
      </c>
      <c r="H173" s="20">
        <f t="shared" ref="H173:H204" si="25">+IF(OR(AND(E173=""),(G173="")),"",E173*G173)</f>
        <v>-0.2910906298003072</v>
      </c>
    </row>
    <row r="174" spans="1:8" x14ac:dyDescent="0.2">
      <c r="A174" s="14"/>
      <c r="B174" s="15" t="s">
        <v>156</v>
      </c>
      <c r="C174" s="16">
        <v>59</v>
      </c>
      <c r="D174" s="16">
        <v>20</v>
      </c>
      <c r="E174" s="17">
        <f t="shared" si="23"/>
        <v>4.5314900153609831E-2</v>
      </c>
      <c r="F174" s="17">
        <f t="shared" si="24"/>
        <v>2.1668472372697724E-2</v>
      </c>
      <c r="G174" s="17">
        <f t="shared" ref="G174:G205" si="26">+IF(AND(C174=0,D174=0)," ",IF(C174=0,1,IF(D174=0,-1,(D174-C174)/C174)))</f>
        <v>-0.66101694915254239</v>
      </c>
      <c r="H174" s="17">
        <f t="shared" si="25"/>
        <v>-2.9953917050691246E-2</v>
      </c>
    </row>
    <row r="175" spans="1:8" x14ac:dyDescent="0.2">
      <c r="A175" s="14"/>
      <c r="B175" s="15" t="s">
        <v>157</v>
      </c>
      <c r="C175" s="16">
        <v>3</v>
      </c>
      <c r="D175" s="16">
        <v>0</v>
      </c>
      <c r="E175" s="17">
        <f t="shared" si="23"/>
        <v>2.304147465437788E-3</v>
      </c>
      <c r="F175" s="17" t="str">
        <f t="shared" si="24"/>
        <v/>
      </c>
      <c r="G175" s="17">
        <f t="shared" si="26"/>
        <v>-1</v>
      </c>
      <c r="H175" s="17">
        <f t="shared" si="25"/>
        <v>-2.304147465437788E-3</v>
      </c>
    </row>
    <row r="176" spans="1:8" ht="38.25" x14ac:dyDescent="0.2">
      <c r="A176" s="14"/>
      <c r="B176" s="15" t="s">
        <v>158</v>
      </c>
      <c r="C176" s="16">
        <v>1</v>
      </c>
      <c r="D176" s="16">
        <v>0</v>
      </c>
      <c r="E176" s="17">
        <f t="shared" si="23"/>
        <v>7.6804915514592934E-4</v>
      </c>
      <c r="F176" s="17" t="str">
        <f t="shared" si="24"/>
        <v/>
      </c>
      <c r="G176" s="17">
        <f t="shared" si="26"/>
        <v>-1</v>
      </c>
      <c r="H176" s="17">
        <f t="shared" si="25"/>
        <v>-7.6804915514592934E-4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8</v>
      </c>
      <c r="D178" s="16">
        <v>8</v>
      </c>
      <c r="E178" s="17">
        <f t="shared" si="23"/>
        <v>6.1443932411674347E-3</v>
      </c>
      <c r="F178" s="17">
        <f t="shared" si="24"/>
        <v>8.6673889490790895E-3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729</v>
      </c>
      <c r="D179" s="16">
        <v>381</v>
      </c>
      <c r="E179" s="17">
        <f t="shared" si="23"/>
        <v>0.55990783410138245</v>
      </c>
      <c r="F179" s="17">
        <f t="shared" si="24"/>
        <v>0.41278439869989164</v>
      </c>
      <c r="G179" s="17">
        <f t="shared" si="26"/>
        <v>-0.47736625514403291</v>
      </c>
      <c r="H179" s="17">
        <f t="shared" si="25"/>
        <v>-0.26728110599078336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53</v>
      </c>
      <c r="D181" s="16">
        <v>16</v>
      </c>
      <c r="E181" s="17">
        <f t="shared" si="23"/>
        <v>4.0706605222734255E-2</v>
      </c>
      <c r="F181" s="17">
        <f t="shared" si="24"/>
        <v>1.7334777898158179E-2</v>
      </c>
      <c r="G181" s="17">
        <f t="shared" si="26"/>
        <v>-0.69811320754716977</v>
      </c>
      <c r="H181" s="17">
        <f t="shared" si="25"/>
        <v>-2.8417818740399385E-2</v>
      </c>
    </row>
    <row r="182" spans="1:8" x14ac:dyDescent="0.2">
      <c r="A182" s="14"/>
      <c r="B182" s="15" t="s">
        <v>164</v>
      </c>
      <c r="C182" s="16">
        <v>3</v>
      </c>
      <c r="D182" s="16">
        <v>0</v>
      </c>
      <c r="E182" s="17">
        <f t="shared" si="23"/>
        <v>2.304147465437788E-3</v>
      </c>
      <c r="F182" s="17" t="str">
        <f t="shared" si="24"/>
        <v/>
      </c>
      <c r="G182" s="17">
        <f t="shared" si="26"/>
        <v>-1</v>
      </c>
      <c r="H182" s="17">
        <f t="shared" si="25"/>
        <v>-2.304147465437788E-3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13</v>
      </c>
      <c r="E186" s="17">
        <f t="shared" si="23"/>
        <v>7.6804915514592934E-4</v>
      </c>
      <c r="F186" s="17">
        <f t="shared" si="24"/>
        <v>1.4084507042253521E-2</v>
      </c>
      <c r="G186" s="17">
        <f t="shared" si="26"/>
        <v>12</v>
      </c>
      <c r="H186" s="17">
        <f t="shared" si="25"/>
        <v>9.2165898617511521E-3</v>
      </c>
    </row>
    <row r="187" spans="1:8" x14ac:dyDescent="0.2">
      <c r="A187" s="14"/>
      <c r="B187" s="15" t="s">
        <v>169</v>
      </c>
      <c r="C187" s="16">
        <v>12</v>
      </c>
      <c r="D187" s="16">
        <v>0</v>
      </c>
      <c r="E187" s="17">
        <f t="shared" si="23"/>
        <v>9.2165898617511521E-3</v>
      </c>
      <c r="F187" s="17" t="str">
        <f t="shared" si="24"/>
        <v/>
      </c>
      <c r="G187" s="17">
        <f t="shared" si="26"/>
        <v>-1</v>
      </c>
      <c r="H187" s="17">
        <f t="shared" si="25"/>
        <v>-9.2165898617511521E-3</v>
      </c>
    </row>
    <row r="188" spans="1:8" ht="25.5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1.0834236186348862E-3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7.6804915514592934E-4</v>
      </c>
      <c r="F191" s="17" t="str">
        <f t="shared" si="24"/>
        <v/>
      </c>
      <c r="G191" s="17">
        <f t="shared" si="26"/>
        <v>-1</v>
      </c>
      <c r="H191" s="17">
        <f t="shared" si="25"/>
        <v>-7.6804915514592934E-4</v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1.0834236186348862E-3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36</v>
      </c>
      <c r="E193" s="17" t="str">
        <f t="shared" si="23"/>
        <v/>
      </c>
      <c r="F193" s="17">
        <f t="shared" si="24"/>
        <v>3.9003250270855903E-2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13</v>
      </c>
      <c r="D194" s="16">
        <v>11</v>
      </c>
      <c r="E194" s="17">
        <f t="shared" si="23"/>
        <v>9.984639016897081E-3</v>
      </c>
      <c r="F194" s="17">
        <f t="shared" si="24"/>
        <v>1.1917659804983749E-2</v>
      </c>
      <c r="G194" s="17">
        <f t="shared" si="26"/>
        <v>-0.15384615384615385</v>
      </c>
      <c r="H194" s="17">
        <f t="shared" si="25"/>
        <v>-1.5360983102918587E-3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9</v>
      </c>
      <c r="D199" s="16">
        <v>4</v>
      </c>
      <c r="E199" s="17">
        <f t="shared" si="23"/>
        <v>6.9124423963133645E-3</v>
      </c>
      <c r="F199" s="17">
        <f t="shared" si="24"/>
        <v>4.3336944745395447E-3</v>
      </c>
      <c r="G199" s="17">
        <f t="shared" si="26"/>
        <v>-0.55555555555555558</v>
      </c>
      <c r="H199" s="17">
        <f t="shared" si="25"/>
        <v>-3.8402457757296471E-3</v>
      </c>
    </row>
    <row r="200" spans="1:8" ht="25.5" x14ac:dyDescent="0.2">
      <c r="A200" s="14"/>
      <c r="B200" s="15" t="s">
        <v>182</v>
      </c>
      <c r="C200" s="16">
        <v>4</v>
      </c>
      <c r="D200" s="16">
        <v>1</v>
      </c>
      <c r="E200" s="17">
        <f t="shared" si="23"/>
        <v>3.0721966205837174E-3</v>
      </c>
      <c r="F200" s="17">
        <f t="shared" si="24"/>
        <v>1.0834236186348862E-3</v>
      </c>
      <c r="G200" s="17">
        <f t="shared" si="26"/>
        <v>-0.75</v>
      </c>
      <c r="H200" s="17">
        <f t="shared" si="25"/>
        <v>-2.304147465437788E-3</v>
      </c>
    </row>
    <row r="201" spans="1:8" x14ac:dyDescent="0.2">
      <c r="A201" s="14"/>
      <c r="B201" s="15" t="s">
        <v>183</v>
      </c>
      <c r="C201" s="16">
        <v>5</v>
      </c>
      <c r="D201" s="16">
        <v>5</v>
      </c>
      <c r="E201" s="17">
        <f t="shared" si="23"/>
        <v>3.8402457757296467E-3</v>
      </c>
      <c r="F201" s="17">
        <f t="shared" si="24"/>
        <v>5.4171180931744311E-3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25</v>
      </c>
      <c r="D202" s="16">
        <v>50</v>
      </c>
      <c r="E202" s="17">
        <f t="shared" si="23"/>
        <v>1.9201228878648235E-2</v>
      </c>
      <c r="F202" s="17">
        <f t="shared" si="24"/>
        <v>5.4171180931744313E-2</v>
      </c>
      <c r="G202" s="17">
        <f t="shared" si="26"/>
        <v>1</v>
      </c>
      <c r="H202" s="17">
        <f t="shared" si="25"/>
        <v>1.9201228878648235E-2</v>
      </c>
    </row>
    <row r="203" spans="1:8" x14ac:dyDescent="0.2">
      <c r="A203" s="14"/>
      <c r="B203" s="15" t="s">
        <v>185</v>
      </c>
      <c r="C203" s="16">
        <v>2</v>
      </c>
      <c r="D203" s="16">
        <v>8</v>
      </c>
      <c r="E203" s="17">
        <f t="shared" si="23"/>
        <v>1.5360983102918587E-3</v>
      </c>
      <c r="F203" s="17">
        <f t="shared" si="24"/>
        <v>8.6673889490790895E-3</v>
      </c>
      <c r="G203" s="17">
        <f t="shared" si="26"/>
        <v>3</v>
      </c>
      <c r="H203" s="17">
        <f t="shared" si="25"/>
        <v>4.608294930875576E-3</v>
      </c>
    </row>
    <row r="204" spans="1:8" x14ac:dyDescent="0.2">
      <c r="A204" s="14"/>
      <c r="B204" s="15" t="s">
        <v>186</v>
      </c>
      <c r="C204" s="16">
        <v>13</v>
      </c>
      <c r="D204" s="16">
        <v>13</v>
      </c>
      <c r="E204" s="17">
        <f t="shared" si="23"/>
        <v>9.984639016897081E-3</v>
      </c>
      <c r="F204" s="17">
        <f t="shared" si="24"/>
        <v>1.4084507042253521E-2</v>
      </c>
      <c r="G204" s="17">
        <f t="shared" si="26"/>
        <v>0</v>
      </c>
      <c r="H204" s="17">
        <f t="shared" si="25"/>
        <v>0</v>
      </c>
    </row>
    <row r="205" spans="1:8" x14ac:dyDescent="0.2">
      <c r="A205" s="14"/>
      <c r="B205" s="15" t="s">
        <v>187</v>
      </c>
      <c r="C205" s="16">
        <v>4</v>
      </c>
      <c r="D205" s="16">
        <v>1</v>
      </c>
      <c r="E205" s="17">
        <f t="shared" ref="E205:E236" si="27">+IF(C205=0,"",C205/C$173)</f>
        <v>3.0721966205837174E-3</v>
      </c>
      <c r="F205" s="17">
        <f t="shared" ref="F205:F236" si="28">+IF(D205=0,"",D205/D$173)</f>
        <v>1.0834236186348862E-3</v>
      </c>
      <c r="G205" s="17">
        <f t="shared" si="26"/>
        <v>-0.75</v>
      </c>
      <c r="H205" s="17">
        <f t="shared" ref="H205:H236" si="29">+IF(OR(AND(E205=""),(G205="")),"",E205*G205)</f>
        <v>-2.304147465437788E-3</v>
      </c>
    </row>
    <row r="206" spans="1:8" x14ac:dyDescent="0.2">
      <c r="A206" s="14"/>
      <c r="B206" s="15" t="s">
        <v>188</v>
      </c>
      <c r="C206" s="16">
        <v>5</v>
      </c>
      <c r="D206" s="16">
        <v>7</v>
      </c>
      <c r="E206" s="17">
        <f t="shared" si="27"/>
        <v>3.8402457757296467E-3</v>
      </c>
      <c r="F206" s="17">
        <f t="shared" si="28"/>
        <v>7.5839653304442039E-3</v>
      </c>
      <c r="G206" s="17">
        <f t="shared" ref="G206:G237" si="30">+IF(AND(C206=0,D206=0)," ",IF(C206=0,1,IF(D206=0,-1,(D206-C206)/C206)))</f>
        <v>0.4</v>
      </c>
      <c r="H206" s="17">
        <f t="shared" si="29"/>
        <v>1.5360983102918587E-3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6</v>
      </c>
      <c r="D208" s="16">
        <v>1</v>
      </c>
      <c r="E208" s="17">
        <f t="shared" si="27"/>
        <v>4.608294930875576E-3</v>
      </c>
      <c r="F208" s="17">
        <f t="shared" si="28"/>
        <v>1.0834236186348862E-3</v>
      </c>
      <c r="G208" s="17">
        <f t="shared" si="30"/>
        <v>-0.83333333333333337</v>
      </c>
      <c r="H208" s="17">
        <f t="shared" si="29"/>
        <v>-3.8402457757296467E-3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11</v>
      </c>
      <c r="D210" s="16">
        <v>7</v>
      </c>
      <c r="E210" s="17">
        <f t="shared" si="27"/>
        <v>8.4485407066052232E-3</v>
      </c>
      <c r="F210" s="17">
        <f t="shared" si="28"/>
        <v>7.5839653304442039E-3</v>
      </c>
      <c r="G210" s="17">
        <f t="shared" si="30"/>
        <v>-0.36363636363636365</v>
      </c>
      <c r="H210" s="17">
        <f t="shared" si="29"/>
        <v>-3.0721966205837178E-3</v>
      </c>
    </row>
    <row r="211" spans="1:8" x14ac:dyDescent="0.2">
      <c r="A211" s="14"/>
      <c r="B211" s="15" t="s">
        <v>193</v>
      </c>
      <c r="C211" s="16">
        <v>1</v>
      </c>
      <c r="D211" s="16">
        <v>1</v>
      </c>
      <c r="E211" s="17">
        <f t="shared" si="27"/>
        <v>7.6804915514592934E-4</v>
      </c>
      <c r="F211" s="17">
        <f t="shared" si="28"/>
        <v>1.0834236186348862E-3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1.0834236186348862E-3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92</v>
      </c>
      <c r="D213" s="16">
        <v>14</v>
      </c>
      <c r="E213" s="17">
        <f t="shared" si="27"/>
        <v>7.0660522273425494E-2</v>
      </c>
      <c r="F213" s="17">
        <f t="shared" si="28"/>
        <v>1.5167930660888408E-2</v>
      </c>
      <c r="G213" s="17">
        <f t="shared" si="30"/>
        <v>-0.84782608695652173</v>
      </c>
      <c r="H213" s="17">
        <f t="shared" si="29"/>
        <v>-5.9907834101382486E-2</v>
      </c>
    </row>
    <row r="214" spans="1:8" x14ac:dyDescent="0.2">
      <c r="A214" s="14"/>
      <c r="B214" s="15" t="s">
        <v>196</v>
      </c>
      <c r="C214" s="16">
        <v>12</v>
      </c>
      <c r="D214" s="16">
        <v>5</v>
      </c>
      <c r="E214" s="17">
        <f t="shared" si="27"/>
        <v>9.2165898617511521E-3</v>
      </c>
      <c r="F214" s="17">
        <f t="shared" si="28"/>
        <v>5.4171180931744311E-3</v>
      </c>
      <c r="G214" s="17">
        <f t="shared" si="30"/>
        <v>-0.58333333333333337</v>
      </c>
      <c r="H214" s="17">
        <f t="shared" si="29"/>
        <v>-5.3763440860215058E-3</v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7.6804915514592934E-4</v>
      </c>
      <c r="F215" s="17" t="str">
        <f t="shared" si="28"/>
        <v/>
      </c>
      <c r="G215" s="17">
        <f t="shared" si="30"/>
        <v>-1</v>
      </c>
      <c r="H215" s="17">
        <f t="shared" si="29"/>
        <v>-7.6804915514592934E-4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2.1668472372697724E-3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1.0834236186348862E-3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18</v>
      </c>
      <c r="D225" s="16">
        <v>13</v>
      </c>
      <c r="E225" s="17">
        <f t="shared" si="27"/>
        <v>1.3824884792626729E-2</v>
      </c>
      <c r="F225" s="17">
        <f t="shared" si="28"/>
        <v>1.4084507042253521E-2</v>
      </c>
      <c r="G225" s="17">
        <f t="shared" si="30"/>
        <v>-0.27777777777777779</v>
      </c>
      <c r="H225" s="17">
        <f t="shared" si="29"/>
        <v>-3.8402457757296471E-3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4</v>
      </c>
      <c r="E227" s="17" t="str">
        <f t="shared" si="27"/>
        <v/>
      </c>
      <c r="F227" s="17">
        <f t="shared" si="28"/>
        <v>4.3336944745395447E-3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4</v>
      </c>
      <c r="D228" s="16">
        <v>4</v>
      </c>
      <c r="E228" s="17">
        <f t="shared" si="27"/>
        <v>3.0721966205837174E-3</v>
      </c>
      <c r="F228" s="17">
        <f t="shared" si="28"/>
        <v>4.3336944745395447E-3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8</v>
      </c>
      <c r="E230" s="17">
        <f t="shared" si="27"/>
        <v>1.5360983102918587E-3</v>
      </c>
      <c r="F230" s="17">
        <f t="shared" si="28"/>
        <v>8.6673889490790895E-3</v>
      </c>
      <c r="G230" s="17">
        <f t="shared" si="30"/>
        <v>3</v>
      </c>
      <c r="H230" s="17">
        <f t="shared" si="29"/>
        <v>4.608294930875576E-3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8</v>
      </c>
      <c r="E232" s="17" t="str">
        <f t="shared" si="27"/>
        <v/>
      </c>
      <c r="F232" s="17">
        <f t="shared" si="28"/>
        <v>8.6673889490790895E-3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8</v>
      </c>
      <c r="E233" s="17" t="str">
        <f t="shared" si="27"/>
        <v/>
      </c>
      <c r="F233" s="17">
        <f t="shared" si="28"/>
        <v>8.6673889490790895E-3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2.1668472372697724E-3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12</v>
      </c>
      <c r="D238" s="16">
        <v>36</v>
      </c>
      <c r="E238" s="17">
        <f t="shared" si="31"/>
        <v>9.2165898617511521E-3</v>
      </c>
      <c r="F238" s="17">
        <f t="shared" si="32"/>
        <v>3.9003250270855903E-2</v>
      </c>
      <c r="G238" s="17">
        <f t="shared" ref="G238:G269" si="34">+IF(AND(C238=0,D238=0)," ",IF(C238=0,1,IF(D238=0,-1,(D238-C238)/C238)))</f>
        <v>2</v>
      </c>
      <c r="H238" s="17">
        <f t="shared" si="33"/>
        <v>1.8433179723502304E-2</v>
      </c>
    </row>
    <row r="239" spans="1:8" x14ac:dyDescent="0.2">
      <c r="A239" s="14"/>
      <c r="B239" s="15" t="s">
        <v>221</v>
      </c>
      <c r="C239" s="16">
        <v>0</v>
      </c>
      <c r="D239" s="16">
        <v>2</v>
      </c>
      <c r="E239" s="17" t="str">
        <f t="shared" si="31"/>
        <v/>
      </c>
      <c r="F239" s="17">
        <f t="shared" si="32"/>
        <v>2.1668472372697724E-3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7</v>
      </c>
      <c r="D241" s="16">
        <v>39</v>
      </c>
      <c r="E241" s="17">
        <f t="shared" si="31"/>
        <v>5.3763440860215058E-3</v>
      </c>
      <c r="F241" s="17">
        <f t="shared" si="32"/>
        <v>4.2253521126760563E-2</v>
      </c>
      <c r="G241" s="17">
        <f t="shared" si="34"/>
        <v>4.5714285714285712</v>
      </c>
      <c r="H241" s="17">
        <f t="shared" si="33"/>
        <v>2.4577572964669739E-2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10</v>
      </c>
      <c r="E244" s="17" t="str">
        <f t="shared" si="31"/>
        <v/>
      </c>
      <c r="F244" s="17">
        <f t="shared" si="32"/>
        <v>1.0834236186348862E-2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2</v>
      </c>
      <c r="D246" s="16">
        <v>7</v>
      </c>
      <c r="E246" s="17">
        <f t="shared" si="31"/>
        <v>1.5360983102918587E-3</v>
      </c>
      <c r="F246" s="17">
        <f t="shared" si="32"/>
        <v>7.5839653304442039E-3</v>
      </c>
      <c r="G246" s="17">
        <f t="shared" si="34"/>
        <v>2.5</v>
      </c>
      <c r="H246" s="17">
        <f t="shared" si="33"/>
        <v>3.8402457757296467E-3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1.0834236186348862E-3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7.6804915514592934E-4</v>
      </c>
      <c r="F250" s="17">
        <f t="shared" si="32"/>
        <v>1.0834236186348862E-3</v>
      </c>
      <c r="G250" s="17">
        <f t="shared" si="34"/>
        <v>0</v>
      </c>
      <c r="H250" s="17">
        <f t="shared" si="33"/>
        <v>0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4</v>
      </c>
      <c r="D259" s="16">
        <v>3</v>
      </c>
      <c r="E259" s="17">
        <f t="shared" si="31"/>
        <v>3.0721966205837174E-3</v>
      </c>
      <c r="F259" s="17">
        <f t="shared" si="32"/>
        <v>3.2502708559046588E-3</v>
      </c>
      <c r="G259" s="17">
        <f t="shared" si="34"/>
        <v>-0.25</v>
      </c>
      <c r="H259" s="17">
        <f t="shared" si="33"/>
        <v>-7.6804915514592934E-4</v>
      </c>
    </row>
    <row r="260" spans="1:8" x14ac:dyDescent="0.2">
      <c r="A260" s="14"/>
      <c r="B260" s="15" t="s">
        <v>241</v>
      </c>
      <c r="C260" s="16">
        <v>3</v>
      </c>
      <c r="D260" s="16">
        <v>0</v>
      </c>
      <c r="E260" s="17">
        <f t="shared" si="31"/>
        <v>2.304147465437788E-3</v>
      </c>
      <c r="F260" s="17" t="str">
        <f t="shared" si="32"/>
        <v/>
      </c>
      <c r="G260" s="17">
        <f t="shared" si="34"/>
        <v>-1</v>
      </c>
      <c r="H260" s="17">
        <f t="shared" si="33"/>
        <v>-2.304147465437788E-3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3</v>
      </c>
      <c r="D264" s="16">
        <v>2</v>
      </c>
      <c r="E264" s="17">
        <f t="shared" si="31"/>
        <v>2.304147465437788E-3</v>
      </c>
      <c r="F264" s="17">
        <f t="shared" si="32"/>
        <v>2.1668472372697724E-3</v>
      </c>
      <c r="G264" s="17">
        <f t="shared" si="34"/>
        <v>-0.33333333333333331</v>
      </c>
      <c r="H264" s="17">
        <f t="shared" si="33"/>
        <v>-7.6804915514592934E-4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ref="E269:E300" si="35">+IF(C269=0,"",C269/C$173)</f>
        <v>7.6804915514592934E-4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-7.6804915514592934E-4</v>
      </c>
    </row>
    <row r="270" spans="1:8" x14ac:dyDescent="0.2">
      <c r="A270" s="14"/>
      <c r="B270" s="15" t="s">
        <v>251</v>
      </c>
      <c r="C270" s="16">
        <v>15</v>
      </c>
      <c r="D270" s="16">
        <v>0</v>
      </c>
      <c r="E270" s="17">
        <f t="shared" si="35"/>
        <v>1.1520737327188941E-2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-1.1520737327188941E-2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</v>
      </c>
      <c r="D275" s="16">
        <v>32</v>
      </c>
      <c r="E275" s="17">
        <f t="shared" si="35"/>
        <v>7.6804915514592934E-4</v>
      </c>
      <c r="F275" s="17">
        <f t="shared" si="36"/>
        <v>3.4669555796316358E-2</v>
      </c>
      <c r="G275" s="17">
        <f t="shared" si="38"/>
        <v>31</v>
      </c>
      <c r="H275" s="17">
        <f t="shared" si="37"/>
        <v>2.3809523809523808E-2</v>
      </c>
    </row>
    <row r="276" spans="1:8" ht="25.5" x14ac:dyDescent="0.2">
      <c r="A276" s="14"/>
      <c r="B276" s="15" t="s">
        <v>257</v>
      </c>
      <c r="C276" s="16">
        <v>11</v>
      </c>
      <c r="D276" s="16">
        <v>0</v>
      </c>
      <c r="E276" s="17">
        <f t="shared" si="35"/>
        <v>8.4485407066052232E-3</v>
      </c>
      <c r="F276" s="17" t="str">
        <f t="shared" si="36"/>
        <v/>
      </c>
      <c r="G276" s="17">
        <f t="shared" si="38"/>
        <v>-1</v>
      </c>
      <c r="H276" s="17">
        <f t="shared" si="37"/>
        <v>-8.4485407066052232E-3</v>
      </c>
    </row>
    <row r="277" spans="1:8" x14ac:dyDescent="0.2">
      <c r="A277" s="14"/>
      <c r="B277" s="15" t="s">
        <v>258</v>
      </c>
      <c r="C277" s="16">
        <v>1</v>
      </c>
      <c r="D277" s="16">
        <v>2</v>
      </c>
      <c r="E277" s="17">
        <f t="shared" si="35"/>
        <v>7.6804915514592934E-4</v>
      </c>
      <c r="F277" s="17">
        <f t="shared" si="36"/>
        <v>2.1668472372697724E-3</v>
      </c>
      <c r="G277" s="17">
        <f t="shared" si="38"/>
        <v>1</v>
      </c>
      <c r="H277" s="17">
        <f t="shared" si="37"/>
        <v>7.6804915514592934E-4</v>
      </c>
    </row>
    <row r="278" spans="1:8" x14ac:dyDescent="0.2">
      <c r="A278" s="14"/>
      <c r="B278" s="15" t="s">
        <v>259</v>
      </c>
      <c r="C278" s="16">
        <v>0</v>
      </c>
      <c r="D278" s="16">
        <v>12</v>
      </c>
      <c r="E278" s="17" t="str">
        <f t="shared" si="35"/>
        <v/>
      </c>
      <c r="F278" s="17">
        <f t="shared" si="36"/>
        <v>1.3001083423618635E-2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7.6804915514592934E-4</v>
      </c>
      <c r="F280" s="17" t="str">
        <f t="shared" si="36"/>
        <v/>
      </c>
      <c r="G280" s="17">
        <f t="shared" si="38"/>
        <v>-1</v>
      </c>
      <c r="H280" s="17">
        <f t="shared" si="37"/>
        <v>-7.6804915514592934E-4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4</v>
      </c>
      <c r="D283" s="16">
        <v>1</v>
      </c>
      <c r="E283" s="17">
        <f t="shared" si="35"/>
        <v>3.0721966205837174E-3</v>
      </c>
      <c r="F283" s="17">
        <f t="shared" si="36"/>
        <v>1.0834236186348862E-3</v>
      </c>
      <c r="G283" s="17">
        <f t="shared" si="38"/>
        <v>-0.75</v>
      </c>
      <c r="H283" s="17">
        <f t="shared" si="37"/>
        <v>-2.304147465437788E-3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2</v>
      </c>
      <c r="D286" s="16">
        <v>0</v>
      </c>
      <c r="E286" s="17">
        <f t="shared" si="35"/>
        <v>1.5360983102918587E-3</v>
      </c>
      <c r="F286" s="17" t="str">
        <f t="shared" si="36"/>
        <v/>
      </c>
      <c r="G286" s="17">
        <f t="shared" si="38"/>
        <v>-1</v>
      </c>
      <c r="H286" s="17">
        <f t="shared" si="37"/>
        <v>-1.5360983102918587E-3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5</v>
      </c>
      <c r="E288" s="17" t="str">
        <f t="shared" si="35"/>
        <v/>
      </c>
      <c r="F288" s="17">
        <f t="shared" si="36"/>
        <v>5.4171180931744311E-3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1.0834236186348862E-3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38</v>
      </c>
      <c r="D290" s="16">
        <v>1</v>
      </c>
      <c r="E290" s="17">
        <f t="shared" si="35"/>
        <v>2.9185867895545316E-2</v>
      </c>
      <c r="F290" s="17">
        <f t="shared" si="36"/>
        <v>1.0834236186348862E-3</v>
      </c>
      <c r="G290" s="17">
        <f t="shared" si="38"/>
        <v>-0.97368421052631582</v>
      </c>
      <c r="H290" s="17">
        <f t="shared" si="37"/>
        <v>-2.8417818740399389E-2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5</v>
      </c>
      <c r="E293" s="17">
        <f t="shared" si="35"/>
        <v>7.6804915514592934E-4</v>
      </c>
      <c r="F293" s="17">
        <f t="shared" si="36"/>
        <v>5.4171180931744311E-3</v>
      </c>
      <c r="G293" s="17">
        <f t="shared" si="38"/>
        <v>4</v>
      </c>
      <c r="H293" s="17">
        <f t="shared" si="37"/>
        <v>3.0721966205837174E-3</v>
      </c>
    </row>
    <row r="294" spans="1:8" x14ac:dyDescent="0.2">
      <c r="A294" s="14"/>
      <c r="B294" s="15" t="s">
        <v>275</v>
      </c>
      <c r="C294" s="16">
        <v>6</v>
      </c>
      <c r="D294" s="16">
        <v>1</v>
      </c>
      <c r="E294" s="17">
        <f t="shared" si="35"/>
        <v>4.608294930875576E-3</v>
      </c>
      <c r="F294" s="17">
        <f t="shared" si="36"/>
        <v>1.0834236186348862E-3</v>
      </c>
      <c r="G294" s="17">
        <f t="shared" si="38"/>
        <v>-0.83333333333333337</v>
      </c>
      <c r="H294" s="17">
        <f t="shared" si="37"/>
        <v>-3.8402457757296467E-3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7</v>
      </c>
      <c r="D298" s="16">
        <v>7</v>
      </c>
      <c r="E298" s="17">
        <f t="shared" si="35"/>
        <v>5.3763440860215058E-3</v>
      </c>
      <c r="F298" s="17">
        <f t="shared" si="36"/>
        <v>7.5839653304442039E-3</v>
      </c>
      <c r="G298" s="17">
        <f t="shared" si="38"/>
        <v>0</v>
      </c>
      <c r="H298" s="17">
        <f t="shared" si="37"/>
        <v>0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1.0834236186348862E-3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6</v>
      </c>
      <c r="D302" s="16">
        <v>23</v>
      </c>
      <c r="E302" s="17">
        <f t="shared" si="39"/>
        <v>4.608294930875576E-3</v>
      </c>
      <c r="F302" s="17">
        <f t="shared" si="40"/>
        <v>2.4918743228602384E-2</v>
      </c>
      <c r="G302" s="17">
        <f t="shared" ref="G302:G333" si="42">+IF(AND(C302=0,D302=0)," ",IF(C302=0,1,IF(D302=0,-1,(D302-C302)/C302)))</f>
        <v>2.8333333333333335</v>
      </c>
      <c r="H302" s="17">
        <f t="shared" si="41"/>
        <v>1.30568356374808E-2</v>
      </c>
    </row>
    <row r="303" spans="1:8" x14ac:dyDescent="0.2">
      <c r="A303" s="14"/>
      <c r="B303" s="15" t="s">
        <v>283</v>
      </c>
      <c r="C303" s="16">
        <v>9</v>
      </c>
      <c r="D303" s="16">
        <v>2</v>
      </c>
      <c r="E303" s="17">
        <f t="shared" si="39"/>
        <v>6.9124423963133645E-3</v>
      </c>
      <c r="F303" s="17">
        <f t="shared" si="40"/>
        <v>2.1668472372697724E-3</v>
      </c>
      <c r="G303" s="17">
        <f t="shared" si="42"/>
        <v>-0.77777777777777779</v>
      </c>
      <c r="H303" s="17">
        <f t="shared" si="41"/>
        <v>-5.3763440860215058E-3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2</v>
      </c>
      <c r="D305" s="16">
        <v>0</v>
      </c>
      <c r="E305" s="17">
        <f t="shared" si="39"/>
        <v>1.5360983102918587E-3</v>
      </c>
      <c r="F305" s="17" t="str">
        <f t="shared" si="40"/>
        <v/>
      </c>
      <c r="G305" s="17">
        <f t="shared" si="42"/>
        <v>-1</v>
      </c>
      <c r="H305" s="17">
        <f t="shared" si="41"/>
        <v>-1.5360983102918587E-3</v>
      </c>
    </row>
    <row r="306" spans="1:8" x14ac:dyDescent="0.2">
      <c r="A306" s="14"/>
      <c r="B306" s="15" t="s">
        <v>286</v>
      </c>
      <c r="C306" s="16">
        <v>2</v>
      </c>
      <c r="D306" s="16">
        <v>2</v>
      </c>
      <c r="E306" s="17">
        <f t="shared" si="39"/>
        <v>1.5360983102918587E-3</v>
      </c>
      <c r="F306" s="17">
        <f t="shared" si="40"/>
        <v>2.1668472372697724E-3</v>
      </c>
      <c r="G306" s="17">
        <f t="shared" si="42"/>
        <v>0</v>
      </c>
      <c r="H306" s="17">
        <f t="shared" si="41"/>
        <v>0</v>
      </c>
    </row>
    <row r="307" spans="1:8" x14ac:dyDescent="0.2">
      <c r="A307" s="14"/>
      <c r="B307" s="15" t="s">
        <v>287</v>
      </c>
      <c r="C307" s="16">
        <v>2</v>
      </c>
      <c r="D307" s="16">
        <v>0</v>
      </c>
      <c r="E307" s="17">
        <f t="shared" si="39"/>
        <v>1.5360983102918587E-3</v>
      </c>
      <c r="F307" s="17" t="str">
        <f t="shared" si="40"/>
        <v/>
      </c>
      <c r="G307" s="17">
        <f t="shared" si="42"/>
        <v>-1</v>
      </c>
      <c r="H307" s="17">
        <f t="shared" si="41"/>
        <v>-1.5360983102918587E-3</v>
      </c>
    </row>
    <row r="308" spans="1:8" x14ac:dyDescent="0.2">
      <c r="A308" s="14"/>
      <c r="B308" s="15" t="s">
        <v>288</v>
      </c>
      <c r="C308" s="16">
        <v>1</v>
      </c>
      <c r="D308" s="16">
        <v>16</v>
      </c>
      <c r="E308" s="17">
        <f t="shared" si="39"/>
        <v>7.6804915514592934E-4</v>
      </c>
      <c r="F308" s="17">
        <f t="shared" si="40"/>
        <v>1.7334777898158179E-2</v>
      </c>
      <c r="G308" s="17">
        <f t="shared" si="42"/>
        <v>15</v>
      </c>
      <c r="H308" s="17">
        <f t="shared" si="41"/>
        <v>1.1520737327188941E-2</v>
      </c>
    </row>
    <row r="309" spans="1:8" x14ac:dyDescent="0.2">
      <c r="A309" s="14"/>
      <c r="B309" s="15" t="s">
        <v>289</v>
      </c>
      <c r="C309" s="16">
        <v>0</v>
      </c>
      <c r="D309" s="16">
        <v>19</v>
      </c>
      <c r="E309" s="17" t="str">
        <f t="shared" si="39"/>
        <v/>
      </c>
      <c r="F309" s="17">
        <f t="shared" si="40"/>
        <v>2.0585048754062838E-2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9</v>
      </c>
      <c r="D310" s="16">
        <v>0</v>
      </c>
      <c r="E310" s="17">
        <f t="shared" si="39"/>
        <v>6.9124423963133645E-3</v>
      </c>
      <c r="F310" s="17" t="str">
        <f t="shared" si="40"/>
        <v/>
      </c>
      <c r="G310" s="17">
        <f t="shared" si="42"/>
        <v>-1</v>
      </c>
      <c r="H310" s="17">
        <f t="shared" si="41"/>
        <v>-6.9124423963133645E-3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2</v>
      </c>
      <c r="D313" s="16">
        <v>0</v>
      </c>
      <c r="E313" s="17">
        <f t="shared" si="39"/>
        <v>1.5360983102918587E-3</v>
      </c>
      <c r="F313" s="17" t="str">
        <f t="shared" si="40"/>
        <v/>
      </c>
      <c r="G313" s="17">
        <f t="shared" si="42"/>
        <v>-1</v>
      </c>
      <c r="H313" s="17">
        <f t="shared" si="41"/>
        <v>-1.5360983102918587E-3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1</v>
      </c>
      <c r="D315" s="16">
        <v>0</v>
      </c>
      <c r="E315" s="17">
        <f t="shared" si="39"/>
        <v>7.6804915514592934E-4</v>
      </c>
      <c r="F315" s="17" t="str">
        <f t="shared" si="40"/>
        <v/>
      </c>
      <c r="G315" s="17">
        <f t="shared" si="42"/>
        <v>-1</v>
      </c>
      <c r="H315" s="17">
        <f t="shared" si="41"/>
        <v>-7.6804915514592934E-4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0</v>
      </c>
      <c r="E317" s="17">
        <f t="shared" si="39"/>
        <v>7.6804915514592934E-4</v>
      </c>
      <c r="F317" s="17" t="str">
        <f t="shared" si="40"/>
        <v/>
      </c>
      <c r="G317" s="17">
        <f t="shared" si="42"/>
        <v>-1</v>
      </c>
      <c r="H317" s="17">
        <f t="shared" si="41"/>
        <v>-7.6804915514592934E-4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12</v>
      </c>
      <c r="D319" s="16">
        <v>3</v>
      </c>
      <c r="E319" s="17">
        <f t="shared" si="39"/>
        <v>9.2165898617511521E-3</v>
      </c>
      <c r="F319" s="17">
        <f t="shared" si="40"/>
        <v>3.2502708559046588E-3</v>
      </c>
      <c r="G319" s="17">
        <f t="shared" si="42"/>
        <v>-0.75</v>
      </c>
      <c r="H319" s="17">
        <f t="shared" si="41"/>
        <v>-6.9124423963133636E-3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23</v>
      </c>
      <c r="D321" s="16">
        <v>0</v>
      </c>
      <c r="E321" s="17">
        <f t="shared" si="39"/>
        <v>1.7665130568356373E-2</v>
      </c>
      <c r="F321" s="17" t="str">
        <f t="shared" si="40"/>
        <v/>
      </c>
      <c r="G321" s="17">
        <f t="shared" si="42"/>
        <v>-1</v>
      </c>
      <c r="H321" s="17">
        <f t="shared" si="41"/>
        <v>-1.7665130568356373E-2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7.6804915514592934E-4</v>
      </c>
      <c r="F323" s="17" t="str">
        <f t="shared" si="40"/>
        <v/>
      </c>
      <c r="G323" s="17">
        <f t="shared" si="42"/>
        <v>-1</v>
      </c>
      <c r="H323" s="17">
        <f t="shared" si="41"/>
        <v>-7.6804915514592934E-4</v>
      </c>
    </row>
    <row r="324" spans="1:8" ht="25.5" x14ac:dyDescent="0.2">
      <c r="A324" s="14"/>
      <c r="B324" s="15" t="s">
        <v>304</v>
      </c>
      <c r="C324" s="16">
        <v>0</v>
      </c>
      <c r="D324" s="16">
        <v>4</v>
      </c>
      <c r="E324" s="17" t="str">
        <f t="shared" si="39"/>
        <v/>
      </c>
      <c r="F324" s="17">
        <f t="shared" si="40"/>
        <v>4.3336944745395447E-3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11</v>
      </c>
      <c r="D328" s="16">
        <v>14</v>
      </c>
      <c r="E328" s="17">
        <f t="shared" si="39"/>
        <v>8.4485407066052232E-3</v>
      </c>
      <c r="F328" s="17">
        <f t="shared" si="40"/>
        <v>1.5167930660888408E-2</v>
      </c>
      <c r="G328" s="17">
        <f t="shared" si="42"/>
        <v>0.27272727272727271</v>
      </c>
      <c r="H328" s="17">
        <f t="shared" si="41"/>
        <v>2.304147465437788E-3</v>
      </c>
    </row>
    <row r="329" spans="1:8" x14ac:dyDescent="0.2">
      <c r="A329" s="14"/>
      <c r="B329" s="15" t="s">
        <v>309</v>
      </c>
      <c r="C329" s="16">
        <v>1</v>
      </c>
      <c r="D329" s="16">
        <v>0</v>
      </c>
      <c r="E329" s="17">
        <f t="shared" si="39"/>
        <v>7.6804915514592934E-4</v>
      </c>
      <c r="F329" s="17" t="str">
        <f t="shared" si="40"/>
        <v/>
      </c>
      <c r="G329" s="17">
        <f t="shared" si="42"/>
        <v>-1</v>
      </c>
      <c r="H329" s="17">
        <f t="shared" si="41"/>
        <v>-7.6804915514592934E-4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16</v>
      </c>
      <c r="E338" s="17" t="str">
        <f t="shared" si="43"/>
        <v/>
      </c>
      <c r="F338" s="17">
        <f t="shared" si="44"/>
        <v>1.7334777898158179E-2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0</v>
      </c>
      <c r="E341" s="17">
        <f t="shared" si="43"/>
        <v>1.5360983102918587E-3</v>
      </c>
      <c r="F341" s="17" t="str">
        <f t="shared" si="44"/>
        <v/>
      </c>
      <c r="G341" s="17">
        <f t="shared" si="46"/>
        <v>-1</v>
      </c>
      <c r="H341" s="17">
        <f t="shared" si="45"/>
        <v>-1.5360983102918587E-3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5845</v>
      </c>
      <c r="D349" s="19">
        <f>SUM(D350:D576)</f>
        <v>3527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-0.39657827202737383</v>
      </c>
      <c r="H349" s="20">
        <f t="shared" ref="H349:H412" si="49">+IF(OR(AND(E349=""),(G349="")),"",E349*G349)</f>
        <v>-0.39657827202737383</v>
      </c>
    </row>
    <row r="350" spans="1:8" x14ac:dyDescent="0.2">
      <c r="A350" s="14"/>
      <c r="B350" s="15" t="s">
        <v>324</v>
      </c>
      <c r="C350" s="16">
        <v>7</v>
      </c>
      <c r="D350" s="16">
        <v>19</v>
      </c>
      <c r="E350" s="17">
        <f t="shared" si="47"/>
        <v>1.1976047904191617E-3</v>
      </c>
      <c r="F350" s="17">
        <f t="shared" si="48"/>
        <v>5.3870144598809188E-3</v>
      </c>
      <c r="G350" s="17">
        <f t="shared" ref="G350:G413" si="50">+IF(AND(C350=0,D350=0)," ",IF(C350=0,1,IF(D350=0,-1,(D350-C350)/C350)))</f>
        <v>1.7142857142857142</v>
      </c>
      <c r="H350" s="17">
        <f t="shared" si="49"/>
        <v>2.0530367835757055E-3</v>
      </c>
    </row>
    <row r="351" spans="1:8" x14ac:dyDescent="0.2">
      <c r="A351" s="14"/>
      <c r="B351" s="15" t="s">
        <v>325</v>
      </c>
      <c r="C351" s="16">
        <v>90</v>
      </c>
      <c r="D351" s="16">
        <v>2</v>
      </c>
      <c r="E351" s="17">
        <f t="shared" si="47"/>
        <v>1.5397775876817793E-2</v>
      </c>
      <c r="F351" s="17">
        <f t="shared" si="48"/>
        <v>5.6705415367167564E-4</v>
      </c>
      <c r="G351" s="17">
        <f t="shared" si="50"/>
        <v>-0.97777777777777775</v>
      </c>
      <c r="H351" s="17">
        <f t="shared" si="49"/>
        <v>-1.5055603079555174E-2</v>
      </c>
    </row>
    <row r="352" spans="1:8" x14ac:dyDescent="0.2">
      <c r="A352" s="14"/>
      <c r="B352" s="15" t="s">
        <v>326</v>
      </c>
      <c r="C352" s="16">
        <v>414</v>
      </c>
      <c r="D352" s="16">
        <v>9</v>
      </c>
      <c r="E352" s="17">
        <f t="shared" si="47"/>
        <v>7.0829769033361842E-2</v>
      </c>
      <c r="F352" s="17">
        <f t="shared" si="48"/>
        <v>2.5517436915225406E-3</v>
      </c>
      <c r="G352" s="17">
        <f t="shared" si="50"/>
        <v>-0.97826086956521741</v>
      </c>
      <c r="H352" s="17">
        <f t="shared" si="49"/>
        <v>-6.9289991445680058E-2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103</v>
      </c>
      <c r="D355" s="16">
        <v>91</v>
      </c>
      <c r="E355" s="17">
        <f t="shared" si="47"/>
        <v>1.7621899059024809E-2</v>
      </c>
      <c r="F355" s="17">
        <f t="shared" si="48"/>
        <v>2.5800963992061242E-2</v>
      </c>
      <c r="G355" s="17">
        <f t="shared" si="50"/>
        <v>-0.11650485436893204</v>
      </c>
      <c r="H355" s="17">
        <f t="shared" si="49"/>
        <v>-2.0530367835757059E-3</v>
      </c>
    </row>
    <row r="356" spans="1:8" x14ac:dyDescent="0.2">
      <c r="A356" s="14"/>
      <c r="B356" s="15" t="s">
        <v>330</v>
      </c>
      <c r="C356" s="16">
        <v>1</v>
      </c>
      <c r="D356" s="16">
        <v>0</v>
      </c>
      <c r="E356" s="17">
        <f t="shared" si="47"/>
        <v>1.7108639863130882E-4</v>
      </c>
      <c r="F356" s="17" t="str">
        <f t="shared" si="48"/>
        <v/>
      </c>
      <c r="G356" s="17">
        <f t="shared" si="50"/>
        <v>-1</v>
      </c>
      <c r="H356" s="17">
        <f t="shared" si="49"/>
        <v>-1.7108639863130882E-4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57</v>
      </c>
      <c r="D358" s="16">
        <v>8</v>
      </c>
      <c r="E358" s="17">
        <f t="shared" si="47"/>
        <v>9.7519247219846027E-3</v>
      </c>
      <c r="F358" s="17">
        <f t="shared" si="48"/>
        <v>2.2682166146867026E-3</v>
      </c>
      <c r="G358" s="17">
        <f t="shared" si="50"/>
        <v>-0.85964912280701755</v>
      </c>
      <c r="H358" s="17">
        <f t="shared" si="49"/>
        <v>-8.3832335329341329E-3</v>
      </c>
    </row>
    <row r="359" spans="1:8" x14ac:dyDescent="0.2">
      <c r="A359" s="14"/>
      <c r="B359" s="15" t="s">
        <v>333</v>
      </c>
      <c r="C359" s="16">
        <v>1</v>
      </c>
      <c r="D359" s="16">
        <v>0</v>
      </c>
      <c r="E359" s="17">
        <f t="shared" si="47"/>
        <v>1.7108639863130882E-4</v>
      </c>
      <c r="F359" s="17" t="str">
        <f t="shared" si="48"/>
        <v/>
      </c>
      <c r="G359" s="17">
        <f t="shared" si="50"/>
        <v>-1</v>
      </c>
      <c r="H359" s="17">
        <f t="shared" si="49"/>
        <v>-1.7108639863130882E-4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488</v>
      </c>
      <c r="D361" s="16">
        <v>283</v>
      </c>
      <c r="E361" s="17">
        <f t="shared" si="47"/>
        <v>8.3490162532078693E-2</v>
      </c>
      <c r="F361" s="17">
        <f t="shared" si="48"/>
        <v>8.023816274454211E-2</v>
      </c>
      <c r="G361" s="17">
        <f t="shared" si="50"/>
        <v>-0.42008196721311475</v>
      </c>
      <c r="H361" s="17">
        <f t="shared" si="49"/>
        <v>-3.5072711719418302E-2</v>
      </c>
    </row>
    <row r="362" spans="1:8" x14ac:dyDescent="0.2">
      <c r="A362" s="14"/>
      <c r="B362" s="15" t="s">
        <v>336</v>
      </c>
      <c r="C362" s="16">
        <v>18</v>
      </c>
      <c r="D362" s="16">
        <v>8</v>
      </c>
      <c r="E362" s="17">
        <f t="shared" si="47"/>
        <v>3.0795551753635586E-3</v>
      </c>
      <c r="F362" s="17">
        <f t="shared" si="48"/>
        <v>2.2682166146867026E-3</v>
      </c>
      <c r="G362" s="17">
        <f t="shared" si="50"/>
        <v>-0.55555555555555558</v>
      </c>
      <c r="H362" s="17">
        <f t="shared" si="49"/>
        <v>-1.7108639863130882E-3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21</v>
      </c>
      <c r="D364" s="16">
        <v>21</v>
      </c>
      <c r="E364" s="17">
        <f t="shared" si="47"/>
        <v>3.592814371257485E-3</v>
      </c>
      <c r="F364" s="17">
        <f t="shared" si="48"/>
        <v>5.954068613552594E-3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339</v>
      </c>
      <c r="C365" s="16">
        <v>64</v>
      </c>
      <c r="D365" s="16">
        <v>139</v>
      </c>
      <c r="E365" s="17">
        <f t="shared" si="47"/>
        <v>1.0949529512403765E-2</v>
      </c>
      <c r="F365" s="17">
        <f t="shared" si="48"/>
        <v>3.9410263680181461E-2</v>
      </c>
      <c r="G365" s="17">
        <f t="shared" si="50"/>
        <v>1.171875</v>
      </c>
      <c r="H365" s="17">
        <f t="shared" si="49"/>
        <v>1.2831479897348163E-2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92</v>
      </c>
      <c r="D369" s="16">
        <v>45</v>
      </c>
      <c r="E369" s="17">
        <f t="shared" si="47"/>
        <v>1.573994867408041E-2</v>
      </c>
      <c r="F369" s="17">
        <f t="shared" si="48"/>
        <v>1.2758718457612702E-2</v>
      </c>
      <c r="G369" s="17">
        <f t="shared" si="50"/>
        <v>-0.51086956521739135</v>
      </c>
      <c r="H369" s="17">
        <f t="shared" si="49"/>
        <v>-8.0410607356715142E-3</v>
      </c>
    </row>
    <row r="370" spans="1:8" x14ac:dyDescent="0.2">
      <c r="A370" s="14"/>
      <c r="B370" s="15" t="s">
        <v>344</v>
      </c>
      <c r="C370" s="16">
        <v>9</v>
      </c>
      <c r="D370" s="16">
        <v>6</v>
      </c>
      <c r="E370" s="17">
        <f t="shared" si="47"/>
        <v>1.5397775876817793E-3</v>
      </c>
      <c r="F370" s="17">
        <f t="shared" si="48"/>
        <v>1.7011624610150269E-3</v>
      </c>
      <c r="G370" s="17">
        <f t="shared" si="50"/>
        <v>-0.33333333333333331</v>
      </c>
      <c r="H370" s="17">
        <f t="shared" si="49"/>
        <v>-5.1325919589392636E-4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16</v>
      </c>
      <c r="D372" s="16">
        <v>8</v>
      </c>
      <c r="E372" s="17">
        <f t="shared" si="47"/>
        <v>2.7373823781009412E-3</v>
      </c>
      <c r="F372" s="17">
        <f t="shared" si="48"/>
        <v>2.2682166146867026E-3</v>
      </c>
      <c r="G372" s="17">
        <f t="shared" si="50"/>
        <v>-0.5</v>
      </c>
      <c r="H372" s="17">
        <f t="shared" si="49"/>
        <v>-1.3686911890504706E-3</v>
      </c>
    </row>
    <row r="373" spans="1:8" x14ac:dyDescent="0.2">
      <c r="A373" s="14"/>
      <c r="B373" s="15" t="s">
        <v>347</v>
      </c>
      <c r="C373" s="16">
        <v>113</v>
      </c>
      <c r="D373" s="16">
        <v>74</v>
      </c>
      <c r="E373" s="17">
        <f t="shared" si="47"/>
        <v>1.9332763045337896E-2</v>
      </c>
      <c r="F373" s="17">
        <f t="shared" si="48"/>
        <v>2.0981003685851998E-2</v>
      </c>
      <c r="G373" s="17">
        <f t="shared" si="50"/>
        <v>-0.34513274336283184</v>
      </c>
      <c r="H373" s="17">
        <f t="shared" si="49"/>
        <v>-6.6723695466210436E-3</v>
      </c>
    </row>
    <row r="374" spans="1:8" x14ac:dyDescent="0.2">
      <c r="A374" s="14"/>
      <c r="B374" s="15" t="s">
        <v>348</v>
      </c>
      <c r="C374" s="16">
        <v>212</v>
      </c>
      <c r="D374" s="16">
        <v>0</v>
      </c>
      <c r="E374" s="17">
        <f t="shared" si="47"/>
        <v>3.6270316509837468E-2</v>
      </c>
      <c r="F374" s="17" t="str">
        <f t="shared" si="48"/>
        <v/>
      </c>
      <c r="G374" s="17">
        <f t="shared" si="50"/>
        <v>-1</v>
      </c>
      <c r="H374" s="17">
        <f t="shared" si="49"/>
        <v>-3.6270316509837468E-2</v>
      </c>
    </row>
    <row r="375" spans="1:8" x14ac:dyDescent="0.2">
      <c r="A375" s="14"/>
      <c r="B375" s="15" t="s">
        <v>349</v>
      </c>
      <c r="C375" s="16">
        <v>3</v>
      </c>
      <c r="D375" s="16">
        <v>0</v>
      </c>
      <c r="E375" s="17">
        <f t="shared" si="47"/>
        <v>5.1325919589392647E-4</v>
      </c>
      <c r="F375" s="17" t="str">
        <f t="shared" si="48"/>
        <v/>
      </c>
      <c r="G375" s="17">
        <f t="shared" si="50"/>
        <v>-1</v>
      </c>
      <c r="H375" s="17">
        <f t="shared" si="49"/>
        <v>-5.1325919589392647E-4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2.8352707683583782E-4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3</v>
      </c>
      <c r="D378" s="16">
        <v>4</v>
      </c>
      <c r="E378" s="17">
        <f t="shared" si="47"/>
        <v>5.1325919589392647E-4</v>
      </c>
      <c r="F378" s="17">
        <f t="shared" si="48"/>
        <v>1.1341083073433513E-3</v>
      </c>
      <c r="G378" s="17">
        <f t="shared" si="50"/>
        <v>0.33333333333333331</v>
      </c>
      <c r="H378" s="17">
        <f t="shared" si="49"/>
        <v>1.7108639863130882E-4</v>
      </c>
    </row>
    <row r="379" spans="1:8" x14ac:dyDescent="0.2">
      <c r="A379" s="14"/>
      <c r="B379" s="15" t="s">
        <v>353</v>
      </c>
      <c r="C379" s="16">
        <v>52</v>
      </c>
      <c r="D379" s="16">
        <v>13</v>
      </c>
      <c r="E379" s="17">
        <f t="shared" si="47"/>
        <v>8.8964927288280576E-3</v>
      </c>
      <c r="F379" s="17">
        <f t="shared" si="48"/>
        <v>3.6858519988658919E-3</v>
      </c>
      <c r="G379" s="17">
        <f t="shared" si="50"/>
        <v>-0.75</v>
      </c>
      <c r="H379" s="17">
        <f t="shared" si="49"/>
        <v>-6.6723695466210427E-3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12</v>
      </c>
      <c r="E380" s="17" t="str">
        <f t="shared" si="47"/>
        <v/>
      </c>
      <c r="F380" s="17">
        <f t="shared" si="48"/>
        <v>3.4023249220300538E-3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3</v>
      </c>
      <c r="D382" s="16">
        <v>5</v>
      </c>
      <c r="E382" s="17">
        <f t="shared" si="47"/>
        <v>5.1325919589392647E-4</v>
      </c>
      <c r="F382" s="17">
        <f t="shared" si="48"/>
        <v>1.4176353841791891E-3</v>
      </c>
      <c r="G382" s="17">
        <f t="shared" si="50"/>
        <v>0.66666666666666663</v>
      </c>
      <c r="H382" s="17">
        <f t="shared" si="49"/>
        <v>3.4217279726261765E-4</v>
      </c>
    </row>
    <row r="383" spans="1:8" ht="25.5" x14ac:dyDescent="0.2">
      <c r="A383" s="14"/>
      <c r="B383" s="15" t="s">
        <v>357</v>
      </c>
      <c r="C383" s="16">
        <v>2</v>
      </c>
      <c r="D383" s="16">
        <v>6</v>
      </c>
      <c r="E383" s="17">
        <f t="shared" si="47"/>
        <v>3.4217279726261765E-4</v>
      </c>
      <c r="F383" s="17">
        <f t="shared" si="48"/>
        <v>1.7011624610150269E-3</v>
      </c>
      <c r="G383" s="17">
        <f t="shared" si="50"/>
        <v>2</v>
      </c>
      <c r="H383" s="17">
        <f t="shared" si="49"/>
        <v>6.843455945252353E-4</v>
      </c>
    </row>
    <row r="384" spans="1:8" x14ac:dyDescent="0.2">
      <c r="A384" s="14"/>
      <c r="B384" s="15" t="s">
        <v>358</v>
      </c>
      <c r="C384" s="16">
        <v>289</v>
      </c>
      <c r="D384" s="16">
        <v>420</v>
      </c>
      <c r="E384" s="17">
        <f t="shared" si="47"/>
        <v>4.9443969204448247E-2</v>
      </c>
      <c r="F384" s="17">
        <f t="shared" si="48"/>
        <v>0.11908137227105188</v>
      </c>
      <c r="G384" s="17">
        <f t="shared" si="50"/>
        <v>0.45328719723183392</v>
      </c>
      <c r="H384" s="17">
        <f t="shared" si="49"/>
        <v>2.2412318220701454E-2</v>
      </c>
    </row>
    <row r="385" spans="1:8" x14ac:dyDescent="0.2">
      <c r="A385" s="14"/>
      <c r="B385" s="15" t="s">
        <v>359</v>
      </c>
      <c r="C385" s="16">
        <v>9</v>
      </c>
      <c r="D385" s="16">
        <v>9</v>
      </c>
      <c r="E385" s="17">
        <f t="shared" si="47"/>
        <v>1.5397775876817793E-3</v>
      </c>
      <c r="F385" s="17">
        <f t="shared" si="48"/>
        <v>2.5517436915225406E-3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360</v>
      </c>
      <c r="C386" s="16">
        <v>824</v>
      </c>
      <c r="D386" s="16">
        <v>55</v>
      </c>
      <c r="E386" s="17">
        <f t="shared" si="47"/>
        <v>0.14097519247219847</v>
      </c>
      <c r="F386" s="17">
        <f t="shared" si="48"/>
        <v>1.5593989225971079E-2</v>
      </c>
      <c r="G386" s="17">
        <f t="shared" si="50"/>
        <v>-0.93325242718446599</v>
      </c>
      <c r="H386" s="17">
        <f t="shared" si="49"/>
        <v>-0.13156544054747649</v>
      </c>
    </row>
    <row r="387" spans="1:8" x14ac:dyDescent="0.2">
      <c r="A387" s="14"/>
      <c r="B387" s="15" t="s">
        <v>361</v>
      </c>
      <c r="C387" s="16">
        <v>16</v>
      </c>
      <c r="D387" s="16">
        <v>16</v>
      </c>
      <c r="E387" s="17">
        <f t="shared" si="47"/>
        <v>2.7373823781009412E-3</v>
      </c>
      <c r="F387" s="17">
        <f t="shared" si="48"/>
        <v>4.5364332293734051E-3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362</v>
      </c>
      <c r="C388" s="16">
        <v>2</v>
      </c>
      <c r="D388" s="16">
        <v>2</v>
      </c>
      <c r="E388" s="17">
        <f t="shared" si="47"/>
        <v>3.4217279726261765E-4</v>
      </c>
      <c r="F388" s="17">
        <f t="shared" si="48"/>
        <v>5.6705415367167564E-4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0</v>
      </c>
      <c r="D391" s="16">
        <v>173</v>
      </c>
      <c r="E391" s="17" t="str">
        <f t="shared" si="47"/>
        <v/>
      </c>
      <c r="F391" s="17">
        <f t="shared" si="48"/>
        <v>4.9050184292599941E-2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 t="s">
        <v>92</v>
      </c>
      <c r="B392" s="15" t="s">
        <v>366</v>
      </c>
      <c r="C392" s="16">
        <v>4</v>
      </c>
      <c r="D392" s="16">
        <v>1</v>
      </c>
      <c r="E392" s="17">
        <f t="shared" si="47"/>
        <v>6.843455945252353E-4</v>
      </c>
      <c r="F392" s="17">
        <f t="shared" si="48"/>
        <v>2.8352707683583782E-4</v>
      </c>
      <c r="G392" s="17">
        <f t="shared" si="50"/>
        <v>-0.75</v>
      </c>
      <c r="H392" s="17">
        <f t="shared" si="49"/>
        <v>-5.1325919589392647E-4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141</v>
      </c>
      <c r="D395" s="16">
        <v>171</v>
      </c>
      <c r="E395" s="17">
        <f t="shared" si="47"/>
        <v>2.4123182207014541E-2</v>
      </c>
      <c r="F395" s="17">
        <f t="shared" si="48"/>
        <v>4.8483130138928271E-2</v>
      </c>
      <c r="G395" s="17">
        <f t="shared" si="50"/>
        <v>0.21276595744680851</v>
      </c>
      <c r="H395" s="17">
        <f t="shared" si="49"/>
        <v>5.1325919589392636E-3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76</v>
      </c>
      <c r="D397" s="16">
        <v>16</v>
      </c>
      <c r="E397" s="17">
        <f t="shared" si="47"/>
        <v>1.300256629597947E-2</v>
      </c>
      <c r="F397" s="17">
        <f t="shared" si="48"/>
        <v>4.5364332293734051E-3</v>
      </c>
      <c r="G397" s="17">
        <f t="shared" si="50"/>
        <v>-0.78947368421052633</v>
      </c>
      <c r="H397" s="17">
        <f t="shared" si="49"/>
        <v>-1.0265183917878529E-2</v>
      </c>
    </row>
    <row r="398" spans="1:8" x14ac:dyDescent="0.2">
      <c r="A398" s="14"/>
      <c r="B398" s="15" t="s">
        <v>372</v>
      </c>
      <c r="C398" s="16">
        <v>139</v>
      </c>
      <c r="D398" s="16">
        <v>103</v>
      </c>
      <c r="E398" s="17">
        <f t="shared" si="47"/>
        <v>2.3781009409751926E-2</v>
      </c>
      <c r="F398" s="17">
        <f t="shared" si="48"/>
        <v>2.9203288914091297E-2</v>
      </c>
      <c r="G398" s="17">
        <f t="shared" si="50"/>
        <v>-0.25899280575539568</v>
      </c>
      <c r="H398" s="17">
        <f t="shared" si="49"/>
        <v>-6.1591103507271172E-3</v>
      </c>
    </row>
    <row r="399" spans="1:8" x14ac:dyDescent="0.2">
      <c r="A399" s="14"/>
      <c r="B399" s="15" t="s">
        <v>373</v>
      </c>
      <c r="C399" s="16">
        <v>16</v>
      </c>
      <c r="D399" s="16">
        <v>19</v>
      </c>
      <c r="E399" s="17">
        <f t="shared" si="47"/>
        <v>2.7373823781009412E-3</v>
      </c>
      <c r="F399" s="17">
        <f t="shared" si="48"/>
        <v>5.3870144598809188E-3</v>
      </c>
      <c r="G399" s="17">
        <f t="shared" si="50"/>
        <v>0.1875</v>
      </c>
      <c r="H399" s="17">
        <f t="shared" si="49"/>
        <v>5.1325919589392647E-4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8</v>
      </c>
      <c r="D403" s="16">
        <v>0</v>
      </c>
      <c r="E403" s="17">
        <f t="shared" si="47"/>
        <v>1.3686911890504706E-3</v>
      </c>
      <c r="F403" s="17" t="str">
        <f t="shared" si="48"/>
        <v/>
      </c>
      <c r="G403" s="17">
        <f t="shared" si="50"/>
        <v>-1</v>
      </c>
      <c r="H403" s="17">
        <f t="shared" si="49"/>
        <v>-1.3686911890504706E-3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10</v>
      </c>
      <c r="E408" s="17" t="str">
        <f t="shared" si="47"/>
        <v/>
      </c>
      <c r="F408" s="17">
        <f t="shared" si="48"/>
        <v>2.8352707683583782E-3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5</v>
      </c>
      <c r="D409" s="16">
        <v>2</v>
      </c>
      <c r="E409" s="17">
        <f t="shared" si="47"/>
        <v>8.5543199315654401E-4</v>
      </c>
      <c r="F409" s="17">
        <f t="shared" si="48"/>
        <v>5.6705415367167564E-4</v>
      </c>
      <c r="G409" s="17">
        <f t="shared" si="50"/>
        <v>-0.6</v>
      </c>
      <c r="H409" s="17">
        <f t="shared" si="49"/>
        <v>-5.1325919589392636E-4</v>
      </c>
    </row>
    <row r="410" spans="1:8" x14ac:dyDescent="0.2">
      <c r="A410" s="14"/>
      <c r="B410" s="15" t="s">
        <v>384</v>
      </c>
      <c r="C410" s="16">
        <v>23</v>
      </c>
      <c r="D410" s="16">
        <v>6</v>
      </c>
      <c r="E410" s="17">
        <f t="shared" si="47"/>
        <v>3.9349871685201024E-3</v>
      </c>
      <c r="F410" s="17">
        <f t="shared" si="48"/>
        <v>1.7011624610150269E-3</v>
      </c>
      <c r="G410" s="17">
        <f t="shared" si="50"/>
        <v>-0.73913043478260865</v>
      </c>
      <c r="H410" s="17">
        <f t="shared" si="49"/>
        <v>-2.9084687767322493E-3</v>
      </c>
    </row>
    <row r="411" spans="1:8" x14ac:dyDescent="0.2">
      <c r="A411" s="14"/>
      <c r="B411" s="15" t="s">
        <v>385</v>
      </c>
      <c r="C411" s="16">
        <v>2</v>
      </c>
      <c r="D411" s="16">
        <v>0</v>
      </c>
      <c r="E411" s="17">
        <f t="shared" si="47"/>
        <v>3.4217279726261765E-4</v>
      </c>
      <c r="F411" s="17" t="str">
        <f t="shared" si="48"/>
        <v/>
      </c>
      <c r="G411" s="17">
        <f t="shared" si="50"/>
        <v>-1</v>
      </c>
      <c r="H411" s="17">
        <f t="shared" si="49"/>
        <v>-3.4217279726261765E-4</v>
      </c>
    </row>
    <row r="412" spans="1:8" x14ac:dyDescent="0.2">
      <c r="A412" s="14"/>
      <c r="B412" s="15" t="s">
        <v>386</v>
      </c>
      <c r="C412" s="16">
        <v>5</v>
      </c>
      <c r="D412" s="16">
        <v>2</v>
      </c>
      <c r="E412" s="17">
        <f t="shared" si="47"/>
        <v>8.5543199315654401E-4</v>
      </c>
      <c r="F412" s="17">
        <f t="shared" si="48"/>
        <v>5.6705415367167564E-4</v>
      </c>
      <c r="G412" s="17">
        <f t="shared" si="50"/>
        <v>-0.6</v>
      </c>
      <c r="H412" s="17">
        <f t="shared" si="49"/>
        <v>-5.1325919589392636E-4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5</v>
      </c>
      <c r="D415" s="16">
        <v>2</v>
      </c>
      <c r="E415" s="17">
        <f t="shared" si="51"/>
        <v>8.5543199315654401E-4</v>
      </c>
      <c r="F415" s="17">
        <f t="shared" si="52"/>
        <v>5.6705415367167564E-4</v>
      </c>
      <c r="G415" s="17">
        <f t="shared" si="54"/>
        <v>-0.6</v>
      </c>
      <c r="H415" s="17">
        <f t="shared" si="53"/>
        <v>-5.1325919589392636E-4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262</v>
      </c>
      <c r="D420" s="16">
        <v>235</v>
      </c>
      <c r="E420" s="17">
        <f t="shared" si="51"/>
        <v>4.4824636441402908E-2</v>
      </c>
      <c r="F420" s="17">
        <f t="shared" si="52"/>
        <v>6.6628863056421891E-2</v>
      </c>
      <c r="G420" s="17">
        <f t="shared" si="54"/>
        <v>-0.10305343511450382</v>
      </c>
      <c r="H420" s="17">
        <f t="shared" si="53"/>
        <v>-4.6193327630453382E-3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2</v>
      </c>
      <c r="D424" s="16">
        <v>0</v>
      </c>
      <c r="E424" s="17">
        <f t="shared" si="51"/>
        <v>3.4217279726261765E-4</v>
      </c>
      <c r="F424" s="17" t="str">
        <f t="shared" si="52"/>
        <v/>
      </c>
      <c r="G424" s="17">
        <f t="shared" si="54"/>
        <v>-1</v>
      </c>
      <c r="H424" s="17">
        <f t="shared" si="53"/>
        <v>-3.4217279726261765E-4</v>
      </c>
    </row>
    <row r="425" spans="1:8" x14ac:dyDescent="0.2">
      <c r="A425" s="14"/>
      <c r="B425" s="15" t="s">
        <v>399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2.8352707683583782E-4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1.7108639863130882E-4</v>
      </c>
      <c r="F428" s="17" t="str">
        <f t="shared" si="52"/>
        <v/>
      </c>
      <c r="G428" s="17">
        <f t="shared" si="54"/>
        <v>-1</v>
      </c>
      <c r="H428" s="17">
        <f t="shared" si="53"/>
        <v>-1.7108639863130882E-4</v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36</v>
      </c>
      <c r="D432" s="16">
        <v>100</v>
      </c>
      <c r="E432" s="17">
        <f t="shared" si="51"/>
        <v>6.1591103507271172E-3</v>
      </c>
      <c r="F432" s="17">
        <f t="shared" si="52"/>
        <v>2.8352707683583781E-2</v>
      </c>
      <c r="G432" s="17">
        <f t="shared" si="54"/>
        <v>1.7777777777777777</v>
      </c>
      <c r="H432" s="17">
        <f t="shared" si="53"/>
        <v>1.0949529512403763E-2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7</v>
      </c>
      <c r="D434" s="16">
        <v>22</v>
      </c>
      <c r="E434" s="17">
        <f t="shared" si="51"/>
        <v>1.1976047904191617E-3</v>
      </c>
      <c r="F434" s="17">
        <f t="shared" si="52"/>
        <v>6.2375956903884325E-3</v>
      </c>
      <c r="G434" s="17">
        <f t="shared" si="54"/>
        <v>2.1428571428571428</v>
      </c>
      <c r="H434" s="17">
        <f t="shared" si="53"/>
        <v>2.5662959794696323E-3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10</v>
      </c>
      <c r="E439" s="17" t="str">
        <f t="shared" si="51"/>
        <v/>
      </c>
      <c r="F439" s="17">
        <f t="shared" si="52"/>
        <v>2.8352707683583782E-3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1</v>
      </c>
      <c r="D440" s="16">
        <v>0</v>
      </c>
      <c r="E440" s="17">
        <f t="shared" si="51"/>
        <v>1.7108639863130882E-4</v>
      </c>
      <c r="F440" s="17" t="str">
        <f t="shared" si="52"/>
        <v/>
      </c>
      <c r="G440" s="17">
        <f t="shared" si="54"/>
        <v>-1</v>
      </c>
      <c r="H440" s="17">
        <f t="shared" si="53"/>
        <v>-1.7108639863130882E-4</v>
      </c>
    </row>
    <row r="441" spans="1:8" x14ac:dyDescent="0.2">
      <c r="A441" s="14"/>
      <c r="B441" s="15" t="s">
        <v>415</v>
      </c>
      <c r="C441" s="16">
        <v>35</v>
      </c>
      <c r="D441" s="16">
        <v>0</v>
      </c>
      <c r="E441" s="17">
        <f t="shared" si="51"/>
        <v>5.9880239520958087E-3</v>
      </c>
      <c r="F441" s="17" t="str">
        <f t="shared" si="52"/>
        <v/>
      </c>
      <c r="G441" s="17">
        <f t="shared" si="54"/>
        <v>-1</v>
      </c>
      <c r="H441" s="17">
        <f t="shared" si="53"/>
        <v>-5.9880239520958087E-3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36</v>
      </c>
      <c r="D443" s="16">
        <v>110</v>
      </c>
      <c r="E443" s="17">
        <f t="shared" si="51"/>
        <v>6.1591103507271172E-3</v>
      </c>
      <c r="F443" s="17">
        <f t="shared" si="52"/>
        <v>3.1187978451942159E-2</v>
      </c>
      <c r="G443" s="17">
        <f t="shared" si="54"/>
        <v>2.0555555555555554</v>
      </c>
      <c r="H443" s="17">
        <f t="shared" si="53"/>
        <v>1.2660393498716851E-2</v>
      </c>
    </row>
    <row r="444" spans="1:8" x14ac:dyDescent="0.2">
      <c r="A444" s="14"/>
      <c r="B444" s="15" t="s">
        <v>418</v>
      </c>
      <c r="C444" s="16">
        <v>24</v>
      </c>
      <c r="D444" s="16">
        <v>0</v>
      </c>
      <c r="E444" s="17">
        <f t="shared" si="51"/>
        <v>4.1060735671514118E-3</v>
      </c>
      <c r="F444" s="17" t="str">
        <f t="shared" si="52"/>
        <v/>
      </c>
      <c r="G444" s="17">
        <f t="shared" si="54"/>
        <v>-1</v>
      </c>
      <c r="H444" s="17">
        <f t="shared" si="53"/>
        <v>-4.1060735671514118E-3</v>
      </c>
    </row>
    <row r="445" spans="1:8" x14ac:dyDescent="0.2">
      <c r="A445" s="14"/>
      <c r="B445" s="15" t="s">
        <v>419</v>
      </c>
      <c r="C445" s="16">
        <v>85</v>
      </c>
      <c r="D445" s="16">
        <v>37</v>
      </c>
      <c r="E445" s="17">
        <f t="shared" si="51"/>
        <v>1.4542343883661249E-2</v>
      </c>
      <c r="F445" s="17">
        <f t="shared" si="52"/>
        <v>1.0490501842925999E-2</v>
      </c>
      <c r="G445" s="17">
        <f t="shared" si="54"/>
        <v>-0.56470588235294117</v>
      </c>
      <c r="H445" s="17">
        <f t="shared" si="53"/>
        <v>-8.2121471343028236E-3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26</v>
      </c>
      <c r="D447" s="16">
        <v>21</v>
      </c>
      <c r="E447" s="17">
        <f t="shared" si="51"/>
        <v>4.4482463644140288E-3</v>
      </c>
      <c r="F447" s="17">
        <f t="shared" si="52"/>
        <v>5.954068613552594E-3</v>
      </c>
      <c r="G447" s="17">
        <f t="shared" si="54"/>
        <v>-0.19230769230769232</v>
      </c>
      <c r="H447" s="17">
        <f t="shared" si="53"/>
        <v>-8.5543199315654401E-4</v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77</v>
      </c>
      <c r="D450" s="16">
        <v>2</v>
      </c>
      <c r="E450" s="17">
        <f t="shared" si="51"/>
        <v>1.3173652694610778E-2</v>
      </c>
      <c r="F450" s="17">
        <f t="shared" si="52"/>
        <v>5.6705415367167564E-4</v>
      </c>
      <c r="G450" s="17">
        <f t="shared" si="54"/>
        <v>-0.97402597402597402</v>
      </c>
      <c r="H450" s="17">
        <f t="shared" si="53"/>
        <v>-1.2831479897348161E-2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10</v>
      </c>
      <c r="D455" s="16">
        <v>18</v>
      </c>
      <c r="E455" s="17">
        <f t="shared" si="51"/>
        <v>1.710863986313088E-3</v>
      </c>
      <c r="F455" s="17">
        <f t="shared" si="52"/>
        <v>5.1034873830450812E-3</v>
      </c>
      <c r="G455" s="17">
        <f t="shared" si="54"/>
        <v>0.8</v>
      </c>
      <c r="H455" s="17">
        <f t="shared" si="53"/>
        <v>1.3686911890504706E-3</v>
      </c>
    </row>
    <row r="456" spans="1:8" x14ac:dyDescent="0.2">
      <c r="A456" s="14"/>
      <c r="B456" s="15" t="s">
        <v>430</v>
      </c>
      <c r="C456" s="16">
        <v>84</v>
      </c>
      <c r="D456" s="16">
        <v>5</v>
      </c>
      <c r="E456" s="17">
        <f t="shared" si="51"/>
        <v>1.437125748502994E-2</v>
      </c>
      <c r="F456" s="17">
        <f t="shared" si="52"/>
        <v>1.4176353841791891E-3</v>
      </c>
      <c r="G456" s="17">
        <f t="shared" si="54"/>
        <v>-0.94047619047619047</v>
      </c>
      <c r="H456" s="17">
        <f t="shared" si="53"/>
        <v>-1.3515825491873397E-2</v>
      </c>
    </row>
    <row r="457" spans="1:8" x14ac:dyDescent="0.2">
      <c r="A457" s="14"/>
      <c r="B457" s="15" t="s">
        <v>431</v>
      </c>
      <c r="C457" s="16">
        <v>40</v>
      </c>
      <c r="D457" s="16">
        <v>1</v>
      </c>
      <c r="E457" s="17">
        <f t="shared" si="51"/>
        <v>6.8434559452523521E-3</v>
      </c>
      <c r="F457" s="17">
        <f t="shared" si="52"/>
        <v>2.8352707683583782E-4</v>
      </c>
      <c r="G457" s="17">
        <f t="shared" si="54"/>
        <v>-0.97499999999999998</v>
      </c>
      <c r="H457" s="17">
        <f t="shared" si="53"/>
        <v>-6.6723695466210427E-3</v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2</v>
      </c>
      <c r="D461" s="16">
        <v>2</v>
      </c>
      <c r="E461" s="17">
        <f t="shared" si="51"/>
        <v>3.4217279726261765E-4</v>
      </c>
      <c r="F461" s="17">
        <f t="shared" si="52"/>
        <v>5.6705415367167564E-4</v>
      </c>
      <c r="G461" s="17">
        <f t="shared" si="54"/>
        <v>0</v>
      </c>
      <c r="H461" s="17">
        <f t="shared" si="53"/>
        <v>0</v>
      </c>
    </row>
    <row r="462" spans="1:8" ht="25.5" x14ac:dyDescent="0.2">
      <c r="A462" s="14"/>
      <c r="B462" s="15" t="s">
        <v>436</v>
      </c>
      <c r="C462" s="16">
        <v>1</v>
      </c>
      <c r="D462" s="16">
        <v>0</v>
      </c>
      <c r="E462" s="17">
        <f t="shared" si="51"/>
        <v>1.7108639863130882E-4</v>
      </c>
      <c r="F462" s="17" t="str">
        <f t="shared" si="52"/>
        <v/>
      </c>
      <c r="G462" s="17">
        <f t="shared" si="54"/>
        <v>-1</v>
      </c>
      <c r="H462" s="17">
        <f t="shared" si="53"/>
        <v>-1.7108639863130882E-4</v>
      </c>
    </row>
    <row r="463" spans="1:8" x14ac:dyDescent="0.2">
      <c r="A463" s="14"/>
      <c r="B463" s="15" t="s">
        <v>437</v>
      </c>
      <c r="C463" s="16">
        <v>29</v>
      </c>
      <c r="D463" s="16">
        <v>5</v>
      </c>
      <c r="E463" s="17">
        <f t="shared" si="51"/>
        <v>4.9615055603079551E-3</v>
      </c>
      <c r="F463" s="17">
        <f t="shared" si="52"/>
        <v>1.4176353841791891E-3</v>
      </c>
      <c r="G463" s="17">
        <f t="shared" si="54"/>
        <v>-0.82758620689655171</v>
      </c>
      <c r="H463" s="17">
        <f t="shared" si="53"/>
        <v>-4.1060735671514109E-3</v>
      </c>
    </row>
    <row r="464" spans="1:8" x14ac:dyDescent="0.2">
      <c r="A464" s="14"/>
      <c r="B464" s="15" t="s">
        <v>438</v>
      </c>
      <c r="C464" s="16">
        <v>5</v>
      </c>
      <c r="D464" s="16">
        <v>11</v>
      </c>
      <c r="E464" s="17">
        <f t="shared" si="51"/>
        <v>8.5543199315654401E-4</v>
      </c>
      <c r="F464" s="17">
        <f t="shared" si="52"/>
        <v>3.1187978451942162E-3</v>
      </c>
      <c r="G464" s="17">
        <f t="shared" si="54"/>
        <v>1.2</v>
      </c>
      <c r="H464" s="17">
        <f t="shared" si="53"/>
        <v>1.0265183917878527E-3</v>
      </c>
    </row>
    <row r="465" spans="1:8" x14ac:dyDescent="0.2">
      <c r="A465" s="14"/>
      <c r="B465" s="15" t="s">
        <v>439</v>
      </c>
      <c r="C465" s="16">
        <v>29</v>
      </c>
      <c r="D465" s="16">
        <v>73</v>
      </c>
      <c r="E465" s="17">
        <f t="shared" si="51"/>
        <v>4.9615055603079551E-3</v>
      </c>
      <c r="F465" s="17">
        <f t="shared" si="52"/>
        <v>2.069747660901616E-2</v>
      </c>
      <c r="G465" s="17">
        <f t="shared" si="54"/>
        <v>1.5172413793103448</v>
      </c>
      <c r="H465" s="17">
        <f t="shared" si="53"/>
        <v>7.527801539777587E-3</v>
      </c>
    </row>
    <row r="466" spans="1:8" x14ac:dyDescent="0.2">
      <c r="A466" s="14"/>
      <c r="B466" s="15" t="s">
        <v>440</v>
      </c>
      <c r="C466" s="16">
        <v>4</v>
      </c>
      <c r="D466" s="16">
        <v>21</v>
      </c>
      <c r="E466" s="17">
        <f t="shared" si="51"/>
        <v>6.843455945252353E-4</v>
      </c>
      <c r="F466" s="17">
        <f t="shared" si="52"/>
        <v>5.954068613552594E-3</v>
      </c>
      <c r="G466" s="17">
        <f t="shared" si="54"/>
        <v>4.25</v>
      </c>
      <c r="H466" s="17">
        <f t="shared" si="53"/>
        <v>2.9084687767322501E-3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6</v>
      </c>
      <c r="D468" s="16">
        <v>17</v>
      </c>
      <c r="E468" s="17">
        <f t="shared" si="51"/>
        <v>1.0265183917878529E-3</v>
      </c>
      <c r="F468" s="17">
        <f t="shared" si="52"/>
        <v>4.8199603062092427E-3</v>
      </c>
      <c r="G468" s="17">
        <f t="shared" si="54"/>
        <v>1.8333333333333333</v>
      </c>
      <c r="H468" s="17">
        <f t="shared" si="53"/>
        <v>1.881950384944397E-3</v>
      </c>
    </row>
    <row r="469" spans="1:8" x14ac:dyDescent="0.2">
      <c r="A469" s="14"/>
      <c r="B469" s="15" t="s">
        <v>443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1.1341083073433513E-3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31</v>
      </c>
      <c r="D471" s="16">
        <v>60</v>
      </c>
      <c r="E471" s="17">
        <f t="shared" si="51"/>
        <v>5.303678357570573E-3</v>
      </c>
      <c r="F471" s="17">
        <f t="shared" si="52"/>
        <v>1.701162461015027E-2</v>
      </c>
      <c r="G471" s="17">
        <f t="shared" si="54"/>
        <v>0.93548387096774188</v>
      </c>
      <c r="H471" s="17">
        <f t="shared" si="53"/>
        <v>4.9615055603079551E-3</v>
      </c>
    </row>
    <row r="472" spans="1:8" x14ac:dyDescent="0.2">
      <c r="A472" s="14"/>
      <c r="B472" s="15" t="s">
        <v>446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5.6705415367167564E-4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21</v>
      </c>
      <c r="D479" s="16">
        <v>21</v>
      </c>
      <c r="E479" s="17">
        <f t="shared" si="55"/>
        <v>3.592814371257485E-3</v>
      </c>
      <c r="F479" s="17">
        <f t="shared" si="56"/>
        <v>5.954068613552594E-3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</v>
      </c>
      <c r="D481" s="16">
        <v>2</v>
      </c>
      <c r="E481" s="17">
        <f t="shared" si="55"/>
        <v>1.7108639863130882E-4</v>
      </c>
      <c r="F481" s="17">
        <f t="shared" si="56"/>
        <v>5.6705415367167564E-4</v>
      </c>
      <c r="G481" s="17">
        <f t="shared" si="58"/>
        <v>1</v>
      </c>
      <c r="H481" s="17">
        <f t="shared" si="57"/>
        <v>1.7108639863130882E-4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7</v>
      </c>
      <c r="D483" s="16">
        <v>0</v>
      </c>
      <c r="E483" s="17">
        <f t="shared" si="55"/>
        <v>1.1976047904191617E-3</v>
      </c>
      <c r="F483" s="17" t="str">
        <f t="shared" si="56"/>
        <v/>
      </c>
      <c r="G483" s="17">
        <f t="shared" si="58"/>
        <v>-1</v>
      </c>
      <c r="H483" s="17">
        <f t="shared" si="57"/>
        <v>-1.1976047904191617E-3</v>
      </c>
    </row>
    <row r="484" spans="1:8" x14ac:dyDescent="0.2">
      <c r="A484" s="14"/>
      <c r="B484" s="15" t="s">
        <v>458</v>
      </c>
      <c r="C484" s="16">
        <v>14</v>
      </c>
      <c r="D484" s="16">
        <v>3</v>
      </c>
      <c r="E484" s="17">
        <f t="shared" si="55"/>
        <v>2.3952095808383233E-3</v>
      </c>
      <c r="F484" s="17">
        <f t="shared" si="56"/>
        <v>8.5058123050751346E-4</v>
      </c>
      <c r="G484" s="17">
        <f t="shared" si="58"/>
        <v>-0.7857142857142857</v>
      </c>
      <c r="H484" s="17">
        <f t="shared" si="57"/>
        <v>-1.881950384944397E-3</v>
      </c>
    </row>
    <row r="485" spans="1:8" x14ac:dyDescent="0.2">
      <c r="A485" s="14"/>
      <c r="B485" s="15" t="s">
        <v>459</v>
      </c>
      <c r="C485" s="16">
        <v>1</v>
      </c>
      <c r="D485" s="16">
        <v>0</v>
      </c>
      <c r="E485" s="17">
        <f t="shared" si="55"/>
        <v>1.7108639863130882E-4</v>
      </c>
      <c r="F485" s="17" t="str">
        <f t="shared" si="56"/>
        <v/>
      </c>
      <c r="G485" s="17">
        <f t="shared" si="58"/>
        <v>-1</v>
      </c>
      <c r="H485" s="17">
        <f t="shared" si="57"/>
        <v>-1.7108639863130882E-4</v>
      </c>
    </row>
    <row r="486" spans="1:8" x14ac:dyDescent="0.2">
      <c r="A486" s="14"/>
      <c r="B486" s="15" t="s">
        <v>460</v>
      </c>
      <c r="C486" s="16">
        <v>14</v>
      </c>
      <c r="D486" s="16">
        <v>3</v>
      </c>
      <c r="E486" s="17">
        <f t="shared" si="55"/>
        <v>2.3952095808383233E-3</v>
      </c>
      <c r="F486" s="17">
        <f t="shared" si="56"/>
        <v>8.5058123050751346E-4</v>
      </c>
      <c r="G486" s="17">
        <f t="shared" si="58"/>
        <v>-0.7857142857142857</v>
      </c>
      <c r="H486" s="17">
        <f t="shared" si="57"/>
        <v>-1.881950384944397E-3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11</v>
      </c>
      <c r="D489" s="16">
        <v>12</v>
      </c>
      <c r="E489" s="17">
        <f t="shared" si="55"/>
        <v>1.881950384944397E-3</v>
      </c>
      <c r="F489" s="17">
        <f t="shared" si="56"/>
        <v>3.4023249220300538E-3</v>
      </c>
      <c r="G489" s="17">
        <f t="shared" si="58"/>
        <v>9.0909090909090912E-2</v>
      </c>
      <c r="H489" s="17">
        <f t="shared" si="57"/>
        <v>1.7108639863130882E-4</v>
      </c>
    </row>
    <row r="490" spans="1:8" x14ac:dyDescent="0.2">
      <c r="A490" s="14"/>
      <c r="B490" s="15" t="s">
        <v>464</v>
      </c>
      <c r="C490" s="16">
        <v>7</v>
      </c>
      <c r="D490" s="16">
        <v>0</v>
      </c>
      <c r="E490" s="17">
        <f t="shared" si="55"/>
        <v>1.1976047904191617E-3</v>
      </c>
      <c r="F490" s="17" t="str">
        <f t="shared" si="56"/>
        <v/>
      </c>
      <c r="G490" s="17">
        <f t="shared" si="58"/>
        <v>-1</v>
      </c>
      <c r="H490" s="17">
        <f t="shared" si="57"/>
        <v>-1.1976047904191617E-3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106</v>
      </c>
      <c r="D495" s="16">
        <v>0</v>
      </c>
      <c r="E495" s="17">
        <f t="shared" si="55"/>
        <v>1.8135158254918734E-2</v>
      </c>
      <c r="F495" s="17" t="str">
        <f t="shared" si="56"/>
        <v/>
      </c>
      <c r="G495" s="17">
        <f t="shared" si="58"/>
        <v>-1</v>
      </c>
      <c r="H495" s="17">
        <f t="shared" si="57"/>
        <v>-1.8135158254918734E-2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0</v>
      </c>
      <c r="E500" s="17">
        <f t="shared" si="55"/>
        <v>3.4217279726261765E-4</v>
      </c>
      <c r="F500" s="17" t="str">
        <f t="shared" si="56"/>
        <v/>
      </c>
      <c r="G500" s="17">
        <f t="shared" si="58"/>
        <v>-1</v>
      </c>
      <c r="H500" s="17">
        <f t="shared" si="57"/>
        <v>-3.4217279726261765E-4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18</v>
      </c>
      <c r="D510" s="16">
        <v>0</v>
      </c>
      <c r="E510" s="17">
        <f t="shared" si="55"/>
        <v>3.0795551753635586E-3</v>
      </c>
      <c r="F510" s="17" t="str">
        <f t="shared" si="56"/>
        <v/>
      </c>
      <c r="G510" s="17">
        <f t="shared" si="58"/>
        <v>-1</v>
      </c>
      <c r="H510" s="17">
        <f t="shared" si="57"/>
        <v>-3.0795551753635586E-3</v>
      </c>
    </row>
    <row r="511" spans="1:8" x14ac:dyDescent="0.2">
      <c r="A511" s="14"/>
      <c r="B511" s="15" t="s">
        <v>485</v>
      </c>
      <c r="C511" s="16">
        <v>1</v>
      </c>
      <c r="D511" s="16">
        <v>0</v>
      </c>
      <c r="E511" s="17">
        <f t="shared" si="55"/>
        <v>1.7108639863130882E-4</v>
      </c>
      <c r="F511" s="17" t="str">
        <f t="shared" si="56"/>
        <v/>
      </c>
      <c r="G511" s="17">
        <f t="shared" si="58"/>
        <v>-1</v>
      </c>
      <c r="H511" s="17">
        <f t="shared" si="57"/>
        <v>-1.7108639863130882E-4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</v>
      </c>
      <c r="D514" s="16">
        <v>0</v>
      </c>
      <c r="E514" s="17">
        <f t="shared" si="55"/>
        <v>1.7108639863130882E-4</v>
      </c>
      <c r="F514" s="17" t="str">
        <f t="shared" si="56"/>
        <v/>
      </c>
      <c r="G514" s="17">
        <f t="shared" si="58"/>
        <v>-1</v>
      </c>
      <c r="H514" s="17">
        <f t="shared" si="57"/>
        <v>-1.7108639863130882E-4</v>
      </c>
    </row>
    <row r="515" spans="1:8" ht="25.5" x14ac:dyDescent="0.2">
      <c r="A515" s="14"/>
      <c r="B515" s="15" t="s">
        <v>489</v>
      </c>
      <c r="C515" s="16">
        <v>8</v>
      </c>
      <c r="D515" s="16">
        <v>1</v>
      </c>
      <c r="E515" s="17">
        <f t="shared" si="55"/>
        <v>1.3686911890504706E-3</v>
      </c>
      <c r="F515" s="17">
        <f t="shared" si="56"/>
        <v>2.8352707683583782E-4</v>
      </c>
      <c r="G515" s="17">
        <f t="shared" si="58"/>
        <v>-0.875</v>
      </c>
      <c r="H515" s="17">
        <f t="shared" si="57"/>
        <v>-1.1976047904191617E-3</v>
      </c>
    </row>
    <row r="516" spans="1:8" x14ac:dyDescent="0.2">
      <c r="A516" s="14"/>
      <c r="B516" s="15" t="s">
        <v>490</v>
      </c>
      <c r="C516" s="16">
        <v>7</v>
      </c>
      <c r="D516" s="16">
        <v>512</v>
      </c>
      <c r="E516" s="17">
        <f t="shared" si="55"/>
        <v>1.1976047904191617E-3</v>
      </c>
      <c r="F516" s="17">
        <f t="shared" si="56"/>
        <v>0.14516586333994896</v>
      </c>
      <c r="G516" s="17">
        <f t="shared" si="58"/>
        <v>72.142857142857139</v>
      </c>
      <c r="H516" s="17">
        <f t="shared" si="57"/>
        <v>8.6398631308810939E-2</v>
      </c>
    </row>
    <row r="517" spans="1:8" ht="25.5" x14ac:dyDescent="0.2">
      <c r="A517" s="14"/>
      <c r="B517" s="15" t="s">
        <v>491</v>
      </c>
      <c r="C517" s="16">
        <v>1</v>
      </c>
      <c r="D517" s="16">
        <v>0</v>
      </c>
      <c r="E517" s="17">
        <f t="shared" si="55"/>
        <v>1.7108639863130882E-4</v>
      </c>
      <c r="F517" s="17" t="str">
        <f t="shared" si="56"/>
        <v/>
      </c>
      <c r="G517" s="17">
        <f t="shared" si="58"/>
        <v>-1</v>
      </c>
      <c r="H517" s="17">
        <f t="shared" si="57"/>
        <v>-1.7108639863130882E-4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13</v>
      </c>
      <c r="D532" s="16">
        <v>4</v>
      </c>
      <c r="E532" s="17">
        <f t="shared" si="55"/>
        <v>2.2241231822070144E-3</v>
      </c>
      <c r="F532" s="17">
        <f t="shared" si="56"/>
        <v>1.1341083073433513E-3</v>
      </c>
      <c r="G532" s="17">
        <f t="shared" si="58"/>
        <v>-0.69230769230769229</v>
      </c>
      <c r="H532" s="17">
        <f t="shared" si="57"/>
        <v>-1.5397775876817791E-3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32</v>
      </c>
      <c r="D535" s="16">
        <v>50</v>
      </c>
      <c r="E535" s="17">
        <f t="shared" si="55"/>
        <v>5.4747647562018824E-3</v>
      </c>
      <c r="F535" s="17">
        <f t="shared" si="56"/>
        <v>1.4176353841791891E-2</v>
      </c>
      <c r="G535" s="17">
        <f t="shared" si="58"/>
        <v>0.5625</v>
      </c>
      <c r="H535" s="17">
        <f t="shared" si="57"/>
        <v>3.0795551753635591E-3</v>
      </c>
    </row>
    <row r="536" spans="1:8" ht="25.5" x14ac:dyDescent="0.2">
      <c r="A536" s="14"/>
      <c r="B536" s="15" t="s">
        <v>510</v>
      </c>
      <c r="C536" s="16">
        <v>54</v>
      </c>
      <c r="D536" s="16">
        <v>4</v>
      </c>
      <c r="E536" s="17">
        <f t="shared" si="55"/>
        <v>9.2386655260906763E-3</v>
      </c>
      <c r="F536" s="17">
        <f t="shared" si="56"/>
        <v>1.1341083073433513E-3</v>
      </c>
      <c r="G536" s="17">
        <f t="shared" si="58"/>
        <v>-0.92592592592592593</v>
      </c>
      <c r="H536" s="17">
        <f t="shared" si="57"/>
        <v>-8.5543199315654406E-3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110</v>
      </c>
      <c r="D538" s="16">
        <v>30</v>
      </c>
      <c r="E538" s="17">
        <f t="shared" si="55"/>
        <v>1.8819503849443968E-2</v>
      </c>
      <c r="F538" s="17">
        <f t="shared" si="56"/>
        <v>8.505812305075135E-3</v>
      </c>
      <c r="G538" s="17">
        <f t="shared" si="58"/>
        <v>-0.72727272727272729</v>
      </c>
      <c r="H538" s="17">
        <f t="shared" si="57"/>
        <v>-1.3686911890504704E-2</v>
      </c>
    </row>
    <row r="539" spans="1:8" x14ac:dyDescent="0.2">
      <c r="A539" s="14"/>
      <c r="B539" s="15" t="s">
        <v>513</v>
      </c>
      <c r="C539" s="16">
        <v>93</v>
      </c>
      <c r="D539" s="16">
        <v>34</v>
      </c>
      <c r="E539" s="17">
        <f t="shared" si="55"/>
        <v>1.5911035072711719E-2</v>
      </c>
      <c r="F539" s="17">
        <f t="shared" si="56"/>
        <v>9.6399206124184855E-3</v>
      </c>
      <c r="G539" s="17">
        <f t="shared" si="58"/>
        <v>-0.63440860215053763</v>
      </c>
      <c r="H539" s="17">
        <f t="shared" si="57"/>
        <v>-1.009409751924722E-2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2.8352707683583782E-4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1</v>
      </c>
      <c r="D543" s="16">
        <v>0</v>
      </c>
      <c r="E543" s="17">
        <f t="shared" si="59"/>
        <v>1.7108639863130882E-4</v>
      </c>
      <c r="F543" s="17" t="str">
        <f t="shared" si="60"/>
        <v/>
      </c>
      <c r="G543" s="17">
        <f t="shared" si="62"/>
        <v>-1</v>
      </c>
      <c r="H543" s="17">
        <f t="shared" si="61"/>
        <v>-1.7108639863130882E-4</v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79</v>
      </c>
      <c r="D548" s="16">
        <v>2</v>
      </c>
      <c r="E548" s="17">
        <f t="shared" si="59"/>
        <v>1.3515825491873397E-2</v>
      </c>
      <c r="F548" s="17">
        <f t="shared" si="60"/>
        <v>5.6705415367167564E-4</v>
      </c>
      <c r="G548" s="17">
        <f t="shared" si="62"/>
        <v>-0.97468354430379744</v>
      </c>
      <c r="H548" s="17">
        <f t="shared" si="61"/>
        <v>-1.3173652694610778E-2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5</v>
      </c>
      <c r="D551" s="16">
        <v>1</v>
      </c>
      <c r="E551" s="17">
        <f t="shared" si="59"/>
        <v>8.5543199315654401E-4</v>
      </c>
      <c r="F551" s="17">
        <f t="shared" si="60"/>
        <v>2.8352707683583782E-4</v>
      </c>
      <c r="G551" s="17">
        <f t="shared" si="62"/>
        <v>-0.8</v>
      </c>
      <c r="H551" s="17">
        <f t="shared" si="61"/>
        <v>-6.843455945252353E-4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59</v>
      </c>
      <c r="D554" s="16">
        <v>49</v>
      </c>
      <c r="E554" s="17">
        <f t="shared" si="59"/>
        <v>1.009409751924722E-2</v>
      </c>
      <c r="F554" s="17">
        <f t="shared" si="60"/>
        <v>1.3892826764956054E-2</v>
      </c>
      <c r="G554" s="17">
        <f t="shared" si="62"/>
        <v>-0.16949152542372881</v>
      </c>
      <c r="H554" s="17">
        <f t="shared" si="61"/>
        <v>-1.710863986313088E-3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12</v>
      </c>
      <c r="D559" s="16">
        <v>59</v>
      </c>
      <c r="E559" s="17">
        <f t="shared" si="59"/>
        <v>2.0530367835757059E-3</v>
      </c>
      <c r="F559" s="17">
        <f t="shared" si="60"/>
        <v>1.6728097533314432E-2</v>
      </c>
      <c r="G559" s="17">
        <f t="shared" si="62"/>
        <v>3.9166666666666665</v>
      </c>
      <c r="H559" s="17">
        <f t="shared" si="61"/>
        <v>8.0410607356715142E-3</v>
      </c>
    </row>
    <row r="560" spans="1:8" ht="25.5" x14ac:dyDescent="0.2">
      <c r="A560" s="14"/>
      <c r="B560" s="15" t="s">
        <v>533</v>
      </c>
      <c r="C560" s="16">
        <v>798</v>
      </c>
      <c r="D560" s="16">
        <v>34</v>
      </c>
      <c r="E560" s="17">
        <f t="shared" si="59"/>
        <v>0.13652694610778443</v>
      </c>
      <c r="F560" s="17">
        <f t="shared" si="60"/>
        <v>9.6399206124184855E-3</v>
      </c>
      <c r="G560" s="17">
        <f t="shared" si="62"/>
        <v>-0.95739348370927313</v>
      </c>
      <c r="H560" s="17">
        <f t="shared" si="61"/>
        <v>-0.13071000855431991</v>
      </c>
    </row>
    <row r="561" spans="1:8" x14ac:dyDescent="0.2">
      <c r="A561" s="14"/>
      <c r="B561" s="15" t="s">
        <v>534</v>
      </c>
      <c r="C561" s="16">
        <v>160</v>
      </c>
      <c r="D561" s="16">
        <v>159</v>
      </c>
      <c r="E561" s="17">
        <f t="shared" si="59"/>
        <v>2.7373823781009408E-2</v>
      </c>
      <c r="F561" s="17">
        <f t="shared" si="60"/>
        <v>4.5080805216898216E-2</v>
      </c>
      <c r="G561" s="17">
        <f t="shared" si="62"/>
        <v>-6.2500000000000003E-3</v>
      </c>
      <c r="H561" s="17">
        <f t="shared" si="61"/>
        <v>-1.7108639863130882E-4</v>
      </c>
    </row>
    <row r="562" spans="1:8" x14ac:dyDescent="0.2">
      <c r="A562" s="14"/>
      <c r="B562" s="15" t="s">
        <v>535</v>
      </c>
      <c r="C562" s="16">
        <v>20</v>
      </c>
      <c r="D562" s="16">
        <v>7</v>
      </c>
      <c r="E562" s="17">
        <f t="shared" si="59"/>
        <v>3.4217279726261761E-3</v>
      </c>
      <c r="F562" s="17">
        <f t="shared" si="60"/>
        <v>1.984689537850865E-3</v>
      </c>
      <c r="G562" s="17">
        <f t="shared" si="62"/>
        <v>-0.65</v>
      </c>
      <c r="H562" s="17">
        <f t="shared" si="61"/>
        <v>-2.2241231822070144E-3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13</v>
      </c>
      <c r="D568" s="16">
        <v>16</v>
      </c>
      <c r="E568" s="17">
        <f t="shared" si="59"/>
        <v>2.2241231822070144E-3</v>
      </c>
      <c r="F568" s="17">
        <f t="shared" si="60"/>
        <v>4.5364332293734051E-3</v>
      </c>
      <c r="G568" s="17">
        <f t="shared" si="62"/>
        <v>0.23076923076923078</v>
      </c>
      <c r="H568" s="17">
        <f t="shared" si="61"/>
        <v>5.1325919589392647E-4</v>
      </c>
    </row>
    <row r="569" spans="1:8" x14ac:dyDescent="0.2">
      <c r="A569" s="14"/>
      <c r="B569" s="15" t="s">
        <v>542</v>
      </c>
      <c r="C569" s="16">
        <v>7</v>
      </c>
      <c r="D569" s="16">
        <v>3</v>
      </c>
      <c r="E569" s="17">
        <f t="shared" si="59"/>
        <v>1.1976047904191617E-3</v>
      </c>
      <c r="F569" s="17">
        <f t="shared" si="60"/>
        <v>8.5058123050751346E-4</v>
      </c>
      <c r="G569" s="17">
        <f t="shared" si="62"/>
        <v>-0.5714285714285714</v>
      </c>
      <c r="H569" s="17">
        <f t="shared" si="61"/>
        <v>-6.8434559452523519E-4</v>
      </c>
    </row>
    <row r="570" spans="1:8" x14ac:dyDescent="0.2">
      <c r="A570" s="14"/>
      <c r="B570" s="15" t="s">
        <v>543</v>
      </c>
      <c r="C570" s="16">
        <v>1</v>
      </c>
      <c r="D570" s="16">
        <v>1</v>
      </c>
      <c r="E570" s="17">
        <f t="shared" si="59"/>
        <v>1.7108639863130882E-4</v>
      </c>
      <c r="F570" s="17">
        <f t="shared" si="60"/>
        <v>2.8352707683583782E-4</v>
      </c>
      <c r="G570" s="17">
        <f t="shared" si="62"/>
        <v>0</v>
      </c>
      <c r="H570" s="17">
        <f t="shared" si="61"/>
        <v>0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2</v>
      </c>
      <c r="D572" s="16">
        <v>0</v>
      </c>
      <c r="E572" s="17">
        <f t="shared" si="59"/>
        <v>3.4217279726261765E-4</v>
      </c>
      <c r="F572" s="17" t="str">
        <f t="shared" si="60"/>
        <v/>
      </c>
      <c r="G572" s="17">
        <f t="shared" si="62"/>
        <v>-1</v>
      </c>
      <c r="H572" s="17">
        <f t="shared" si="61"/>
        <v>-3.4217279726261765E-4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2.8352707683583782E-4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1127</v>
      </c>
      <c r="D582" s="19">
        <f>SUM(D583:D609)</f>
        <v>924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-0.18012422360248448</v>
      </c>
      <c r="H582" s="20">
        <f t="shared" ref="H582:H609" si="65">+IF(OR(AND(E582=""),(G582="")),"",E582*G582)</f>
        <v>-0.18012422360248448</v>
      </c>
    </row>
    <row r="583" spans="1:8" x14ac:dyDescent="0.2">
      <c r="A583" s="14"/>
      <c r="B583" s="15" t="s">
        <v>550</v>
      </c>
      <c r="C583" s="16">
        <v>1</v>
      </c>
      <c r="D583" s="16">
        <v>1</v>
      </c>
      <c r="E583" s="17">
        <f t="shared" si="63"/>
        <v>8.8731144631765753E-4</v>
      </c>
      <c r="F583" s="17">
        <f t="shared" si="64"/>
        <v>1.0822510822510823E-3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551</v>
      </c>
      <c r="C584" s="16">
        <v>6</v>
      </c>
      <c r="D584" s="16">
        <v>2</v>
      </c>
      <c r="E584" s="17">
        <f t="shared" si="63"/>
        <v>5.3238686779059448E-3</v>
      </c>
      <c r="F584" s="17">
        <f t="shared" si="64"/>
        <v>2.1645021645021645E-3</v>
      </c>
      <c r="G584" s="17">
        <f t="shared" si="66"/>
        <v>-0.66666666666666663</v>
      </c>
      <c r="H584" s="17">
        <f t="shared" si="65"/>
        <v>-3.5492457852706297E-3</v>
      </c>
    </row>
    <row r="585" spans="1:8" ht="25.5" x14ac:dyDescent="0.2">
      <c r="A585" s="14"/>
      <c r="B585" s="15" t="s">
        <v>552</v>
      </c>
      <c r="C585" s="16">
        <v>37</v>
      </c>
      <c r="D585" s="16">
        <v>127</v>
      </c>
      <c r="E585" s="17">
        <f t="shared" si="63"/>
        <v>3.2830523513753325E-2</v>
      </c>
      <c r="F585" s="17">
        <f t="shared" si="64"/>
        <v>0.13744588744588745</v>
      </c>
      <c r="G585" s="17">
        <f t="shared" si="66"/>
        <v>2.4324324324324325</v>
      </c>
      <c r="H585" s="17">
        <f t="shared" si="65"/>
        <v>7.9858030168589167E-2</v>
      </c>
    </row>
    <row r="586" spans="1:8" x14ac:dyDescent="0.2">
      <c r="A586" s="14"/>
      <c r="B586" s="15" t="s">
        <v>553</v>
      </c>
      <c r="C586" s="16">
        <v>196</v>
      </c>
      <c r="D586" s="16">
        <v>156</v>
      </c>
      <c r="E586" s="17">
        <f t="shared" si="63"/>
        <v>0.17391304347826086</v>
      </c>
      <c r="F586" s="17">
        <f t="shared" si="64"/>
        <v>0.16883116883116883</v>
      </c>
      <c r="G586" s="17">
        <f t="shared" si="66"/>
        <v>-0.20408163265306123</v>
      </c>
      <c r="H586" s="17">
        <f t="shared" si="65"/>
        <v>-3.5492457852706299E-2</v>
      </c>
    </row>
    <row r="587" spans="1:8" x14ac:dyDescent="0.2">
      <c r="A587" s="14"/>
      <c r="B587" s="15" t="s">
        <v>554</v>
      </c>
      <c r="C587" s="16">
        <v>32</v>
      </c>
      <c r="D587" s="16">
        <v>0</v>
      </c>
      <c r="E587" s="17">
        <f t="shared" si="63"/>
        <v>2.8393966282165041E-2</v>
      </c>
      <c r="F587" s="17" t="str">
        <f t="shared" si="64"/>
        <v/>
      </c>
      <c r="G587" s="17">
        <f t="shared" si="66"/>
        <v>-1</v>
      </c>
      <c r="H587" s="17">
        <f t="shared" si="65"/>
        <v>-2.8393966282165041E-2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1.0822510822510823E-3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8.8731144631765753E-4</v>
      </c>
      <c r="F591" s="17" t="str">
        <f t="shared" si="64"/>
        <v/>
      </c>
      <c r="G591" s="17">
        <f t="shared" si="66"/>
        <v>-1</v>
      </c>
      <c r="H591" s="17">
        <f t="shared" si="65"/>
        <v>-8.8731144631765753E-4</v>
      </c>
    </row>
    <row r="592" spans="1:8" ht="25.5" x14ac:dyDescent="0.2">
      <c r="A592" s="14"/>
      <c r="B592" s="15" t="s">
        <v>559</v>
      </c>
      <c r="C592" s="16">
        <v>10</v>
      </c>
      <c r="D592" s="16">
        <v>25</v>
      </c>
      <c r="E592" s="17">
        <f t="shared" si="63"/>
        <v>8.8731144631765749E-3</v>
      </c>
      <c r="F592" s="17">
        <f t="shared" si="64"/>
        <v>2.7056277056277056E-2</v>
      </c>
      <c r="G592" s="17">
        <f t="shared" si="66"/>
        <v>1.5</v>
      </c>
      <c r="H592" s="17">
        <f t="shared" si="65"/>
        <v>1.3309671694764862E-2</v>
      </c>
    </row>
    <row r="593" spans="1:8" x14ac:dyDescent="0.2">
      <c r="A593" s="14"/>
      <c r="B593" s="15" t="s">
        <v>560</v>
      </c>
      <c r="C593" s="16">
        <v>21</v>
      </c>
      <c r="D593" s="16">
        <v>0</v>
      </c>
      <c r="E593" s="17">
        <f t="shared" si="63"/>
        <v>1.8633540372670808E-2</v>
      </c>
      <c r="F593" s="17" t="str">
        <f t="shared" si="64"/>
        <v/>
      </c>
      <c r="G593" s="17">
        <f t="shared" si="66"/>
        <v>-1</v>
      </c>
      <c r="H593" s="17">
        <f t="shared" si="65"/>
        <v>-1.8633540372670808E-2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73</v>
      </c>
      <c r="D597" s="16">
        <v>67</v>
      </c>
      <c r="E597" s="17">
        <f t="shared" si="63"/>
        <v>6.4773735581188999E-2</v>
      </c>
      <c r="F597" s="17">
        <f t="shared" si="64"/>
        <v>7.2510822510822512E-2</v>
      </c>
      <c r="G597" s="17">
        <f t="shared" si="66"/>
        <v>-8.2191780821917804E-2</v>
      </c>
      <c r="H597" s="17">
        <f t="shared" si="65"/>
        <v>-5.3238686779059448E-3</v>
      </c>
    </row>
    <row r="598" spans="1:8" x14ac:dyDescent="0.2">
      <c r="A598" s="14"/>
      <c r="B598" s="15" t="s">
        <v>565</v>
      </c>
      <c r="C598" s="16">
        <v>5</v>
      </c>
      <c r="D598" s="16">
        <v>10</v>
      </c>
      <c r="E598" s="17">
        <f t="shared" si="63"/>
        <v>4.4365572315882874E-3</v>
      </c>
      <c r="F598" s="17">
        <f t="shared" si="64"/>
        <v>1.0822510822510822E-2</v>
      </c>
      <c r="G598" s="17">
        <f t="shared" si="66"/>
        <v>1</v>
      </c>
      <c r="H598" s="17">
        <f t="shared" si="65"/>
        <v>4.4365572315882874E-3</v>
      </c>
    </row>
    <row r="599" spans="1:8" x14ac:dyDescent="0.2">
      <c r="A599" s="14"/>
      <c r="B599" s="15" t="s">
        <v>566</v>
      </c>
      <c r="C599" s="16">
        <v>18</v>
      </c>
      <c r="D599" s="16">
        <v>2</v>
      </c>
      <c r="E599" s="17">
        <f t="shared" si="63"/>
        <v>1.5971606033717833E-2</v>
      </c>
      <c r="F599" s="17">
        <f t="shared" si="64"/>
        <v>2.1645021645021645E-3</v>
      </c>
      <c r="G599" s="17">
        <f t="shared" si="66"/>
        <v>-0.88888888888888884</v>
      </c>
      <c r="H599" s="17">
        <f t="shared" si="65"/>
        <v>-1.4196983141082517E-2</v>
      </c>
    </row>
    <row r="600" spans="1:8" x14ac:dyDescent="0.2">
      <c r="A600" s="14"/>
      <c r="B600" s="15" t="s">
        <v>567</v>
      </c>
      <c r="C600" s="16">
        <v>437</v>
      </c>
      <c r="D600" s="16">
        <v>350</v>
      </c>
      <c r="E600" s="17">
        <f t="shared" si="63"/>
        <v>0.38775510204081631</v>
      </c>
      <c r="F600" s="17">
        <f t="shared" si="64"/>
        <v>0.37878787878787878</v>
      </c>
      <c r="G600" s="17">
        <f t="shared" si="66"/>
        <v>-0.19908466819221968</v>
      </c>
      <c r="H600" s="17">
        <f t="shared" si="65"/>
        <v>-7.7196095829636199E-2</v>
      </c>
    </row>
    <row r="601" spans="1:8" x14ac:dyDescent="0.2">
      <c r="A601" s="14"/>
      <c r="B601" s="15" t="s">
        <v>568</v>
      </c>
      <c r="C601" s="16">
        <v>24</v>
      </c>
      <c r="D601" s="16">
        <v>18</v>
      </c>
      <c r="E601" s="17">
        <f t="shared" si="63"/>
        <v>2.1295474711623779E-2</v>
      </c>
      <c r="F601" s="17">
        <f t="shared" si="64"/>
        <v>1.948051948051948E-2</v>
      </c>
      <c r="G601" s="17">
        <f t="shared" si="66"/>
        <v>-0.25</v>
      </c>
      <c r="H601" s="17">
        <f t="shared" si="65"/>
        <v>-5.3238686779059448E-3</v>
      </c>
    </row>
    <row r="602" spans="1:8" x14ac:dyDescent="0.2">
      <c r="A602" s="14"/>
      <c r="B602" s="15" t="s">
        <v>569</v>
      </c>
      <c r="C602" s="16">
        <v>0</v>
      </c>
      <c r="D602" s="16">
        <v>54</v>
      </c>
      <c r="E602" s="17" t="str">
        <f t="shared" si="63"/>
        <v/>
      </c>
      <c r="F602" s="17">
        <f t="shared" si="64"/>
        <v>5.844155844155844E-2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53</v>
      </c>
      <c r="D603" s="16">
        <v>3</v>
      </c>
      <c r="E603" s="17">
        <f t="shared" si="63"/>
        <v>4.7027506654835849E-2</v>
      </c>
      <c r="F603" s="17">
        <f t="shared" si="64"/>
        <v>3.246753246753247E-3</v>
      </c>
      <c r="G603" s="17">
        <f t="shared" si="66"/>
        <v>-0.94339622641509435</v>
      </c>
      <c r="H603" s="17">
        <f t="shared" si="65"/>
        <v>-4.4365572315882874E-2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12</v>
      </c>
      <c r="D605" s="16">
        <v>19</v>
      </c>
      <c r="E605" s="17">
        <f t="shared" si="63"/>
        <v>1.064773735581189E-2</v>
      </c>
      <c r="F605" s="17">
        <f t="shared" si="64"/>
        <v>2.0562770562770564E-2</v>
      </c>
      <c r="G605" s="17">
        <f t="shared" si="66"/>
        <v>0.58333333333333337</v>
      </c>
      <c r="H605" s="17">
        <f t="shared" si="65"/>
        <v>6.2111801242236029E-3</v>
      </c>
    </row>
    <row r="606" spans="1:8" x14ac:dyDescent="0.2">
      <c r="A606" s="14"/>
      <c r="B606" s="15" t="s">
        <v>573</v>
      </c>
      <c r="C606" s="16">
        <v>15</v>
      </c>
      <c r="D606" s="16">
        <v>0</v>
      </c>
      <c r="E606" s="17">
        <f t="shared" si="63"/>
        <v>1.3309671694764862E-2</v>
      </c>
      <c r="F606" s="17" t="str">
        <f t="shared" si="64"/>
        <v/>
      </c>
      <c r="G606" s="17">
        <f t="shared" si="66"/>
        <v>-1</v>
      </c>
      <c r="H606" s="17">
        <f t="shared" si="65"/>
        <v>-1.3309671694764862E-2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61</v>
      </c>
      <c r="D608" s="16">
        <v>1</v>
      </c>
      <c r="E608" s="17">
        <f t="shared" si="63"/>
        <v>5.4125998225377107E-2</v>
      </c>
      <c r="F608" s="17">
        <f t="shared" si="64"/>
        <v>1.0822510822510823E-3</v>
      </c>
      <c r="G608" s="17">
        <f t="shared" si="66"/>
        <v>-0.98360655737704916</v>
      </c>
      <c r="H608" s="17">
        <f t="shared" si="65"/>
        <v>-5.3238686779059449E-2</v>
      </c>
    </row>
    <row r="609" spans="1:8" ht="25.5" x14ac:dyDescent="0.2">
      <c r="A609" s="14"/>
      <c r="B609" s="15" t="s">
        <v>576</v>
      </c>
      <c r="C609" s="16">
        <v>125</v>
      </c>
      <c r="D609" s="16">
        <v>88</v>
      </c>
      <c r="E609" s="17">
        <f t="shared" si="63"/>
        <v>0.11091393078970718</v>
      </c>
      <c r="F609" s="17">
        <f t="shared" si="64"/>
        <v>9.5238095238095233E-2</v>
      </c>
      <c r="G609" s="17">
        <f t="shared" si="66"/>
        <v>-0.29599999999999999</v>
      </c>
      <c r="H609" s="17">
        <f t="shared" si="65"/>
        <v>-3.2830523513753325E-2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604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605</v>
      </c>
      <c r="C8" s="12">
        <f>+C19+C75+C173+C349+C582</f>
        <v>53512</v>
      </c>
      <c r="D8" s="13">
        <f>+D19+D75+D173+D349+D582</f>
        <v>59529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0.11244206906862013</v>
      </c>
      <c r="H8" s="10">
        <f t="shared" ref="H8:H13" si="1">+IF(OR(AND(E8=""),(G8="")),"",E8*G8)</f>
        <v>0.11244206906862013</v>
      </c>
    </row>
    <row r="9" spans="1:8" x14ac:dyDescent="0.2">
      <c r="A9" s="14"/>
      <c r="B9" s="15" t="s">
        <v>7</v>
      </c>
      <c r="C9" s="16">
        <f>+C19</f>
        <v>248</v>
      </c>
      <c r="D9" s="16">
        <f>+D19</f>
        <v>339</v>
      </c>
      <c r="E9" s="17">
        <f t="shared" ref="E9:F13" si="2">+C9/C$8</f>
        <v>4.6344745103901932E-3</v>
      </c>
      <c r="F9" s="17">
        <f t="shared" si="2"/>
        <v>5.694703421861614E-3</v>
      </c>
      <c r="G9" s="17">
        <f t="shared" si="0"/>
        <v>0.36693548387096775</v>
      </c>
      <c r="H9" s="17">
        <f t="shared" si="1"/>
        <v>1.7005531469576919E-3</v>
      </c>
    </row>
    <row r="10" spans="1:8" ht="25.5" x14ac:dyDescent="0.2">
      <c r="A10" s="14"/>
      <c r="B10" s="15" t="s">
        <v>8</v>
      </c>
      <c r="C10" s="16">
        <f>+C75</f>
        <v>5500</v>
      </c>
      <c r="D10" s="16">
        <f>+D75</f>
        <v>4484</v>
      </c>
      <c r="E10" s="17">
        <f t="shared" si="2"/>
        <v>0.10278068470623411</v>
      </c>
      <c r="F10" s="17">
        <f t="shared" si="2"/>
        <v>7.532463169211645E-2</v>
      </c>
      <c r="G10" s="17">
        <f t="shared" si="0"/>
        <v>-0.18472727272727274</v>
      </c>
      <c r="H10" s="17">
        <f t="shared" si="1"/>
        <v>-1.8986395574824337E-2</v>
      </c>
    </row>
    <row r="11" spans="1:8" ht="25.5" x14ac:dyDescent="0.2">
      <c r="A11" s="14"/>
      <c r="B11" s="15" t="s">
        <v>9</v>
      </c>
      <c r="C11" s="16">
        <f>+C173</f>
        <v>6853</v>
      </c>
      <c r="D11" s="16">
        <f>+D173</f>
        <v>5791</v>
      </c>
      <c r="E11" s="17">
        <f t="shared" si="2"/>
        <v>0.12806473314396771</v>
      </c>
      <c r="F11" s="17">
        <f t="shared" si="2"/>
        <v>9.7280317156343971E-2</v>
      </c>
      <c r="G11" s="17">
        <f t="shared" si="0"/>
        <v>-0.15496862687873925</v>
      </c>
      <c r="H11" s="17">
        <f t="shared" si="1"/>
        <v>-1.9846015846912844E-2</v>
      </c>
    </row>
    <row r="12" spans="1:8" ht="25.5" x14ac:dyDescent="0.2">
      <c r="A12" s="14"/>
      <c r="B12" s="15" t="s">
        <v>10</v>
      </c>
      <c r="C12" s="16">
        <f>+C349</f>
        <v>31812</v>
      </c>
      <c r="D12" s="16">
        <f>+D349</f>
        <v>35715</v>
      </c>
      <c r="E12" s="17">
        <f t="shared" si="2"/>
        <v>0.59448348034085807</v>
      </c>
      <c r="F12" s="17">
        <f t="shared" si="2"/>
        <v>0.59995968351559748</v>
      </c>
      <c r="G12" s="17">
        <f t="shared" si="0"/>
        <v>0.12268955111278762</v>
      </c>
      <c r="H12" s="17">
        <f t="shared" si="1"/>
        <v>7.2936911346987585E-2</v>
      </c>
    </row>
    <row r="13" spans="1:8" ht="25.5" x14ac:dyDescent="0.2">
      <c r="A13" s="14"/>
      <c r="B13" s="15" t="s">
        <v>11</v>
      </c>
      <c r="C13" s="16">
        <f>+C582</f>
        <v>9099</v>
      </c>
      <c r="D13" s="16">
        <f>+D582</f>
        <v>13200</v>
      </c>
      <c r="E13" s="17">
        <f t="shared" si="2"/>
        <v>0.17003662729854985</v>
      </c>
      <c r="F13" s="17">
        <f t="shared" si="2"/>
        <v>0.22174066421408054</v>
      </c>
      <c r="G13" s="17">
        <f t="shared" si="0"/>
        <v>0.45070886910649521</v>
      </c>
      <c r="H13" s="17">
        <f t="shared" si="1"/>
        <v>7.6637015996412011E-2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248</v>
      </c>
      <c r="D19" s="19">
        <f>SUM(D20:D69)</f>
        <v>339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0.36693548387096775</v>
      </c>
      <c r="H19" s="20">
        <f t="shared" ref="H19:H50" si="5">+IF(OR(AND(E19=""),(G19="")),"",E19*G19)</f>
        <v>0.36693548387096775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3</v>
      </c>
      <c r="E21" s="17">
        <f t="shared" si="3"/>
        <v>4.0322580645161289E-3</v>
      </c>
      <c r="F21" s="17">
        <f t="shared" si="4"/>
        <v>8.8495575221238937E-3</v>
      </c>
      <c r="G21" s="17">
        <f t="shared" si="6"/>
        <v>2</v>
      </c>
      <c r="H21" s="17">
        <f t="shared" si="5"/>
        <v>8.0645161290322578E-3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1.2096774193548387E-2</v>
      </c>
      <c r="F23" s="17" t="str">
        <f t="shared" si="4"/>
        <v/>
      </c>
      <c r="G23" s="17">
        <f t="shared" si="6"/>
        <v>-1</v>
      </c>
      <c r="H23" s="17">
        <f t="shared" si="5"/>
        <v>-1.2096774193548387E-2</v>
      </c>
    </row>
    <row r="24" spans="1:8" ht="25.5" x14ac:dyDescent="0.2">
      <c r="A24" s="14"/>
      <c r="B24" s="15" t="s">
        <v>17</v>
      </c>
      <c r="C24" s="16">
        <v>1</v>
      </c>
      <c r="D24" s="16">
        <v>1</v>
      </c>
      <c r="E24" s="17">
        <f t="shared" si="3"/>
        <v>4.0322580645161289E-3</v>
      </c>
      <c r="F24" s="17">
        <f t="shared" si="4"/>
        <v>2.9498525073746312E-3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2.9498525073746312E-3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8.0645161290322578E-3</v>
      </c>
      <c r="F26" s="17" t="str">
        <f t="shared" si="4"/>
        <v/>
      </c>
      <c r="G26" s="17">
        <f t="shared" si="6"/>
        <v>-1</v>
      </c>
      <c r="H26" s="17">
        <f t="shared" si="5"/>
        <v>-8.0645161290322578E-3</v>
      </c>
    </row>
    <row r="27" spans="1:8" x14ac:dyDescent="0.2">
      <c r="A27" s="14"/>
      <c r="B27" s="15" t="s">
        <v>20</v>
      </c>
      <c r="C27" s="16">
        <v>4</v>
      </c>
      <c r="D27" s="16">
        <v>6</v>
      </c>
      <c r="E27" s="17">
        <f t="shared" si="3"/>
        <v>1.6129032258064516E-2</v>
      </c>
      <c r="F27" s="17">
        <f t="shared" si="4"/>
        <v>1.7699115044247787E-2</v>
      </c>
      <c r="G27" s="17">
        <f t="shared" si="6"/>
        <v>0.5</v>
      </c>
      <c r="H27" s="17">
        <f t="shared" si="5"/>
        <v>8.0645161290322578E-3</v>
      </c>
    </row>
    <row r="28" spans="1:8" x14ac:dyDescent="0.2">
      <c r="A28" s="14"/>
      <c r="B28" s="15" t="s">
        <v>21</v>
      </c>
      <c r="C28" s="16">
        <v>6</v>
      </c>
      <c r="D28" s="16">
        <v>5</v>
      </c>
      <c r="E28" s="17">
        <f t="shared" si="3"/>
        <v>2.4193548387096774E-2</v>
      </c>
      <c r="F28" s="17">
        <f t="shared" si="4"/>
        <v>1.4749262536873156E-2</v>
      </c>
      <c r="G28" s="17">
        <f t="shared" si="6"/>
        <v>-0.16666666666666666</v>
      </c>
      <c r="H28" s="17">
        <f t="shared" si="5"/>
        <v>-4.0322580645161289E-3</v>
      </c>
    </row>
    <row r="29" spans="1:8" x14ac:dyDescent="0.2">
      <c r="A29" s="14"/>
      <c r="B29" s="15" t="s">
        <v>22</v>
      </c>
      <c r="C29" s="16">
        <v>4</v>
      </c>
      <c r="D29" s="16">
        <v>2</v>
      </c>
      <c r="E29" s="17">
        <f t="shared" si="3"/>
        <v>1.6129032258064516E-2</v>
      </c>
      <c r="F29" s="17">
        <f t="shared" si="4"/>
        <v>5.8997050147492625E-3</v>
      </c>
      <c r="G29" s="17">
        <f t="shared" si="6"/>
        <v>-0.5</v>
      </c>
      <c r="H29" s="17">
        <f t="shared" si="5"/>
        <v>-8.0645161290322578E-3</v>
      </c>
    </row>
    <row r="30" spans="1:8" x14ac:dyDescent="0.2">
      <c r="A30" s="14"/>
      <c r="B30" s="15" t="s">
        <v>23</v>
      </c>
      <c r="C30" s="16">
        <v>43</v>
      </c>
      <c r="D30" s="16">
        <v>47</v>
      </c>
      <c r="E30" s="17">
        <f t="shared" si="3"/>
        <v>0.17338709677419356</v>
      </c>
      <c r="F30" s="17">
        <f t="shared" si="4"/>
        <v>0.13864306784660768</v>
      </c>
      <c r="G30" s="17">
        <f t="shared" si="6"/>
        <v>9.3023255813953487E-2</v>
      </c>
      <c r="H30" s="17">
        <f t="shared" si="5"/>
        <v>1.6129032258064516E-2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2.9498525073746312E-3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4.0322580645161289E-3</v>
      </c>
      <c r="F33" s="17" t="str">
        <f t="shared" si="4"/>
        <v/>
      </c>
      <c r="G33" s="17">
        <f t="shared" si="6"/>
        <v>-1</v>
      </c>
      <c r="H33" s="17">
        <f t="shared" si="5"/>
        <v>-4.0322580645161289E-3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17</v>
      </c>
      <c r="D36" s="16">
        <v>8</v>
      </c>
      <c r="E36" s="17">
        <f t="shared" si="3"/>
        <v>6.8548387096774188E-2</v>
      </c>
      <c r="F36" s="17">
        <f t="shared" si="4"/>
        <v>2.359882005899705E-2</v>
      </c>
      <c r="G36" s="17">
        <f t="shared" si="6"/>
        <v>-0.52941176470588236</v>
      </c>
      <c r="H36" s="17">
        <f t="shared" si="5"/>
        <v>-3.6290322580645157E-2</v>
      </c>
    </row>
    <row r="37" spans="1:8" ht="25.5" x14ac:dyDescent="0.2">
      <c r="A37" s="14"/>
      <c r="B37" s="15" t="s">
        <v>30</v>
      </c>
      <c r="C37" s="16">
        <v>1</v>
      </c>
      <c r="D37" s="16">
        <v>1</v>
      </c>
      <c r="E37" s="17">
        <f t="shared" si="3"/>
        <v>4.0322580645161289E-3</v>
      </c>
      <c r="F37" s="17">
        <f t="shared" si="4"/>
        <v>2.9498525073746312E-3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0</v>
      </c>
      <c r="D38" s="16">
        <v>3</v>
      </c>
      <c r="E38" s="17" t="str">
        <f t="shared" si="3"/>
        <v/>
      </c>
      <c r="F38" s="17">
        <f t="shared" si="4"/>
        <v>8.8495575221238937E-3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3</v>
      </c>
      <c r="E39" s="17">
        <f t="shared" si="3"/>
        <v>4.0322580645161289E-3</v>
      </c>
      <c r="F39" s="17">
        <f t="shared" si="4"/>
        <v>8.8495575221238937E-3</v>
      </c>
      <c r="G39" s="17">
        <f t="shared" si="6"/>
        <v>2</v>
      </c>
      <c r="H39" s="17">
        <f t="shared" si="5"/>
        <v>8.0645161290322578E-3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27</v>
      </c>
      <c r="D42" s="16">
        <v>0</v>
      </c>
      <c r="E42" s="17">
        <f t="shared" si="3"/>
        <v>0.10887096774193548</v>
      </c>
      <c r="F42" s="17" t="str">
        <f t="shared" si="4"/>
        <v/>
      </c>
      <c r="G42" s="17">
        <f t="shared" si="6"/>
        <v>-1</v>
      </c>
      <c r="H42" s="17">
        <f t="shared" si="5"/>
        <v>-0.10887096774193548</v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4.0322580645161289E-3</v>
      </c>
      <c r="F43" s="17" t="str">
        <f t="shared" si="4"/>
        <v/>
      </c>
      <c r="G43" s="17">
        <f t="shared" si="6"/>
        <v>-1</v>
      </c>
      <c r="H43" s="17">
        <f t="shared" si="5"/>
        <v>-4.0322580645161289E-3</v>
      </c>
    </row>
    <row r="44" spans="1:8" ht="25.5" x14ac:dyDescent="0.2">
      <c r="A44" s="14"/>
      <c r="B44" s="15" t="s">
        <v>37</v>
      </c>
      <c r="C44" s="16">
        <v>13</v>
      </c>
      <c r="D44" s="16">
        <v>2</v>
      </c>
      <c r="E44" s="17">
        <f t="shared" si="3"/>
        <v>5.2419354838709679E-2</v>
      </c>
      <c r="F44" s="17">
        <f t="shared" si="4"/>
        <v>5.8997050147492625E-3</v>
      </c>
      <c r="G44" s="17">
        <f t="shared" si="6"/>
        <v>-0.84615384615384615</v>
      </c>
      <c r="H44" s="17">
        <f t="shared" si="5"/>
        <v>-4.4354838709677422E-2</v>
      </c>
    </row>
    <row r="45" spans="1:8" ht="25.5" x14ac:dyDescent="0.2">
      <c r="A45" s="14"/>
      <c r="B45" s="15" t="s">
        <v>38</v>
      </c>
      <c r="C45" s="16">
        <v>3</v>
      </c>
      <c r="D45" s="16">
        <v>3</v>
      </c>
      <c r="E45" s="17">
        <f t="shared" si="3"/>
        <v>1.2096774193548387E-2</v>
      </c>
      <c r="F45" s="17">
        <f t="shared" si="4"/>
        <v>8.8495575221238937E-3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2</v>
      </c>
      <c r="E47" s="17" t="str">
        <f t="shared" si="3"/>
        <v/>
      </c>
      <c r="F47" s="17">
        <f t="shared" si="4"/>
        <v>5.8997050147492625E-3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4.0322580645161289E-3</v>
      </c>
      <c r="F48" s="17" t="str">
        <f t="shared" si="4"/>
        <v/>
      </c>
      <c r="G48" s="17">
        <f t="shared" si="6"/>
        <v>-1</v>
      </c>
      <c r="H48" s="17">
        <f t="shared" si="5"/>
        <v>-4.0322580645161289E-3</v>
      </c>
    </row>
    <row r="49" spans="1:8" ht="25.5" x14ac:dyDescent="0.2">
      <c r="A49" s="14"/>
      <c r="B49" s="15" t="s">
        <v>42</v>
      </c>
      <c r="C49" s="16">
        <v>2</v>
      </c>
      <c r="D49" s="16">
        <v>4</v>
      </c>
      <c r="E49" s="17">
        <f t="shared" si="3"/>
        <v>8.0645161290322578E-3</v>
      </c>
      <c r="F49" s="17">
        <f t="shared" si="4"/>
        <v>1.1799410029498525E-2</v>
      </c>
      <c r="G49" s="17">
        <f t="shared" si="6"/>
        <v>1</v>
      </c>
      <c r="H49" s="17">
        <f t="shared" si="5"/>
        <v>8.0645161290322578E-3</v>
      </c>
    </row>
    <row r="50" spans="1:8" x14ac:dyDescent="0.2">
      <c r="A50" s="14"/>
      <c r="B50" s="15" t="s">
        <v>43</v>
      </c>
      <c r="C50" s="16">
        <v>51</v>
      </c>
      <c r="D50" s="16">
        <v>180</v>
      </c>
      <c r="E50" s="17">
        <f t="shared" si="3"/>
        <v>0.20564516129032259</v>
      </c>
      <c r="F50" s="17">
        <f t="shared" si="4"/>
        <v>0.53097345132743368</v>
      </c>
      <c r="G50" s="17">
        <f t="shared" si="6"/>
        <v>2.5294117647058822</v>
      </c>
      <c r="H50" s="17">
        <f t="shared" si="5"/>
        <v>0.52016129032258063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9</v>
      </c>
      <c r="D52" s="16">
        <v>4</v>
      </c>
      <c r="E52" s="17">
        <f t="shared" si="7"/>
        <v>3.6290322580645164E-2</v>
      </c>
      <c r="F52" s="17">
        <f t="shared" si="8"/>
        <v>1.1799410029498525E-2</v>
      </c>
      <c r="G52" s="17">
        <f t="shared" ref="G52:G69" si="10">+IF(AND(C52=0,D52=0)," ",IF(C52=0,1,IF(D52=0,-1,(D52-C52)/C52)))</f>
        <v>-0.55555555555555558</v>
      </c>
      <c r="H52" s="17">
        <f t="shared" si="9"/>
        <v>-2.0161290322580648E-2</v>
      </c>
    </row>
    <row r="53" spans="1:8" x14ac:dyDescent="0.2">
      <c r="A53" s="14"/>
      <c r="B53" s="15" t="s">
        <v>46</v>
      </c>
      <c r="C53" s="16">
        <v>2</v>
      </c>
      <c r="D53" s="16">
        <v>1</v>
      </c>
      <c r="E53" s="17">
        <f t="shared" si="7"/>
        <v>8.0645161290322578E-3</v>
      </c>
      <c r="F53" s="17">
        <f t="shared" si="8"/>
        <v>2.9498525073746312E-3</v>
      </c>
      <c r="G53" s="17">
        <f t="shared" si="10"/>
        <v>-0.5</v>
      </c>
      <c r="H53" s="17">
        <f t="shared" si="9"/>
        <v>-4.0322580645161289E-3</v>
      </c>
    </row>
    <row r="54" spans="1:8" x14ac:dyDescent="0.2">
      <c r="A54" s="14"/>
      <c r="B54" s="15" t="s">
        <v>47</v>
      </c>
      <c r="C54" s="16">
        <v>18</v>
      </c>
      <c r="D54" s="16">
        <v>2</v>
      </c>
      <c r="E54" s="17">
        <f t="shared" si="7"/>
        <v>7.2580645161290328E-2</v>
      </c>
      <c r="F54" s="17">
        <f t="shared" si="8"/>
        <v>5.8997050147492625E-3</v>
      </c>
      <c r="G54" s="17">
        <f t="shared" si="10"/>
        <v>-0.88888888888888884</v>
      </c>
      <c r="H54" s="17">
        <f t="shared" si="9"/>
        <v>-6.4516129032258063E-2</v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2.9498525073746312E-3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5</v>
      </c>
      <c r="E56" s="17" t="str">
        <f t="shared" si="7"/>
        <v/>
      </c>
      <c r="F56" s="17">
        <f t="shared" si="8"/>
        <v>1.4749262536873156E-2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3</v>
      </c>
      <c r="D59" s="16">
        <v>2</v>
      </c>
      <c r="E59" s="17">
        <f t="shared" si="7"/>
        <v>1.2096774193548387E-2</v>
      </c>
      <c r="F59" s="17">
        <f t="shared" si="8"/>
        <v>5.8997050147492625E-3</v>
      </c>
      <c r="G59" s="17">
        <f t="shared" si="10"/>
        <v>-0.33333333333333331</v>
      </c>
      <c r="H59" s="17">
        <f t="shared" si="9"/>
        <v>-4.0322580645161289E-3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4.0322580645161289E-3</v>
      </c>
      <c r="F60" s="17" t="str">
        <f t="shared" si="8"/>
        <v/>
      </c>
      <c r="G60" s="17">
        <f t="shared" si="10"/>
        <v>-1</v>
      </c>
      <c r="H60" s="17">
        <f t="shared" si="9"/>
        <v>-4.0322580645161289E-3</v>
      </c>
    </row>
    <row r="61" spans="1:8" ht="25.5" x14ac:dyDescent="0.2">
      <c r="A61" s="14"/>
      <c r="B61" s="15" t="s">
        <v>54</v>
      </c>
      <c r="C61" s="16">
        <v>0</v>
      </c>
      <c r="D61" s="16">
        <v>8</v>
      </c>
      <c r="E61" s="17" t="str">
        <f t="shared" si="7"/>
        <v/>
      </c>
      <c r="F61" s="17">
        <f t="shared" si="8"/>
        <v>2.359882005899705E-2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2</v>
      </c>
      <c r="D62" s="16">
        <v>7</v>
      </c>
      <c r="E62" s="17">
        <f t="shared" si="7"/>
        <v>8.0645161290322578E-3</v>
      </c>
      <c r="F62" s="17">
        <f t="shared" si="8"/>
        <v>2.0648967551622419E-2</v>
      </c>
      <c r="G62" s="17">
        <f t="shared" si="10"/>
        <v>2.5</v>
      </c>
      <c r="H62" s="17">
        <f t="shared" si="9"/>
        <v>2.0161290322580645E-2</v>
      </c>
    </row>
    <row r="63" spans="1:8" x14ac:dyDescent="0.2">
      <c r="A63" s="14"/>
      <c r="B63" s="15" t="s">
        <v>56</v>
      </c>
      <c r="C63" s="16">
        <v>2</v>
      </c>
      <c r="D63" s="16">
        <v>0</v>
      </c>
      <c r="E63" s="17">
        <f t="shared" si="7"/>
        <v>8.0645161290322578E-3</v>
      </c>
      <c r="F63" s="17" t="str">
        <f t="shared" si="8"/>
        <v/>
      </c>
      <c r="G63" s="17">
        <f t="shared" si="10"/>
        <v>-1</v>
      </c>
      <c r="H63" s="17">
        <f t="shared" si="9"/>
        <v>-8.0645161290322578E-3</v>
      </c>
    </row>
    <row r="64" spans="1:8" x14ac:dyDescent="0.2">
      <c r="A64" s="14"/>
      <c r="B64" s="15" t="s">
        <v>57</v>
      </c>
      <c r="C64" s="16">
        <v>13</v>
      </c>
      <c r="D64" s="16">
        <v>18</v>
      </c>
      <c r="E64" s="17">
        <f t="shared" si="7"/>
        <v>5.2419354838709679E-2</v>
      </c>
      <c r="F64" s="17">
        <f t="shared" si="8"/>
        <v>5.3097345132743362E-2</v>
      </c>
      <c r="G64" s="17">
        <f t="shared" si="10"/>
        <v>0.38461538461538464</v>
      </c>
      <c r="H64" s="17">
        <f t="shared" si="9"/>
        <v>2.0161290322580648E-2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3</v>
      </c>
      <c r="D66" s="16">
        <v>14</v>
      </c>
      <c r="E66" s="17">
        <f t="shared" si="7"/>
        <v>1.2096774193548387E-2</v>
      </c>
      <c r="F66" s="17">
        <f t="shared" si="8"/>
        <v>4.1297935103244837E-2</v>
      </c>
      <c r="G66" s="17">
        <f t="shared" si="10"/>
        <v>3.6666666666666665</v>
      </c>
      <c r="H66" s="17">
        <f t="shared" si="9"/>
        <v>4.4354838709677415E-2</v>
      </c>
    </row>
    <row r="67" spans="1:8" x14ac:dyDescent="0.2">
      <c r="A67" s="14"/>
      <c r="B67" s="15" t="s">
        <v>60</v>
      </c>
      <c r="C67" s="16">
        <v>4</v>
      </c>
      <c r="D67" s="16">
        <v>1</v>
      </c>
      <c r="E67" s="17">
        <f t="shared" si="7"/>
        <v>1.6129032258064516E-2</v>
      </c>
      <c r="F67" s="17">
        <f t="shared" si="8"/>
        <v>2.9498525073746312E-3</v>
      </c>
      <c r="G67" s="17">
        <f t="shared" si="10"/>
        <v>-0.75</v>
      </c>
      <c r="H67" s="17">
        <f t="shared" si="9"/>
        <v>-1.2096774193548387E-2</v>
      </c>
    </row>
    <row r="68" spans="1:8" x14ac:dyDescent="0.2">
      <c r="A68" s="14"/>
      <c r="B68" s="15" t="s">
        <v>61</v>
      </c>
      <c r="C68" s="16">
        <v>9</v>
      </c>
      <c r="D68" s="16">
        <v>4</v>
      </c>
      <c r="E68" s="17">
        <f t="shared" si="7"/>
        <v>3.6290322580645164E-2</v>
      </c>
      <c r="F68" s="17">
        <f t="shared" si="8"/>
        <v>1.1799410029498525E-2</v>
      </c>
      <c r="G68" s="17">
        <f t="shared" si="10"/>
        <v>-0.55555555555555558</v>
      </c>
      <c r="H68" s="17">
        <f t="shared" si="9"/>
        <v>-2.0161290322580648E-2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5500</v>
      </c>
      <c r="D75" s="19">
        <f>SUM(D76:D167)</f>
        <v>4484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-0.18472727272727274</v>
      </c>
      <c r="H75" s="20">
        <f t="shared" ref="H75:H106" si="13">+IF(OR(AND(E75=""),(G75="")),"",E75*G75)</f>
        <v>-0.18472727272727274</v>
      </c>
    </row>
    <row r="76" spans="1:8" x14ac:dyDescent="0.2">
      <c r="A76" s="14"/>
      <c r="B76" s="15" t="s">
        <v>63</v>
      </c>
      <c r="C76" s="16">
        <v>53</v>
      </c>
      <c r="D76" s="16">
        <v>13</v>
      </c>
      <c r="E76" s="17">
        <f t="shared" si="11"/>
        <v>9.6363636363636356E-3</v>
      </c>
      <c r="F76" s="17">
        <f t="shared" si="12"/>
        <v>2.8991971454058875E-3</v>
      </c>
      <c r="G76" s="17">
        <f t="shared" ref="G76:G107" si="14">+IF(AND(C76=0,D76=0)," ",IF(C76=0,1,IF(D76=0,-1,(D76-C76)/C76)))</f>
        <v>-0.75471698113207553</v>
      </c>
      <c r="H76" s="17">
        <f t="shared" si="13"/>
        <v>-7.2727272727272727E-3</v>
      </c>
    </row>
    <row r="77" spans="1:8" ht="25.5" x14ac:dyDescent="0.2">
      <c r="A77" s="14"/>
      <c r="B77" s="15" t="s">
        <v>64</v>
      </c>
      <c r="C77" s="16">
        <v>39</v>
      </c>
      <c r="D77" s="16">
        <v>7</v>
      </c>
      <c r="E77" s="17">
        <f t="shared" si="11"/>
        <v>7.0909090909090913E-3</v>
      </c>
      <c r="F77" s="17">
        <f t="shared" si="12"/>
        <v>1.5611061552185548E-3</v>
      </c>
      <c r="G77" s="17">
        <f t="shared" si="14"/>
        <v>-0.82051282051282048</v>
      </c>
      <c r="H77" s="17">
        <f t="shared" si="13"/>
        <v>-5.8181818181818187E-3</v>
      </c>
    </row>
    <row r="78" spans="1:8" x14ac:dyDescent="0.2">
      <c r="A78" s="14"/>
      <c r="B78" s="15" t="s">
        <v>65</v>
      </c>
      <c r="C78" s="16">
        <v>5</v>
      </c>
      <c r="D78" s="16">
        <v>3</v>
      </c>
      <c r="E78" s="17">
        <f t="shared" si="11"/>
        <v>9.0909090909090909E-4</v>
      </c>
      <c r="F78" s="17">
        <f t="shared" si="12"/>
        <v>6.6904549509366632E-4</v>
      </c>
      <c r="G78" s="17">
        <f t="shared" si="14"/>
        <v>-0.4</v>
      </c>
      <c r="H78" s="17">
        <f t="shared" si="13"/>
        <v>-3.6363636363636367E-4</v>
      </c>
    </row>
    <row r="79" spans="1:8" x14ac:dyDescent="0.2">
      <c r="A79" s="14"/>
      <c r="B79" s="15" t="s">
        <v>66</v>
      </c>
      <c r="C79" s="16">
        <v>264</v>
      </c>
      <c r="D79" s="16">
        <v>40</v>
      </c>
      <c r="E79" s="17">
        <f t="shared" si="11"/>
        <v>4.8000000000000001E-2</v>
      </c>
      <c r="F79" s="17">
        <f t="shared" si="12"/>
        <v>8.9206066012488851E-3</v>
      </c>
      <c r="G79" s="17">
        <f t="shared" si="14"/>
        <v>-0.84848484848484851</v>
      </c>
      <c r="H79" s="17">
        <f t="shared" si="13"/>
        <v>-4.072727272727273E-2</v>
      </c>
    </row>
    <row r="80" spans="1:8" ht="25.5" x14ac:dyDescent="0.2">
      <c r="A80" s="14"/>
      <c r="B80" s="15" t="s">
        <v>67</v>
      </c>
      <c r="C80" s="16">
        <v>1735</v>
      </c>
      <c r="D80" s="16">
        <v>1335</v>
      </c>
      <c r="E80" s="17">
        <f t="shared" si="11"/>
        <v>0.31545454545454543</v>
      </c>
      <c r="F80" s="17">
        <f t="shared" si="12"/>
        <v>0.29772524531668154</v>
      </c>
      <c r="G80" s="17">
        <f t="shared" si="14"/>
        <v>-0.23054755043227665</v>
      </c>
      <c r="H80" s="17">
        <f t="shared" si="13"/>
        <v>-7.2727272727272724E-2</v>
      </c>
    </row>
    <row r="81" spans="1:8" x14ac:dyDescent="0.2">
      <c r="A81" s="14"/>
      <c r="B81" s="15" t="s">
        <v>68</v>
      </c>
      <c r="C81" s="16">
        <v>23</v>
      </c>
      <c r="D81" s="16">
        <v>31</v>
      </c>
      <c r="E81" s="17">
        <f t="shared" si="11"/>
        <v>4.1818181818181815E-3</v>
      </c>
      <c r="F81" s="17">
        <f t="shared" si="12"/>
        <v>6.913470115967886E-3</v>
      </c>
      <c r="G81" s="17">
        <f t="shared" si="14"/>
        <v>0.34782608695652173</v>
      </c>
      <c r="H81" s="17">
        <f t="shared" si="13"/>
        <v>1.4545454545454545E-3</v>
      </c>
    </row>
    <row r="82" spans="1:8" x14ac:dyDescent="0.2">
      <c r="A82" s="14"/>
      <c r="B82" s="15" t="s">
        <v>69</v>
      </c>
      <c r="C82" s="16">
        <v>2</v>
      </c>
      <c r="D82" s="16">
        <v>2</v>
      </c>
      <c r="E82" s="17">
        <f t="shared" si="11"/>
        <v>3.6363636363636361E-4</v>
      </c>
      <c r="F82" s="17">
        <f t="shared" si="12"/>
        <v>4.4603033006244426E-4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10</v>
      </c>
      <c r="D84" s="16">
        <v>0</v>
      </c>
      <c r="E84" s="17">
        <f t="shared" si="11"/>
        <v>1.8181818181818182E-3</v>
      </c>
      <c r="F84" s="17" t="str">
        <f t="shared" si="12"/>
        <v/>
      </c>
      <c r="G84" s="17">
        <f t="shared" si="14"/>
        <v>-1</v>
      </c>
      <c r="H84" s="17">
        <f t="shared" si="13"/>
        <v>-1.8181818181818182E-3</v>
      </c>
    </row>
    <row r="85" spans="1:8" x14ac:dyDescent="0.2">
      <c r="A85" s="14"/>
      <c r="B85" s="15" t="s">
        <v>72</v>
      </c>
      <c r="C85" s="16">
        <v>0</v>
      </c>
      <c r="D85" s="16">
        <v>3</v>
      </c>
      <c r="E85" s="17" t="str">
        <f t="shared" si="11"/>
        <v/>
      </c>
      <c r="F85" s="17">
        <f t="shared" si="12"/>
        <v>6.6904549509366632E-4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10</v>
      </c>
      <c r="D87" s="16">
        <v>5</v>
      </c>
      <c r="E87" s="17">
        <f t="shared" si="11"/>
        <v>1.8181818181818182E-3</v>
      </c>
      <c r="F87" s="17">
        <f t="shared" si="12"/>
        <v>1.1150758251561106E-3</v>
      </c>
      <c r="G87" s="17">
        <f t="shared" si="14"/>
        <v>-0.5</v>
      </c>
      <c r="H87" s="17">
        <f t="shared" si="13"/>
        <v>-9.0909090909090909E-4</v>
      </c>
    </row>
    <row r="88" spans="1:8" x14ac:dyDescent="0.2">
      <c r="A88" s="14"/>
      <c r="B88" s="15" t="s">
        <v>75</v>
      </c>
      <c r="C88" s="16">
        <v>19</v>
      </c>
      <c r="D88" s="16">
        <v>1</v>
      </c>
      <c r="E88" s="17">
        <f t="shared" si="11"/>
        <v>3.4545454545454545E-3</v>
      </c>
      <c r="F88" s="17">
        <f t="shared" si="12"/>
        <v>2.2301516503122213E-4</v>
      </c>
      <c r="G88" s="17">
        <f t="shared" si="14"/>
        <v>-0.94736842105263153</v>
      </c>
      <c r="H88" s="17">
        <f t="shared" si="13"/>
        <v>-3.2727272727272726E-3</v>
      </c>
    </row>
    <row r="89" spans="1:8" x14ac:dyDescent="0.2">
      <c r="A89" s="14"/>
      <c r="B89" s="15" t="s">
        <v>76</v>
      </c>
      <c r="C89" s="16">
        <v>9</v>
      </c>
      <c r="D89" s="16">
        <v>173</v>
      </c>
      <c r="E89" s="17">
        <f t="shared" si="11"/>
        <v>1.6363636363636363E-3</v>
      </c>
      <c r="F89" s="17">
        <f t="shared" si="12"/>
        <v>3.8581623550401428E-2</v>
      </c>
      <c r="G89" s="17">
        <f t="shared" si="14"/>
        <v>18.222222222222221</v>
      </c>
      <c r="H89" s="17">
        <f t="shared" si="13"/>
        <v>2.9818181818181817E-2</v>
      </c>
    </row>
    <row r="90" spans="1:8" x14ac:dyDescent="0.2">
      <c r="A90" s="14"/>
      <c r="B90" s="15" t="s">
        <v>77</v>
      </c>
      <c r="C90" s="16">
        <v>14</v>
      </c>
      <c r="D90" s="16">
        <v>159</v>
      </c>
      <c r="E90" s="17">
        <f t="shared" si="11"/>
        <v>2.5454545454545456E-3</v>
      </c>
      <c r="F90" s="17">
        <f t="shared" si="12"/>
        <v>3.5459411239964315E-2</v>
      </c>
      <c r="G90" s="17">
        <f t="shared" si="14"/>
        <v>10.357142857142858</v>
      </c>
      <c r="H90" s="17">
        <f t="shared" si="13"/>
        <v>2.6363636363636367E-2</v>
      </c>
    </row>
    <row r="91" spans="1:8" x14ac:dyDescent="0.2">
      <c r="A91" s="14"/>
      <c r="B91" s="15" t="s">
        <v>78</v>
      </c>
      <c r="C91" s="16">
        <v>17</v>
      </c>
      <c r="D91" s="16">
        <v>20</v>
      </c>
      <c r="E91" s="17">
        <f t="shared" si="11"/>
        <v>3.0909090909090908E-3</v>
      </c>
      <c r="F91" s="17">
        <f t="shared" si="12"/>
        <v>4.4603033006244425E-3</v>
      </c>
      <c r="G91" s="17">
        <f t="shared" si="14"/>
        <v>0.17647058823529413</v>
      </c>
      <c r="H91" s="17">
        <f t="shared" si="13"/>
        <v>5.4545454545454548E-4</v>
      </c>
    </row>
    <row r="92" spans="1:8" x14ac:dyDescent="0.2">
      <c r="A92" s="14"/>
      <c r="B92" s="15" t="s">
        <v>79</v>
      </c>
      <c r="C92" s="16">
        <v>13</v>
      </c>
      <c r="D92" s="16">
        <v>2</v>
      </c>
      <c r="E92" s="17">
        <f t="shared" si="11"/>
        <v>2.3636363636363638E-3</v>
      </c>
      <c r="F92" s="17">
        <f t="shared" si="12"/>
        <v>4.4603033006244426E-4</v>
      </c>
      <c r="G92" s="17">
        <f t="shared" si="14"/>
        <v>-0.84615384615384615</v>
      </c>
      <c r="H92" s="17">
        <f t="shared" si="13"/>
        <v>-2E-3</v>
      </c>
    </row>
    <row r="93" spans="1:8" x14ac:dyDescent="0.2">
      <c r="A93" s="14"/>
      <c r="B93" s="15" t="s">
        <v>80</v>
      </c>
      <c r="C93" s="16">
        <v>6</v>
      </c>
      <c r="D93" s="16">
        <v>6</v>
      </c>
      <c r="E93" s="17">
        <f t="shared" si="11"/>
        <v>1.090909090909091E-3</v>
      </c>
      <c r="F93" s="17">
        <f t="shared" si="12"/>
        <v>1.3380909901873326E-3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81</v>
      </c>
      <c r="C94" s="16">
        <v>62</v>
      </c>
      <c r="D94" s="16">
        <v>1</v>
      </c>
      <c r="E94" s="17">
        <f t="shared" si="11"/>
        <v>1.1272727272727273E-2</v>
      </c>
      <c r="F94" s="17">
        <f t="shared" si="12"/>
        <v>2.2301516503122213E-4</v>
      </c>
      <c r="G94" s="17">
        <f t="shared" si="14"/>
        <v>-0.9838709677419355</v>
      </c>
      <c r="H94" s="17">
        <f t="shared" si="13"/>
        <v>-1.1090909090909091E-2</v>
      </c>
    </row>
    <row r="95" spans="1:8" x14ac:dyDescent="0.2">
      <c r="A95" s="14"/>
      <c r="B95" s="15" t="s">
        <v>82</v>
      </c>
      <c r="C95" s="16">
        <v>7</v>
      </c>
      <c r="D95" s="16">
        <v>4</v>
      </c>
      <c r="E95" s="17">
        <f t="shared" si="11"/>
        <v>1.2727272727272728E-3</v>
      </c>
      <c r="F95" s="17">
        <f t="shared" si="12"/>
        <v>8.9206066012488853E-4</v>
      </c>
      <c r="G95" s="17">
        <f t="shared" si="14"/>
        <v>-0.42857142857142855</v>
      </c>
      <c r="H95" s="17">
        <f t="shared" si="13"/>
        <v>-5.4545454545454548E-4</v>
      </c>
    </row>
    <row r="96" spans="1:8" x14ac:dyDescent="0.2">
      <c r="A96" s="14"/>
      <c r="B96" s="15" t="s">
        <v>83</v>
      </c>
      <c r="C96" s="16">
        <v>3</v>
      </c>
      <c r="D96" s="16">
        <v>4</v>
      </c>
      <c r="E96" s="17">
        <f t="shared" si="11"/>
        <v>5.4545454545454548E-4</v>
      </c>
      <c r="F96" s="17">
        <f t="shared" si="12"/>
        <v>8.9206066012488853E-4</v>
      </c>
      <c r="G96" s="17">
        <f t="shared" si="14"/>
        <v>0.33333333333333331</v>
      </c>
      <c r="H96" s="17">
        <f t="shared" si="13"/>
        <v>1.8181818181818181E-4</v>
      </c>
    </row>
    <row r="97" spans="1:8" x14ac:dyDescent="0.2">
      <c r="A97" s="14"/>
      <c r="B97" s="15" t="s">
        <v>84</v>
      </c>
      <c r="C97" s="16">
        <v>2</v>
      </c>
      <c r="D97" s="16">
        <v>0</v>
      </c>
      <c r="E97" s="17">
        <f t="shared" si="11"/>
        <v>3.6363636363636361E-4</v>
      </c>
      <c r="F97" s="17" t="str">
        <f t="shared" si="12"/>
        <v/>
      </c>
      <c r="G97" s="17">
        <f t="shared" si="14"/>
        <v>-1</v>
      </c>
      <c r="H97" s="17">
        <f t="shared" si="13"/>
        <v>-3.6363636363636361E-4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630</v>
      </c>
      <c r="D99" s="16">
        <v>834</v>
      </c>
      <c r="E99" s="17">
        <f t="shared" si="11"/>
        <v>0.11454545454545455</v>
      </c>
      <c r="F99" s="17">
        <f t="shared" si="12"/>
        <v>0.18599464763603926</v>
      </c>
      <c r="G99" s="17">
        <f t="shared" si="14"/>
        <v>0.32380952380952382</v>
      </c>
      <c r="H99" s="17">
        <f t="shared" si="13"/>
        <v>3.7090909090909091E-2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1</v>
      </c>
      <c r="D101" s="16">
        <v>0</v>
      </c>
      <c r="E101" s="17">
        <f t="shared" si="11"/>
        <v>1.8181818181818181E-4</v>
      </c>
      <c r="F101" s="17" t="str">
        <f t="shared" si="12"/>
        <v/>
      </c>
      <c r="G101" s="17">
        <f t="shared" si="14"/>
        <v>-1</v>
      </c>
      <c r="H101" s="17">
        <f t="shared" si="13"/>
        <v>-1.8181818181818181E-4</v>
      </c>
    </row>
    <row r="102" spans="1:8" x14ac:dyDescent="0.2">
      <c r="A102" s="14"/>
      <c r="B102" s="15" t="s">
        <v>89</v>
      </c>
      <c r="C102" s="16">
        <v>4</v>
      </c>
      <c r="D102" s="16">
        <v>8</v>
      </c>
      <c r="E102" s="17">
        <f t="shared" si="11"/>
        <v>7.2727272727272723E-4</v>
      </c>
      <c r="F102" s="17">
        <f t="shared" si="12"/>
        <v>1.7841213202497771E-3</v>
      </c>
      <c r="G102" s="17">
        <f t="shared" si="14"/>
        <v>1</v>
      </c>
      <c r="H102" s="17">
        <f t="shared" si="13"/>
        <v>7.2727272727272723E-4</v>
      </c>
    </row>
    <row r="103" spans="1:8" x14ac:dyDescent="0.2">
      <c r="A103" s="14"/>
      <c r="B103" s="15" t="s">
        <v>90</v>
      </c>
      <c r="C103" s="16">
        <v>9</v>
      </c>
      <c r="D103" s="16">
        <v>10</v>
      </c>
      <c r="E103" s="17">
        <f t="shared" si="11"/>
        <v>1.6363636363636363E-3</v>
      </c>
      <c r="F103" s="17">
        <f t="shared" si="12"/>
        <v>2.2301516503122213E-3</v>
      </c>
      <c r="G103" s="17">
        <f t="shared" si="14"/>
        <v>0.1111111111111111</v>
      </c>
      <c r="H103" s="17">
        <f t="shared" si="13"/>
        <v>1.8181818181818181E-4</v>
      </c>
    </row>
    <row r="104" spans="1:8" x14ac:dyDescent="0.2">
      <c r="A104" s="14"/>
      <c r="B104" s="15" t="s">
        <v>91</v>
      </c>
      <c r="C104" s="16">
        <v>22</v>
      </c>
      <c r="D104" s="16">
        <v>7</v>
      </c>
      <c r="E104" s="17">
        <f t="shared" si="11"/>
        <v>4.0000000000000001E-3</v>
      </c>
      <c r="F104" s="17">
        <f t="shared" si="12"/>
        <v>1.5611061552185548E-3</v>
      </c>
      <c r="G104" s="17">
        <f t="shared" si="14"/>
        <v>-0.68181818181818177</v>
      </c>
      <c r="H104" s="17">
        <f t="shared" si="13"/>
        <v>-2.7272727272727271E-3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3</v>
      </c>
      <c r="E106" s="17">
        <f t="shared" si="11"/>
        <v>3.6363636363636361E-4</v>
      </c>
      <c r="F106" s="17">
        <f t="shared" si="12"/>
        <v>6.6904549509366632E-4</v>
      </c>
      <c r="G106" s="17">
        <f t="shared" si="14"/>
        <v>0.5</v>
      </c>
      <c r="H106" s="17">
        <f t="shared" si="13"/>
        <v>1.8181818181818181E-4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5</v>
      </c>
      <c r="D108" s="16">
        <v>2</v>
      </c>
      <c r="E108" s="17">
        <f t="shared" si="15"/>
        <v>9.0909090909090909E-4</v>
      </c>
      <c r="F108" s="17">
        <f t="shared" si="16"/>
        <v>4.4603033006244426E-4</v>
      </c>
      <c r="G108" s="17">
        <f t="shared" ref="G108:G139" si="18">+IF(AND(C108=0,D108=0)," ",IF(C108=0,1,IF(D108=0,-1,(D108-C108)/C108)))</f>
        <v>-0.6</v>
      </c>
      <c r="H108" s="17">
        <f t="shared" si="17"/>
        <v>-5.4545454545454548E-4</v>
      </c>
    </row>
    <row r="109" spans="1:8" x14ac:dyDescent="0.2">
      <c r="A109" s="14"/>
      <c r="B109" s="15" t="s">
        <v>97</v>
      </c>
      <c r="C109" s="16">
        <v>7</v>
      </c>
      <c r="D109" s="16">
        <v>2</v>
      </c>
      <c r="E109" s="17">
        <f t="shared" si="15"/>
        <v>1.2727272727272728E-3</v>
      </c>
      <c r="F109" s="17">
        <f t="shared" si="16"/>
        <v>4.4603033006244426E-4</v>
      </c>
      <c r="G109" s="17">
        <f t="shared" si="18"/>
        <v>-0.7142857142857143</v>
      </c>
      <c r="H109" s="17">
        <f t="shared" si="17"/>
        <v>-9.090909090909092E-4</v>
      </c>
    </row>
    <row r="110" spans="1:8" x14ac:dyDescent="0.2">
      <c r="A110" s="14"/>
      <c r="B110" s="15" t="s">
        <v>98</v>
      </c>
      <c r="C110" s="16">
        <v>0</v>
      </c>
      <c r="D110" s="16">
        <v>2</v>
      </c>
      <c r="E110" s="17" t="str">
        <f t="shared" si="15"/>
        <v/>
      </c>
      <c r="F110" s="17">
        <f t="shared" si="16"/>
        <v>4.4603033006244426E-4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183</v>
      </c>
      <c r="D111" s="16">
        <v>240</v>
      </c>
      <c r="E111" s="17">
        <f t="shared" si="15"/>
        <v>3.3272727272727273E-2</v>
      </c>
      <c r="F111" s="17">
        <f t="shared" si="16"/>
        <v>5.352363960749331E-2</v>
      </c>
      <c r="G111" s="17">
        <f t="shared" si="18"/>
        <v>0.31147540983606559</v>
      </c>
      <c r="H111" s="17">
        <f t="shared" si="17"/>
        <v>1.0363636363636365E-2</v>
      </c>
    </row>
    <row r="112" spans="1:8" ht="25.5" x14ac:dyDescent="0.2">
      <c r="A112" s="14"/>
      <c r="B112" s="15" t="s">
        <v>100</v>
      </c>
      <c r="C112" s="16">
        <v>19</v>
      </c>
      <c r="D112" s="16">
        <v>66</v>
      </c>
      <c r="E112" s="17">
        <f t="shared" si="15"/>
        <v>3.4545454545454545E-3</v>
      </c>
      <c r="F112" s="17">
        <f t="shared" si="16"/>
        <v>1.4719000892060661E-2</v>
      </c>
      <c r="G112" s="17">
        <f t="shared" si="18"/>
        <v>2.4736842105263159</v>
      </c>
      <c r="H112" s="17">
        <f t="shared" si="17"/>
        <v>8.5454545454545453E-3</v>
      </c>
    </row>
    <row r="113" spans="1:8" ht="25.5" x14ac:dyDescent="0.2">
      <c r="A113" s="14"/>
      <c r="B113" s="15" t="s">
        <v>101</v>
      </c>
      <c r="C113" s="16">
        <v>17</v>
      </c>
      <c r="D113" s="16">
        <v>16</v>
      </c>
      <c r="E113" s="17">
        <f t="shared" si="15"/>
        <v>3.0909090909090908E-3</v>
      </c>
      <c r="F113" s="17">
        <f t="shared" si="16"/>
        <v>3.5682426404995541E-3</v>
      </c>
      <c r="G113" s="17">
        <f t="shared" si="18"/>
        <v>-5.8823529411764705E-2</v>
      </c>
      <c r="H113" s="17">
        <f t="shared" si="17"/>
        <v>-1.8181818181818181E-4</v>
      </c>
    </row>
    <row r="114" spans="1:8" x14ac:dyDescent="0.2">
      <c r="A114" s="14"/>
      <c r="B114" s="15" t="s">
        <v>102</v>
      </c>
      <c r="C114" s="16">
        <v>1</v>
      </c>
      <c r="D114" s="16">
        <v>5</v>
      </c>
      <c r="E114" s="17">
        <f t="shared" si="15"/>
        <v>1.8181818181818181E-4</v>
      </c>
      <c r="F114" s="17">
        <f t="shared" si="16"/>
        <v>1.1150758251561106E-3</v>
      </c>
      <c r="G114" s="17">
        <f t="shared" si="18"/>
        <v>4</v>
      </c>
      <c r="H114" s="17">
        <f t="shared" si="17"/>
        <v>7.2727272727272723E-4</v>
      </c>
    </row>
    <row r="115" spans="1:8" x14ac:dyDescent="0.2">
      <c r="A115" s="14"/>
      <c r="B115" s="15" t="s">
        <v>103</v>
      </c>
      <c r="C115" s="16">
        <v>11</v>
      </c>
      <c r="D115" s="16">
        <v>20</v>
      </c>
      <c r="E115" s="17">
        <f t="shared" si="15"/>
        <v>2E-3</v>
      </c>
      <c r="F115" s="17">
        <f t="shared" si="16"/>
        <v>4.4603033006244425E-3</v>
      </c>
      <c r="G115" s="17">
        <f t="shared" si="18"/>
        <v>0.81818181818181823</v>
      </c>
      <c r="H115" s="17">
        <f t="shared" si="17"/>
        <v>1.6363636363636365E-3</v>
      </c>
    </row>
    <row r="116" spans="1:8" x14ac:dyDescent="0.2">
      <c r="A116" s="14"/>
      <c r="B116" s="15" t="s">
        <v>104</v>
      </c>
      <c r="C116" s="16">
        <v>10</v>
      </c>
      <c r="D116" s="16">
        <v>9</v>
      </c>
      <c r="E116" s="17">
        <f t="shared" si="15"/>
        <v>1.8181818181818182E-3</v>
      </c>
      <c r="F116" s="17">
        <f t="shared" si="16"/>
        <v>2.0071364852809991E-3</v>
      </c>
      <c r="G116" s="17">
        <f t="shared" si="18"/>
        <v>-0.1</v>
      </c>
      <c r="H116" s="17">
        <f t="shared" si="17"/>
        <v>-1.8181818181818183E-4</v>
      </c>
    </row>
    <row r="117" spans="1:8" x14ac:dyDescent="0.2">
      <c r="A117" s="14"/>
      <c r="B117" s="15" t="s">
        <v>105</v>
      </c>
      <c r="C117" s="16">
        <v>43</v>
      </c>
      <c r="D117" s="16">
        <v>0</v>
      </c>
      <c r="E117" s="17">
        <f t="shared" si="15"/>
        <v>7.8181818181818179E-3</v>
      </c>
      <c r="F117" s="17" t="str">
        <f t="shared" si="16"/>
        <v/>
      </c>
      <c r="G117" s="17">
        <f t="shared" si="18"/>
        <v>-1</v>
      </c>
      <c r="H117" s="17">
        <f t="shared" si="17"/>
        <v>-7.8181818181818179E-3</v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2.2301516503122213E-4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12</v>
      </c>
      <c r="D120" s="16">
        <v>2</v>
      </c>
      <c r="E120" s="17">
        <f t="shared" si="15"/>
        <v>2.1818181818181819E-3</v>
      </c>
      <c r="F120" s="17">
        <f t="shared" si="16"/>
        <v>4.4603033006244426E-4</v>
      </c>
      <c r="G120" s="17">
        <f t="shared" si="18"/>
        <v>-0.83333333333333337</v>
      </c>
      <c r="H120" s="17">
        <f t="shared" si="17"/>
        <v>-1.8181818181818184E-3</v>
      </c>
    </row>
    <row r="121" spans="1:8" x14ac:dyDescent="0.2">
      <c r="A121" s="14"/>
      <c r="B121" s="15" t="s">
        <v>109</v>
      </c>
      <c r="C121" s="16">
        <v>3</v>
      </c>
      <c r="D121" s="16">
        <v>6</v>
      </c>
      <c r="E121" s="17">
        <f t="shared" si="15"/>
        <v>5.4545454545454548E-4</v>
      </c>
      <c r="F121" s="17">
        <f t="shared" si="16"/>
        <v>1.3380909901873326E-3</v>
      </c>
      <c r="G121" s="17">
        <f t="shared" si="18"/>
        <v>1</v>
      </c>
      <c r="H121" s="17">
        <f t="shared" si="17"/>
        <v>5.4545454545454548E-4</v>
      </c>
    </row>
    <row r="122" spans="1:8" x14ac:dyDescent="0.2">
      <c r="A122" s="14"/>
      <c r="B122" s="15" t="s">
        <v>110</v>
      </c>
      <c r="C122" s="16">
        <v>27</v>
      </c>
      <c r="D122" s="16">
        <v>0</v>
      </c>
      <c r="E122" s="17">
        <f t="shared" si="15"/>
        <v>4.909090909090909E-3</v>
      </c>
      <c r="F122" s="17" t="str">
        <f t="shared" si="16"/>
        <v/>
      </c>
      <c r="G122" s="17">
        <f t="shared" si="18"/>
        <v>-1</v>
      </c>
      <c r="H122" s="17">
        <f t="shared" si="17"/>
        <v>-4.909090909090909E-3</v>
      </c>
    </row>
    <row r="123" spans="1:8" x14ac:dyDescent="0.2">
      <c r="A123" s="14"/>
      <c r="B123" s="15" t="s">
        <v>111</v>
      </c>
      <c r="C123" s="16">
        <v>5</v>
      </c>
      <c r="D123" s="16">
        <v>3</v>
      </c>
      <c r="E123" s="17">
        <f t="shared" si="15"/>
        <v>9.0909090909090909E-4</v>
      </c>
      <c r="F123" s="17">
        <f t="shared" si="16"/>
        <v>6.6904549509366632E-4</v>
      </c>
      <c r="G123" s="17">
        <f t="shared" si="18"/>
        <v>-0.4</v>
      </c>
      <c r="H123" s="17">
        <f t="shared" si="17"/>
        <v>-3.6363636363636367E-4</v>
      </c>
    </row>
    <row r="124" spans="1:8" x14ac:dyDescent="0.2">
      <c r="A124" s="14"/>
      <c r="B124" s="15" t="s">
        <v>112</v>
      </c>
      <c r="C124" s="16">
        <v>118</v>
      </c>
      <c r="D124" s="16">
        <v>9</v>
      </c>
      <c r="E124" s="17">
        <f t="shared" si="15"/>
        <v>2.1454545454545455E-2</v>
      </c>
      <c r="F124" s="17">
        <f t="shared" si="16"/>
        <v>2.0071364852809991E-3</v>
      </c>
      <c r="G124" s="17">
        <f t="shared" si="18"/>
        <v>-0.92372881355932202</v>
      </c>
      <c r="H124" s="17">
        <f t="shared" si="17"/>
        <v>-1.9818181818181818E-2</v>
      </c>
    </row>
    <row r="125" spans="1:8" x14ac:dyDescent="0.2">
      <c r="A125" s="14"/>
      <c r="B125" s="15" t="s">
        <v>113</v>
      </c>
      <c r="C125" s="16">
        <v>210</v>
      </c>
      <c r="D125" s="16">
        <v>37</v>
      </c>
      <c r="E125" s="17">
        <f t="shared" si="15"/>
        <v>3.8181818181818185E-2</v>
      </c>
      <c r="F125" s="17">
        <f t="shared" si="16"/>
        <v>8.2515611061552193E-3</v>
      </c>
      <c r="G125" s="17">
        <f t="shared" si="18"/>
        <v>-0.82380952380952377</v>
      </c>
      <c r="H125" s="17">
        <f t="shared" si="17"/>
        <v>-3.1454545454545457E-2</v>
      </c>
    </row>
    <row r="126" spans="1:8" x14ac:dyDescent="0.2">
      <c r="A126" s="14"/>
      <c r="B126" s="15" t="s">
        <v>114</v>
      </c>
      <c r="C126" s="16">
        <v>13</v>
      </c>
      <c r="D126" s="16">
        <v>37</v>
      </c>
      <c r="E126" s="17">
        <f t="shared" si="15"/>
        <v>2.3636363636363638E-3</v>
      </c>
      <c r="F126" s="17">
        <f t="shared" si="16"/>
        <v>8.2515611061552193E-3</v>
      </c>
      <c r="G126" s="17">
        <f t="shared" si="18"/>
        <v>1.8461538461538463</v>
      </c>
      <c r="H126" s="17">
        <f t="shared" si="17"/>
        <v>4.3636363636363638E-3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21</v>
      </c>
      <c r="D128" s="16">
        <v>22</v>
      </c>
      <c r="E128" s="17">
        <f t="shared" si="15"/>
        <v>3.8181818181818182E-3</v>
      </c>
      <c r="F128" s="17">
        <f t="shared" si="16"/>
        <v>4.906333630686887E-3</v>
      </c>
      <c r="G128" s="17">
        <f t="shared" si="18"/>
        <v>4.7619047619047616E-2</v>
      </c>
      <c r="H128" s="17">
        <f t="shared" si="17"/>
        <v>1.8181818181818181E-4</v>
      </c>
    </row>
    <row r="129" spans="1:8" x14ac:dyDescent="0.2">
      <c r="A129" s="14"/>
      <c r="B129" s="15" t="s">
        <v>117</v>
      </c>
      <c r="C129" s="16">
        <v>26</v>
      </c>
      <c r="D129" s="16">
        <v>12</v>
      </c>
      <c r="E129" s="17">
        <f t="shared" si="15"/>
        <v>4.7272727272727275E-3</v>
      </c>
      <c r="F129" s="17">
        <f t="shared" si="16"/>
        <v>2.6761819803746653E-3</v>
      </c>
      <c r="G129" s="17">
        <f t="shared" si="18"/>
        <v>-0.53846153846153844</v>
      </c>
      <c r="H129" s="17">
        <f t="shared" si="17"/>
        <v>-2.5454545454545456E-3</v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1.8181818181818181E-4</v>
      </c>
      <c r="F130" s="17" t="str">
        <f t="shared" si="16"/>
        <v/>
      </c>
      <c r="G130" s="17">
        <f t="shared" si="18"/>
        <v>-1</v>
      </c>
      <c r="H130" s="17">
        <f t="shared" si="17"/>
        <v>-1.8181818181818181E-4</v>
      </c>
    </row>
    <row r="131" spans="1:8" ht="25.5" x14ac:dyDescent="0.2">
      <c r="A131" s="14"/>
      <c r="B131" s="15" t="s">
        <v>119</v>
      </c>
      <c r="C131" s="16">
        <v>1273</v>
      </c>
      <c r="D131" s="16">
        <v>1131</v>
      </c>
      <c r="E131" s="17">
        <f t="shared" si="15"/>
        <v>0.23145454545454547</v>
      </c>
      <c r="F131" s="17">
        <f t="shared" si="16"/>
        <v>0.25223015165031221</v>
      </c>
      <c r="G131" s="17">
        <f t="shared" si="18"/>
        <v>-0.11154752553024352</v>
      </c>
      <c r="H131" s="17">
        <f t="shared" si="17"/>
        <v>-2.581818181818182E-2</v>
      </c>
    </row>
    <row r="132" spans="1:8" ht="25.5" x14ac:dyDescent="0.2">
      <c r="A132" s="14"/>
      <c r="B132" s="15" t="s">
        <v>120</v>
      </c>
      <c r="C132" s="16">
        <v>20</v>
      </c>
      <c r="D132" s="16">
        <v>17</v>
      </c>
      <c r="E132" s="17">
        <f t="shared" si="15"/>
        <v>3.6363636363636364E-3</v>
      </c>
      <c r="F132" s="17">
        <f t="shared" si="16"/>
        <v>3.7912578055307759E-3</v>
      </c>
      <c r="G132" s="17">
        <f t="shared" si="18"/>
        <v>-0.15</v>
      </c>
      <c r="H132" s="17">
        <f t="shared" si="17"/>
        <v>-5.4545454545454548E-4</v>
      </c>
    </row>
    <row r="133" spans="1:8" x14ac:dyDescent="0.2">
      <c r="A133" s="14"/>
      <c r="B133" s="15" t="s">
        <v>121</v>
      </c>
      <c r="C133" s="16">
        <v>6</v>
      </c>
      <c r="D133" s="16">
        <v>34</v>
      </c>
      <c r="E133" s="17">
        <f t="shared" si="15"/>
        <v>1.090909090909091E-3</v>
      </c>
      <c r="F133" s="17">
        <f t="shared" si="16"/>
        <v>7.5825156110615518E-3</v>
      </c>
      <c r="G133" s="17">
        <f t="shared" si="18"/>
        <v>4.666666666666667</v>
      </c>
      <c r="H133" s="17">
        <f t="shared" si="17"/>
        <v>5.0909090909090913E-3</v>
      </c>
    </row>
    <row r="134" spans="1:8" x14ac:dyDescent="0.2">
      <c r="A134" s="14"/>
      <c r="B134" s="15" t="s">
        <v>122</v>
      </c>
      <c r="C134" s="16">
        <v>13</v>
      </c>
      <c r="D134" s="16">
        <v>12</v>
      </c>
      <c r="E134" s="17">
        <f t="shared" si="15"/>
        <v>2.3636363636363638E-3</v>
      </c>
      <c r="F134" s="17">
        <f t="shared" si="16"/>
        <v>2.6761819803746653E-3</v>
      </c>
      <c r="G134" s="17">
        <f t="shared" si="18"/>
        <v>-7.6923076923076927E-2</v>
      </c>
      <c r="H134" s="17">
        <f t="shared" si="17"/>
        <v>-1.8181818181818183E-4</v>
      </c>
    </row>
    <row r="135" spans="1:8" x14ac:dyDescent="0.2">
      <c r="A135" s="14"/>
      <c r="B135" s="15" t="s">
        <v>123</v>
      </c>
      <c r="C135" s="16">
        <v>75</v>
      </c>
      <c r="D135" s="16">
        <v>9</v>
      </c>
      <c r="E135" s="17">
        <f t="shared" si="15"/>
        <v>1.3636363636363636E-2</v>
      </c>
      <c r="F135" s="17">
        <f t="shared" si="16"/>
        <v>2.0071364852809991E-3</v>
      </c>
      <c r="G135" s="17">
        <f t="shared" si="18"/>
        <v>-0.88</v>
      </c>
      <c r="H135" s="17">
        <f t="shared" si="17"/>
        <v>-1.2E-2</v>
      </c>
    </row>
    <row r="136" spans="1:8" x14ac:dyDescent="0.2">
      <c r="A136" s="14"/>
      <c r="B136" s="15" t="s">
        <v>124</v>
      </c>
      <c r="C136" s="16">
        <v>10</v>
      </c>
      <c r="D136" s="16">
        <v>12</v>
      </c>
      <c r="E136" s="17">
        <f t="shared" si="15"/>
        <v>1.8181818181818182E-3</v>
      </c>
      <c r="F136" s="17">
        <f t="shared" si="16"/>
        <v>2.6761819803746653E-3</v>
      </c>
      <c r="G136" s="17">
        <f t="shared" si="18"/>
        <v>0.2</v>
      </c>
      <c r="H136" s="17">
        <f t="shared" si="17"/>
        <v>3.6363636363636367E-4</v>
      </c>
    </row>
    <row r="137" spans="1:8" x14ac:dyDescent="0.2">
      <c r="A137" s="14"/>
      <c r="B137" s="15" t="s">
        <v>125</v>
      </c>
      <c r="C137" s="16">
        <v>5</v>
      </c>
      <c r="D137" s="16">
        <v>5</v>
      </c>
      <c r="E137" s="17">
        <f t="shared" si="15"/>
        <v>9.0909090909090909E-4</v>
      </c>
      <c r="F137" s="17">
        <f t="shared" si="16"/>
        <v>1.1150758251561106E-3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1.8181818181818181E-4</v>
      </c>
      <c r="F138" s="17" t="str">
        <f t="shared" si="16"/>
        <v/>
      </c>
      <c r="G138" s="17">
        <f t="shared" si="18"/>
        <v>-1</v>
      </c>
      <c r="H138" s="17">
        <f t="shared" si="17"/>
        <v>-1.8181818181818181E-4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ref="E139:E167" si="19">+IF(C139=0,"",C139/C$75)</f>
        <v>1.8181818181818181E-4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-1.8181818181818181E-4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14</v>
      </c>
      <c r="D141" s="16">
        <v>4</v>
      </c>
      <c r="E141" s="17">
        <f t="shared" si="19"/>
        <v>2.5454545454545456E-3</v>
      </c>
      <c r="F141" s="17">
        <f t="shared" si="20"/>
        <v>8.9206066012488853E-4</v>
      </c>
      <c r="G141" s="17">
        <f t="shared" si="22"/>
        <v>-0.7142857142857143</v>
      </c>
      <c r="H141" s="17">
        <f t="shared" si="21"/>
        <v>-1.8181818181818184E-3</v>
      </c>
    </row>
    <row r="142" spans="1:8" ht="25.5" x14ac:dyDescent="0.2">
      <c r="A142" s="14"/>
      <c r="B142" s="15" t="s">
        <v>130</v>
      </c>
      <c r="C142" s="16">
        <v>3</v>
      </c>
      <c r="D142" s="16">
        <v>13</v>
      </c>
      <c r="E142" s="17">
        <f t="shared" si="19"/>
        <v>5.4545454545454548E-4</v>
      </c>
      <c r="F142" s="17">
        <f t="shared" si="20"/>
        <v>2.8991971454058875E-3</v>
      </c>
      <c r="G142" s="17">
        <f t="shared" si="22"/>
        <v>3.3333333333333335</v>
      </c>
      <c r="H142" s="17">
        <f t="shared" si="21"/>
        <v>1.8181818181818184E-3</v>
      </c>
    </row>
    <row r="143" spans="1:8" ht="25.5" x14ac:dyDescent="0.2">
      <c r="A143" s="14"/>
      <c r="B143" s="15" t="s">
        <v>131</v>
      </c>
      <c r="C143" s="16">
        <v>16</v>
      </c>
      <c r="D143" s="16">
        <v>39</v>
      </c>
      <c r="E143" s="17">
        <f t="shared" si="19"/>
        <v>2.9090909090909089E-3</v>
      </c>
      <c r="F143" s="17">
        <f t="shared" si="20"/>
        <v>8.697591436217662E-3</v>
      </c>
      <c r="G143" s="17">
        <f t="shared" si="22"/>
        <v>1.4375</v>
      </c>
      <c r="H143" s="17">
        <f t="shared" si="21"/>
        <v>4.1818181818181815E-3</v>
      </c>
    </row>
    <row r="144" spans="1:8" ht="25.5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1.8181818181818181E-4</v>
      </c>
      <c r="F144" s="17" t="str">
        <f t="shared" si="20"/>
        <v/>
      </c>
      <c r="G144" s="17">
        <f t="shared" si="22"/>
        <v>-1</v>
      </c>
      <c r="H144" s="17">
        <f t="shared" si="21"/>
        <v>-1.8181818181818181E-4</v>
      </c>
    </row>
    <row r="145" spans="1:8" ht="25.5" x14ac:dyDescent="0.2">
      <c r="A145" s="14"/>
      <c r="B145" s="15" t="s">
        <v>133</v>
      </c>
      <c r="C145" s="16">
        <v>10</v>
      </c>
      <c r="D145" s="16">
        <v>0</v>
      </c>
      <c r="E145" s="17">
        <f t="shared" si="19"/>
        <v>1.8181818181818182E-3</v>
      </c>
      <c r="F145" s="17" t="str">
        <f t="shared" si="20"/>
        <v/>
      </c>
      <c r="G145" s="17">
        <f t="shared" si="22"/>
        <v>-1</v>
      </c>
      <c r="H145" s="17">
        <f t="shared" si="21"/>
        <v>-1.8181818181818182E-3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</v>
      </c>
      <c r="D148" s="16">
        <v>7</v>
      </c>
      <c r="E148" s="17">
        <f t="shared" si="19"/>
        <v>1.8181818181818181E-4</v>
      </c>
      <c r="F148" s="17">
        <f t="shared" si="20"/>
        <v>1.5611061552185548E-3</v>
      </c>
      <c r="G148" s="17">
        <f t="shared" si="22"/>
        <v>6</v>
      </c>
      <c r="H148" s="17">
        <f t="shared" si="21"/>
        <v>1.0909090909090907E-3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4.4603033006244426E-4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7</v>
      </c>
      <c r="D153" s="16">
        <v>6</v>
      </c>
      <c r="E153" s="17">
        <f t="shared" si="19"/>
        <v>1.2727272727272728E-3</v>
      </c>
      <c r="F153" s="17">
        <f t="shared" si="20"/>
        <v>1.3380909901873326E-3</v>
      </c>
      <c r="G153" s="17">
        <f t="shared" si="22"/>
        <v>-0.14285714285714285</v>
      </c>
      <c r="H153" s="17">
        <f t="shared" si="21"/>
        <v>-1.8181818181818181E-4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3</v>
      </c>
      <c r="D155" s="16">
        <v>2</v>
      </c>
      <c r="E155" s="17">
        <f t="shared" si="19"/>
        <v>5.4545454545454548E-4</v>
      </c>
      <c r="F155" s="17">
        <f t="shared" si="20"/>
        <v>4.4603033006244426E-4</v>
      </c>
      <c r="G155" s="17">
        <f t="shared" si="22"/>
        <v>-0.33333333333333331</v>
      </c>
      <c r="H155" s="17">
        <f t="shared" si="21"/>
        <v>-1.8181818181818181E-4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4</v>
      </c>
      <c r="E156" s="17" t="str">
        <f t="shared" si="19"/>
        <v/>
      </c>
      <c r="F156" s="17">
        <f t="shared" si="20"/>
        <v>8.9206066012488853E-4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3</v>
      </c>
      <c r="E157" s="17" t="str">
        <f t="shared" si="19"/>
        <v/>
      </c>
      <c r="F157" s="17">
        <f t="shared" si="20"/>
        <v>6.6904549509366632E-4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27</v>
      </c>
      <c r="D158" s="16">
        <v>1</v>
      </c>
      <c r="E158" s="17">
        <f t="shared" si="19"/>
        <v>4.909090909090909E-3</v>
      </c>
      <c r="F158" s="17">
        <f t="shared" si="20"/>
        <v>2.2301516503122213E-4</v>
      </c>
      <c r="G158" s="17">
        <f t="shared" si="22"/>
        <v>-0.96296296296296291</v>
      </c>
      <c r="H158" s="17">
        <f t="shared" si="21"/>
        <v>-4.7272727272727267E-3</v>
      </c>
    </row>
    <row r="159" spans="1:8" x14ac:dyDescent="0.2">
      <c r="A159" s="14"/>
      <c r="B159" s="15" t="s">
        <v>147</v>
      </c>
      <c r="C159" s="16">
        <v>3</v>
      </c>
      <c r="D159" s="16">
        <v>2</v>
      </c>
      <c r="E159" s="17">
        <f t="shared" si="19"/>
        <v>5.4545454545454548E-4</v>
      </c>
      <c r="F159" s="17">
        <f t="shared" si="20"/>
        <v>4.4603033006244426E-4</v>
      </c>
      <c r="G159" s="17">
        <f t="shared" si="22"/>
        <v>-0.33333333333333331</v>
      </c>
      <c r="H159" s="17">
        <f t="shared" si="21"/>
        <v>-1.8181818181818181E-4</v>
      </c>
    </row>
    <row r="160" spans="1:8" x14ac:dyDescent="0.2">
      <c r="A160" s="14"/>
      <c r="B160" s="15" t="s">
        <v>148</v>
      </c>
      <c r="C160" s="16">
        <v>291</v>
      </c>
      <c r="D160" s="16">
        <v>1</v>
      </c>
      <c r="E160" s="17">
        <f t="shared" si="19"/>
        <v>5.2909090909090913E-2</v>
      </c>
      <c r="F160" s="17">
        <f t="shared" si="20"/>
        <v>2.2301516503122213E-4</v>
      </c>
      <c r="G160" s="17">
        <f t="shared" si="22"/>
        <v>-0.99656357388316152</v>
      </c>
      <c r="H160" s="17">
        <f t="shared" si="21"/>
        <v>-5.2727272727272734E-2</v>
      </c>
    </row>
    <row r="161" spans="1:8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1.8181818181818181E-4</v>
      </c>
      <c r="F161" s="17">
        <f t="shared" si="20"/>
        <v>2.2301516503122213E-4</v>
      </c>
      <c r="G161" s="17">
        <f t="shared" si="22"/>
        <v>0</v>
      </c>
      <c r="H161" s="17">
        <f t="shared" si="21"/>
        <v>0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2.2301516503122213E-4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26</v>
      </c>
      <c r="D164" s="16">
        <v>14</v>
      </c>
      <c r="E164" s="17">
        <f t="shared" si="19"/>
        <v>4.7272727272727275E-3</v>
      </c>
      <c r="F164" s="17">
        <f t="shared" si="20"/>
        <v>3.1222123104371097E-3</v>
      </c>
      <c r="G164" s="17">
        <f t="shared" si="22"/>
        <v>-0.46153846153846156</v>
      </c>
      <c r="H164" s="17">
        <f t="shared" si="21"/>
        <v>-2.1818181818181819E-3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2</v>
      </c>
      <c r="E166" s="17" t="str">
        <f t="shared" si="19"/>
        <v/>
      </c>
      <c r="F166" s="17">
        <f t="shared" si="20"/>
        <v>4.4603033006244426E-4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6853</v>
      </c>
      <c r="D173" s="19">
        <f>SUM(D174:D343)</f>
        <v>5791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-0.15496862687873925</v>
      </c>
      <c r="H173" s="20">
        <f t="shared" ref="H173:H204" si="25">+IF(OR(AND(E173=""),(G173="")),"",E173*G173)</f>
        <v>-0.15496862687873925</v>
      </c>
    </row>
    <row r="174" spans="1:8" x14ac:dyDescent="0.2">
      <c r="A174" s="14"/>
      <c r="B174" s="15" t="s">
        <v>156</v>
      </c>
      <c r="C174" s="16">
        <v>572</v>
      </c>
      <c r="D174" s="16">
        <v>82</v>
      </c>
      <c r="E174" s="17">
        <f t="shared" si="23"/>
        <v>8.3467094703049763E-2</v>
      </c>
      <c r="F174" s="17">
        <f t="shared" si="24"/>
        <v>1.4159903298221378E-2</v>
      </c>
      <c r="G174" s="17">
        <f t="shared" ref="G174:G205" si="26">+IF(AND(C174=0,D174=0)," ",IF(C174=0,1,IF(D174=0,-1,(D174-C174)/C174)))</f>
        <v>-0.85664335664335667</v>
      </c>
      <c r="H174" s="17">
        <f t="shared" si="25"/>
        <v>-7.1501532175689483E-2</v>
      </c>
    </row>
    <row r="175" spans="1:8" x14ac:dyDescent="0.2">
      <c r="A175" s="14"/>
      <c r="B175" s="15" t="s">
        <v>157</v>
      </c>
      <c r="C175" s="16">
        <v>8</v>
      </c>
      <c r="D175" s="16">
        <v>2</v>
      </c>
      <c r="E175" s="17">
        <f t="shared" si="23"/>
        <v>1.1673719538888077E-3</v>
      </c>
      <c r="F175" s="17">
        <f t="shared" si="24"/>
        <v>3.4536349507857021E-4</v>
      </c>
      <c r="G175" s="17">
        <f t="shared" si="26"/>
        <v>-0.75</v>
      </c>
      <c r="H175" s="17">
        <f t="shared" si="25"/>
        <v>-8.755289654166058E-4</v>
      </c>
    </row>
    <row r="176" spans="1:8" ht="38.25" x14ac:dyDescent="0.2">
      <c r="A176" s="14"/>
      <c r="B176" s="15" t="s">
        <v>158</v>
      </c>
      <c r="C176" s="16">
        <v>13</v>
      </c>
      <c r="D176" s="16">
        <v>40</v>
      </c>
      <c r="E176" s="17">
        <f t="shared" si="23"/>
        <v>1.8969794250693127E-3</v>
      </c>
      <c r="F176" s="17">
        <f t="shared" si="24"/>
        <v>6.9072699015714041E-3</v>
      </c>
      <c r="G176" s="17">
        <f t="shared" si="26"/>
        <v>2.0769230769230771</v>
      </c>
      <c r="H176" s="17">
        <f t="shared" si="25"/>
        <v>3.9398803443747264E-3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39</v>
      </c>
      <c r="D178" s="16">
        <v>139</v>
      </c>
      <c r="E178" s="17">
        <f t="shared" si="23"/>
        <v>5.6909382752079385E-3</v>
      </c>
      <c r="F178" s="17">
        <f t="shared" si="24"/>
        <v>2.4002762907960627E-2</v>
      </c>
      <c r="G178" s="17">
        <f t="shared" si="26"/>
        <v>2.5641025641025643</v>
      </c>
      <c r="H178" s="17">
        <f t="shared" si="25"/>
        <v>1.4592149423610101E-2</v>
      </c>
    </row>
    <row r="179" spans="1:8" x14ac:dyDescent="0.2">
      <c r="A179" s="14"/>
      <c r="B179" s="15" t="s">
        <v>161</v>
      </c>
      <c r="C179" s="16">
        <v>1587</v>
      </c>
      <c r="D179" s="16">
        <v>1086</v>
      </c>
      <c r="E179" s="17">
        <f t="shared" si="23"/>
        <v>0.23157741135269225</v>
      </c>
      <c r="F179" s="17">
        <f t="shared" si="24"/>
        <v>0.1875323778276636</v>
      </c>
      <c r="G179" s="17">
        <f t="shared" si="26"/>
        <v>-0.31568998109640833</v>
      </c>
      <c r="H179" s="17">
        <f t="shared" si="25"/>
        <v>-7.3106668612286596E-2</v>
      </c>
    </row>
    <row r="180" spans="1:8" x14ac:dyDescent="0.2">
      <c r="A180" s="14"/>
      <c r="B180" s="15" t="s">
        <v>162</v>
      </c>
      <c r="C180" s="16">
        <v>6</v>
      </c>
      <c r="D180" s="16">
        <v>10</v>
      </c>
      <c r="E180" s="17">
        <f t="shared" si="23"/>
        <v>8.7552896541660591E-4</v>
      </c>
      <c r="F180" s="17">
        <f t="shared" si="24"/>
        <v>1.726817475392851E-3</v>
      </c>
      <c r="G180" s="17">
        <f t="shared" si="26"/>
        <v>0.66666666666666663</v>
      </c>
      <c r="H180" s="17">
        <f t="shared" si="25"/>
        <v>5.8368597694440387E-4</v>
      </c>
    </row>
    <row r="181" spans="1:8" x14ac:dyDescent="0.2">
      <c r="A181" s="14"/>
      <c r="B181" s="15" t="s">
        <v>163</v>
      </c>
      <c r="C181" s="16">
        <v>136</v>
      </c>
      <c r="D181" s="16">
        <v>57</v>
      </c>
      <c r="E181" s="17">
        <f t="shared" si="23"/>
        <v>1.9845323216109732E-2</v>
      </c>
      <c r="F181" s="17">
        <f t="shared" si="24"/>
        <v>9.8428596097392511E-3</v>
      </c>
      <c r="G181" s="17">
        <f t="shared" si="26"/>
        <v>-0.58088235294117652</v>
      </c>
      <c r="H181" s="17">
        <f t="shared" si="25"/>
        <v>-1.1527798044651977E-2</v>
      </c>
    </row>
    <row r="182" spans="1:8" x14ac:dyDescent="0.2">
      <c r="A182" s="14"/>
      <c r="B182" s="15" t="s">
        <v>164</v>
      </c>
      <c r="C182" s="16">
        <v>12</v>
      </c>
      <c r="D182" s="16">
        <v>10</v>
      </c>
      <c r="E182" s="17">
        <f t="shared" si="23"/>
        <v>1.7510579308332118E-3</v>
      </c>
      <c r="F182" s="17">
        <f t="shared" si="24"/>
        <v>1.726817475392851E-3</v>
      </c>
      <c r="G182" s="17">
        <f t="shared" si="26"/>
        <v>-0.16666666666666666</v>
      </c>
      <c r="H182" s="17">
        <f t="shared" si="25"/>
        <v>-2.9184298847220193E-4</v>
      </c>
    </row>
    <row r="183" spans="1:8" x14ac:dyDescent="0.2">
      <c r="A183" s="14"/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1.7268174753928511E-4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1.7268174753928511E-4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21</v>
      </c>
      <c r="D185" s="16">
        <v>10</v>
      </c>
      <c r="E185" s="17">
        <f t="shared" si="23"/>
        <v>3.0643513789581204E-3</v>
      </c>
      <c r="F185" s="17">
        <f t="shared" si="24"/>
        <v>1.726817475392851E-3</v>
      </c>
      <c r="G185" s="17">
        <f t="shared" si="26"/>
        <v>-0.52380952380952384</v>
      </c>
      <c r="H185" s="17">
        <f t="shared" si="25"/>
        <v>-1.6051364365971107E-3</v>
      </c>
    </row>
    <row r="186" spans="1:8" x14ac:dyDescent="0.2">
      <c r="A186" s="14"/>
      <c r="B186" s="15" t="s">
        <v>168</v>
      </c>
      <c r="C186" s="16">
        <v>47</v>
      </c>
      <c r="D186" s="16">
        <v>47</v>
      </c>
      <c r="E186" s="17">
        <f t="shared" si="23"/>
        <v>6.8583102290967462E-3</v>
      </c>
      <c r="F186" s="17">
        <f t="shared" si="24"/>
        <v>8.116042134346399E-3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168</v>
      </c>
      <c r="D187" s="16">
        <v>137</v>
      </c>
      <c r="E187" s="17">
        <f t="shared" si="23"/>
        <v>2.4514811031664963E-2</v>
      </c>
      <c r="F187" s="17">
        <f t="shared" si="24"/>
        <v>2.3657399412882057E-2</v>
      </c>
      <c r="G187" s="17">
        <f t="shared" si="26"/>
        <v>-0.18452380952380953</v>
      </c>
      <c r="H187" s="17">
        <f t="shared" si="25"/>
        <v>-4.5235663213191307E-3</v>
      </c>
    </row>
    <row r="188" spans="1:8" ht="25.5" x14ac:dyDescent="0.2">
      <c r="A188" s="14"/>
      <c r="B188" s="15" t="s">
        <v>170</v>
      </c>
      <c r="C188" s="16">
        <v>129</v>
      </c>
      <c r="D188" s="16">
        <v>24</v>
      </c>
      <c r="E188" s="17">
        <f t="shared" si="23"/>
        <v>1.8823872756457027E-2</v>
      </c>
      <c r="F188" s="17">
        <f t="shared" si="24"/>
        <v>4.1443619409428419E-3</v>
      </c>
      <c r="G188" s="17">
        <f t="shared" si="26"/>
        <v>-0.81395348837209303</v>
      </c>
      <c r="H188" s="17">
        <f t="shared" si="25"/>
        <v>-1.5321756894790603E-2</v>
      </c>
    </row>
    <row r="189" spans="1:8" ht="25.5" x14ac:dyDescent="0.2">
      <c r="A189" s="14"/>
      <c r="B189" s="15" t="s">
        <v>171</v>
      </c>
      <c r="C189" s="16">
        <v>4</v>
      </c>
      <c r="D189" s="16">
        <v>3</v>
      </c>
      <c r="E189" s="17">
        <f t="shared" si="23"/>
        <v>5.8368597694440387E-4</v>
      </c>
      <c r="F189" s="17">
        <f t="shared" si="24"/>
        <v>5.1804524261785524E-4</v>
      </c>
      <c r="G189" s="17">
        <f t="shared" si="26"/>
        <v>-0.25</v>
      </c>
      <c r="H189" s="17">
        <f t="shared" si="25"/>
        <v>-1.4592149423610097E-4</v>
      </c>
    </row>
    <row r="190" spans="1:8" x14ac:dyDescent="0.2">
      <c r="A190" s="14"/>
      <c r="B190" s="15" t="s">
        <v>172</v>
      </c>
      <c r="C190" s="16">
        <v>4</v>
      </c>
      <c r="D190" s="16">
        <v>1</v>
      </c>
      <c r="E190" s="17">
        <f t="shared" si="23"/>
        <v>5.8368597694440387E-4</v>
      </c>
      <c r="F190" s="17">
        <f t="shared" si="24"/>
        <v>1.7268174753928511E-4</v>
      </c>
      <c r="G190" s="17">
        <f t="shared" si="26"/>
        <v>-0.75</v>
      </c>
      <c r="H190" s="17">
        <f t="shared" si="25"/>
        <v>-4.377644827083029E-4</v>
      </c>
    </row>
    <row r="191" spans="1:8" x14ac:dyDescent="0.2">
      <c r="A191" s="14"/>
      <c r="B191" s="15" t="s">
        <v>173</v>
      </c>
      <c r="C191" s="16">
        <v>6</v>
      </c>
      <c r="D191" s="16">
        <v>2</v>
      </c>
      <c r="E191" s="17">
        <f t="shared" si="23"/>
        <v>8.7552896541660591E-4</v>
      </c>
      <c r="F191" s="17">
        <f t="shared" si="24"/>
        <v>3.4536349507857021E-4</v>
      </c>
      <c r="G191" s="17">
        <f t="shared" si="26"/>
        <v>-0.66666666666666663</v>
      </c>
      <c r="H191" s="17">
        <f t="shared" si="25"/>
        <v>-5.8368597694440387E-4</v>
      </c>
    </row>
    <row r="192" spans="1:8" x14ac:dyDescent="0.2">
      <c r="A192" s="14"/>
      <c r="B192" s="15" t="s">
        <v>174</v>
      </c>
      <c r="C192" s="16">
        <v>7</v>
      </c>
      <c r="D192" s="16">
        <v>2</v>
      </c>
      <c r="E192" s="17">
        <f t="shared" si="23"/>
        <v>1.0214504596527069E-3</v>
      </c>
      <c r="F192" s="17">
        <f t="shared" si="24"/>
        <v>3.4536349507857021E-4</v>
      </c>
      <c r="G192" s="17">
        <f t="shared" si="26"/>
        <v>-0.7142857142857143</v>
      </c>
      <c r="H192" s="17">
        <f t="shared" si="25"/>
        <v>-7.2960747118050494E-4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255</v>
      </c>
      <c r="E193" s="17" t="str">
        <f t="shared" si="23"/>
        <v/>
      </c>
      <c r="F193" s="17">
        <f t="shared" si="24"/>
        <v>4.4033845622517699E-2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23</v>
      </c>
      <c r="D194" s="16">
        <v>37</v>
      </c>
      <c r="E194" s="17">
        <f t="shared" si="23"/>
        <v>3.3561943674303226E-3</v>
      </c>
      <c r="F194" s="17">
        <f t="shared" si="24"/>
        <v>6.3892246589535486E-3</v>
      </c>
      <c r="G194" s="17">
        <f t="shared" si="26"/>
        <v>0.60869565217391308</v>
      </c>
      <c r="H194" s="17">
        <f t="shared" si="25"/>
        <v>2.0429009193054137E-3</v>
      </c>
    </row>
    <row r="195" spans="1:8" x14ac:dyDescent="0.2">
      <c r="A195" s="14"/>
      <c r="B195" s="15" t="s">
        <v>177</v>
      </c>
      <c r="C195" s="16">
        <v>2</v>
      </c>
      <c r="D195" s="16">
        <v>3</v>
      </c>
      <c r="E195" s="17">
        <f t="shared" si="23"/>
        <v>2.9184298847220193E-4</v>
      </c>
      <c r="F195" s="17">
        <f t="shared" si="24"/>
        <v>5.1804524261785524E-4</v>
      </c>
      <c r="G195" s="17">
        <f t="shared" si="26"/>
        <v>0.5</v>
      </c>
      <c r="H195" s="17">
        <f t="shared" si="25"/>
        <v>1.4592149423610097E-4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3.4536349507857021E-4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4</v>
      </c>
      <c r="D198" s="16">
        <v>0</v>
      </c>
      <c r="E198" s="17">
        <f t="shared" si="23"/>
        <v>5.8368597694440387E-4</v>
      </c>
      <c r="F198" s="17" t="str">
        <f t="shared" si="24"/>
        <v/>
      </c>
      <c r="G198" s="17">
        <f t="shared" si="26"/>
        <v>-1</v>
      </c>
      <c r="H198" s="17">
        <f t="shared" si="25"/>
        <v>-5.8368597694440387E-4</v>
      </c>
    </row>
    <row r="199" spans="1:8" x14ac:dyDescent="0.2">
      <c r="A199" s="14"/>
      <c r="B199" s="15" t="s">
        <v>181</v>
      </c>
      <c r="C199" s="16">
        <v>7</v>
      </c>
      <c r="D199" s="16">
        <v>22</v>
      </c>
      <c r="E199" s="17">
        <f t="shared" si="23"/>
        <v>1.0214504596527069E-3</v>
      </c>
      <c r="F199" s="17">
        <f t="shared" si="24"/>
        <v>3.7989984458642722E-3</v>
      </c>
      <c r="G199" s="17">
        <f t="shared" si="26"/>
        <v>2.1428571428571428</v>
      </c>
      <c r="H199" s="17">
        <f t="shared" si="25"/>
        <v>2.1888224135415148E-3</v>
      </c>
    </row>
    <row r="200" spans="1:8" ht="25.5" x14ac:dyDescent="0.2">
      <c r="A200" s="14"/>
      <c r="B200" s="15" t="s">
        <v>182</v>
      </c>
      <c r="C200" s="16">
        <v>118</v>
      </c>
      <c r="D200" s="16">
        <v>20</v>
      </c>
      <c r="E200" s="17">
        <f t="shared" si="23"/>
        <v>1.7218736319859915E-2</v>
      </c>
      <c r="F200" s="17">
        <f t="shared" si="24"/>
        <v>3.453634950785702E-3</v>
      </c>
      <c r="G200" s="17">
        <f t="shared" si="26"/>
        <v>-0.83050847457627119</v>
      </c>
      <c r="H200" s="17">
        <f t="shared" si="25"/>
        <v>-1.4300306435137895E-2</v>
      </c>
    </row>
    <row r="201" spans="1:8" x14ac:dyDescent="0.2">
      <c r="A201" s="14"/>
      <c r="B201" s="15" t="s">
        <v>183</v>
      </c>
      <c r="C201" s="16">
        <v>10</v>
      </c>
      <c r="D201" s="16">
        <v>34</v>
      </c>
      <c r="E201" s="17">
        <f t="shared" si="23"/>
        <v>1.4592149423610099E-3</v>
      </c>
      <c r="F201" s="17">
        <f t="shared" si="24"/>
        <v>5.8711794163356932E-3</v>
      </c>
      <c r="G201" s="17">
        <f t="shared" si="26"/>
        <v>2.4</v>
      </c>
      <c r="H201" s="17">
        <f t="shared" si="25"/>
        <v>3.5021158616664236E-3</v>
      </c>
    </row>
    <row r="202" spans="1:8" x14ac:dyDescent="0.2">
      <c r="A202" s="14"/>
      <c r="B202" s="15" t="s">
        <v>184</v>
      </c>
      <c r="C202" s="16">
        <v>65</v>
      </c>
      <c r="D202" s="16">
        <v>25</v>
      </c>
      <c r="E202" s="17">
        <f t="shared" si="23"/>
        <v>9.4848971253465638E-3</v>
      </c>
      <c r="F202" s="17">
        <f t="shared" si="24"/>
        <v>4.3170436884821277E-3</v>
      </c>
      <c r="G202" s="17">
        <f t="shared" si="26"/>
        <v>-0.61538461538461542</v>
      </c>
      <c r="H202" s="17">
        <f t="shared" si="25"/>
        <v>-5.8368597694440395E-3</v>
      </c>
    </row>
    <row r="203" spans="1:8" x14ac:dyDescent="0.2">
      <c r="A203" s="14"/>
      <c r="B203" s="15" t="s">
        <v>185</v>
      </c>
      <c r="C203" s="16">
        <v>667</v>
      </c>
      <c r="D203" s="16">
        <v>764</v>
      </c>
      <c r="E203" s="17">
        <f t="shared" si="23"/>
        <v>9.7329636655479349E-2</v>
      </c>
      <c r="F203" s="17">
        <f t="shared" si="24"/>
        <v>0.13192885512001382</v>
      </c>
      <c r="G203" s="17">
        <f t="shared" si="26"/>
        <v>0.14542728635682159</v>
      </c>
      <c r="H203" s="17">
        <f t="shared" si="25"/>
        <v>1.4154384940901795E-2</v>
      </c>
    </row>
    <row r="204" spans="1:8" x14ac:dyDescent="0.2">
      <c r="A204" s="14"/>
      <c r="B204" s="15" t="s">
        <v>186</v>
      </c>
      <c r="C204" s="16">
        <v>132</v>
      </c>
      <c r="D204" s="16">
        <v>58</v>
      </c>
      <c r="E204" s="17">
        <f t="shared" si="23"/>
        <v>1.9261637239165328E-2</v>
      </c>
      <c r="F204" s="17">
        <f t="shared" si="24"/>
        <v>1.0015541357278536E-2</v>
      </c>
      <c r="G204" s="17">
        <f t="shared" si="26"/>
        <v>-0.56060606060606055</v>
      </c>
      <c r="H204" s="17">
        <f t="shared" si="25"/>
        <v>-1.0798190573471471E-2</v>
      </c>
    </row>
    <row r="205" spans="1:8" x14ac:dyDescent="0.2">
      <c r="A205" s="14"/>
      <c r="B205" s="15" t="s">
        <v>187</v>
      </c>
      <c r="C205" s="16">
        <v>8</v>
      </c>
      <c r="D205" s="16">
        <v>2</v>
      </c>
      <c r="E205" s="17">
        <f t="shared" ref="E205:E236" si="27">+IF(C205=0,"",C205/C$173)</f>
        <v>1.1673719538888077E-3</v>
      </c>
      <c r="F205" s="17">
        <f t="shared" ref="F205:F236" si="28">+IF(D205=0,"",D205/D$173)</f>
        <v>3.4536349507857021E-4</v>
      </c>
      <c r="G205" s="17">
        <f t="shared" si="26"/>
        <v>-0.75</v>
      </c>
      <c r="H205" s="17">
        <f t="shared" ref="H205:H236" si="29">+IF(OR(AND(E205=""),(G205="")),"",E205*G205)</f>
        <v>-8.755289654166058E-4</v>
      </c>
    </row>
    <row r="206" spans="1:8" x14ac:dyDescent="0.2">
      <c r="A206" s="14"/>
      <c r="B206" s="15" t="s">
        <v>188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3.4536349507857021E-4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21</v>
      </c>
      <c r="D207" s="16">
        <v>62</v>
      </c>
      <c r="E207" s="17">
        <f t="shared" si="27"/>
        <v>3.0643513789581204E-3</v>
      </c>
      <c r="F207" s="17">
        <f t="shared" si="28"/>
        <v>1.0706268347435675E-2</v>
      </c>
      <c r="G207" s="17">
        <f t="shared" si="30"/>
        <v>1.9523809523809523</v>
      </c>
      <c r="H207" s="17">
        <f t="shared" si="29"/>
        <v>5.9827812636801397E-3</v>
      </c>
    </row>
    <row r="208" spans="1:8" x14ac:dyDescent="0.2">
      <c r="A208" s="14"/>
      <c r="B208" s="15" t="s">
        <v>190</v>
      </c>
      <c r="C208" s="16">
        <v>5</v>
      </c>
      <c r="D208" s="16">
        <v>4</v>
      </c>
      <c r="E208" s="17">
        <f t="shared" si="27"/>
        <v>7.2960747118050494E-4</v>
      </c>
      <c r="F208" s="17">
        <f t="shared" si="28"/>
        <v>6.9072699015714043E-4</v>
      </c>
      <c r="G208" s="17">
        <f t="shared" si="30"/>
        <v>-0.2</v>
      </c>
      <c r="H208" s="17">
        <f t="shared" si="29"/>
        <v>-1.4592149423610099E-4</v>
      </c>
    </row>
    <row r="209" spans="1:8" x14ac:dyDescent="0.2">
      <c r="A209" s="14"/>
      <c r="B209" s="15" t="s">
        <v>191</v>
      </c>
      <c r="C209" s="16">
        <v>3</v>
      </c>
      <c r="D209" s="16">
        <v>9</v>
      </c>
      <c r="E209" s="17">
        <f t="shared" si="27"/>
        <v>4.3776448270830295E-4</v>
      </c>
      <c r="F209" s="17">
        <f t="shared" si="28"/>
        <v>1.5541357278535659E-3</v>
      </c>
      <c r="G209" s="17">
        <f t="shared" si="30"/>
        <v>2</v>
      </c>
      <c r="H209" s="17">
        <f t="shared" si="29"/>
        <v>8.7552896541660591E-4</v>
      </c>
    </row>
    <row r="210" spans="1:8" x14ac:dyDescent="0.2">
      <c r="A210" s="14"/>
      <c r="B210" s="15" t="s">
        <v>192</v>
      </c>
      <c r="C210" s="16">
        <v>14</v>
      </c>
      <c r="D210" s="16">
        <v>10</v>
      </c>
      <c r="E210" s="17">
        <f t="shared" si="27"/>
        <v>2.0429009193054137E-3</v>
      </c>
      <c r="F210" s="17">
        <f t="shared" si="28"/>
        <v>1.726817475392851E-3</v>
      </c>
      <c r="G210" s="17">
        <f t="shared" si="30"/>
        <v>-0.2857142857142857</v>
      </c>
      <c r="H210" s="17">
        <f t="shared" si="29"/>
        <v>-5.8368597694440387E-4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3</v>
      </c>
      <c r="E212" s="17" t="str">
        <f t="shared" si="27"/>
        <v/>
      </c>
      <c r="F212" s="17">
        <f t="shared" si="28"/>
        <v>5.1804524261785524E-4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91</v>
      </c>
      <c r="D213" s="16">
        <v>53</v>
      </c>
      <c r="E213" s="17">
        <f t="shared" si="27"/>
        <v>1.3278855975485188E-2</v>
      </c>
      <c r="F213" s="17">
        <f t="shared" si="28"/>
        <v>9.1521326195821099E-3</v>
      </c>
      <c r="G213" s="17">
        <f t="shared" si="30"/>
        <v>-0.4175824175824176</v>
      </c>
      <c r="H213" s="17">
        <f t="shared" si="29"/>
        <v>-5.5450167809718374E-3</v>
      </c>
    </row>
    <row r="214" spans="1:8" x14ac:dyDescent="0.2">
      <c r="A214" s="14"/>
      <c r="B214" s="15" t="s">
        <v>196</v>
      </c>
      <c r="C214" s="16">
        <v>8</v>
      </c>
      <c r="D214" s="16">
        <v>1</v>
      </c>
      <c r="E214" s="17">
        <f t="shared" si="27"/>
        <v>1.1673719538888077E-3</v>
      </c>
      <c r="F214" s="17">
        <f t="shared" si="28"/>
        <v>1.7268174753928511E-4</v>
      </c>
      <c r="G214" s="17">
        <f t="shared" si="30"/>
        <v>-0.875</v>
      </c>
      <c r="H214" s="17">
        <f t="shared" si="29"/>
        <v>-1.0214504596527067E-3</v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1.4592149423610097E-4</v>
      </c>
      <c r="F215" s="17" t="str">
        <f t="shared" si="28"/>
        <v/>
      </c>
      <c r="G215" s="17">
        <f t="shared" si="30"/>
        <v>-1</v>
      </c>
      <c r="H215" s="17">
        <f t="shared" si="29"/>
        <v>-1.4592149423610097E-4</v>
      </c>
    </row>
    <row r="216" spans="1:8" ht="25.5" x14ac:dyDescent="0.2">
      <c r="A216" s="14"/>
      <c r="B216" s="15" t="s">
        <v>198</v>
      </c>
      <c r="C216" s="16">
        <v>3</v>
      </c>
      <c r="D216" s="16">
        <v>4</v>
      </c>
      <c r="E216" s="17">
        <f t="shared" si="27"/>
        <v>4.3776448270830295E-4</v>
      </c>
      <c r="F216" s="17">
        <f t="shared" si="28"/>
        <v>6.9072699015714043E-4</v>
      </c>
      <c r="G216" s="17">
        <f t="shared" si="30"/>
        <v>0.33333333333333331</v>
      </c>
      <c r="H216" s="17">
        <f t="shared" si="29"/>
        <v>1.4592149423610097E-4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209</v>
      </c>
      <c r="E218" s="17" t="str">
        <f t="shared" si="27"/>
        <v/>
      </c>
      <c r="F218" s="17">
        <f t="shared" si="28"/>
        <v>3.6090485235710588E-2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1.7268174753928511E-4</v>
      </c>
      <c r="G220" s="17">
        <f t="shared" si="30"/>
        <v>1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364</v>
      </c>
      <c r="D225" s="16">
        <v>214</v>
      </c>
      <c r="E225" s="17">
        <f t="shared" si="27"/>
        <v>5.3115423901940753E-2</v>
      </c>
      <c r="F225" s="17">
        <f t="shared" si="28"/>
        <v>3.6953893973407009E-2</v>
      </c>
      <c r="G225" s="17">
        <f t="shared" si="30"/>
        <v>-0.41208791208791207</v>
      </c>
      <c r="H225" s="17">
        <f t="shared" si="29"/>
        <v>-2.1888224135415146E-2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4</v>
      </c>
      <c r="E227" s="17">
        <f t="shared" si="27"/>
        <v>1.4592149423610097E-4</v>
      </c>
      <c r="F227" s="17">
        <f t="shared" si="28"/>
        <v>6.9072699015714043E-4</v>
      </c>
      <c r="G227" s="17">
        <f t="shared" si="30"/>
        <v>3</v>
      </c>
      <c r="H227" s="17">
        <f t="shared" si="29"/>
        <v>4.377644827083029E-4</v>
      </c>
    </row>
    <row r="228" spans="1:8" x14ac:dyDescent="0.2">
      <c r="A228" s="14"/>
      <c r="B228" s="15" t="s">
        <v>210</v>
      </c>
      <c r="C228" s="16">
        <v>26</v>
      </c>
      <c r="D228" s="16">
        <v>3</v>
      </c>
      <c r="E228" s="17">
        <f t="shared" si="27"/>
        <v>3.7939588501386253E-3</v>
      </c>
      <c r="F228" s="17">
        <f t="shared" si="28"/>
        <v>5.1804524261785524E-4</v>
      </c>
      <c r="G228" s="17">
        <f t="shared" si="30"/>
        <v>-0.88461538461538458</v>
      </c>
      <c r="H228" s="17">
        <f t="shared" si="29"/>
        <v>-3.3561943674303221E-3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3</v>
      </c>
      <c r="D230" s="16">
        <v>1</v>
      </c>
      <c r="E230" s="17">
        <f t="shared" si="27"/>
        <v>4.3776448270830295E-4</v>
      </c>
      <c r="F230" s="17">
        <f t="shared" si="28"/>
        <v>1.7268174753928511E-4</v>
      </c>
      <c r="G230" s="17">
        <f t="shared" si="30"/>
        <v>-0.66666666666666663</v>
      </c>
      <c r="H230" s="17">
        <f t="shared" si="29"/>
        <v>-2.9184298847220193E-4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1.7268174753928511E-4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12</v>
      </c>
      <c r="D238" s="16">
        <v>61</v>
      </c>
      <c r="E238" s="17">
        <f t="shared" si="31"/>
        <v>1.7510579308332118E-3</v>
      </c>
      <c r="F238" s="17">
        <f t="shared" si="32"/>
        <v>1.0533586599896391E-2</v>
      </c>
      <c r="G238" s="17">
        <f t="shared" ref="G238:G269" si="34">+IF(AND(C238=0,D238=0)," ",IF(C238=0,1,IF(D238=0,-1,(D238-C238)/C238)))</f>
        <v>4.083333333333333</v>
      </c>
      <c r="H238" s="17">
        <f t="shared" si="33"/>
        <v>7.1501532175689475E-3</v>
      </c>
    </row>
    <row r="239" spans="1:8" x14ac:dyDescent="0.2">
      <c r="A239" s="14"/>
      <c r="B239" s="15" t="s">
        <v>221</v>
      </c>
      <c r="C239" s="16">
        <v>31</v>
      </c>
      <c r="D239" s="16">
        <v>9</v>
      </c>
      <c r="E239" s="17">
        <f t="shared" si="31"/>
        <v>4.5235663213191307E-3</v>
      </c>
      <c r="F239" s="17">
        <f t="shared" si="32"/>
        <v>1.5541357278535659E-3</v>
      </c>
      <c r="G239" s="17">
        <f t="shared" si="34"/>
        <v>-0.70967741935483875</v>
      </c>
      <c r="H239" s="17">
        <f t="shared" si="33"/>
        <v>-3.2102728731942219E-3</v>
      </c>
    </row>
    <row r="240" spans="1:8" ht="25.5" x14ac:dyDescent="0.2">
      <c r="A240" s="14"/>
      <c r="B240" s="15" t="s">
        <v>222</v>
      </c>
      <c r="C240" s="16">
        <v>1</v>
      </c>
      <c r="D240" s="16">
        <v>0</v>
      </c>
      <c r="E240" s="17">
        <f t="shared" si="31"/>
        <v>1.4592149423610097E-4</v>
      </c>
      <c r="F240" s="17" t="str">
        <f t="shared" si="32"/>
        <v/>
      </c>
      <c r="G240" s="17">
        <f t="shared" si="34"/>
        <v>-1</v>
      </c>
      <c r="H240" s="17">
        <f t="shared" si="33"/>
        <v>-1.4592149423610097E-4</v>
      </c>
    </row>
    <row r="241" spans="1:8" x14ac:dyDescent="0.2">
      <c r="A241" s="14"/>
      <c r="B241" s="15" t="s">
        <v>223</v>
      </c>
      <c r="C241" s="16">
        <v>66</v>
      </c>
      <c r="D241" s="16">
        <v>61</v>
      </c>
      <c r="E241" s="17">
        <f t="shared" si="31"/>
        <v>9.630818619582664E-3</v>
      </c>
      <c r="F241" s="17">
        <f t="shared" si="32"/>
        <v>1.0533586599896391E-2</v>
      </c>
      <c r="G241" s="17">
        <f t="shared" si="34"/>
        <v>-7.575757575757576E-2</v>
      </c>
      <c r="H241" s="17">
        <f t="shared" si="33"/>
        <v>-7.2960747118050483E-4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7</v>
      </c>
      <c r="E244" s="17">
        <f t="shared" si="31"/>
        <v>5.8368597694440387E-4</v>
      </c>
      <c r="F244" s="17">
        <f t="shared" si="32"/>
        <v>1.2087722327749958E-3</v>
      </c>
      <c r="G244" s="17">
        <f t="shared" si="34"/>
        <v>0.75</v>
      </c>
      <c r="H244" s="17">
        <f t="shared" si="33"/>
        <v>4.377644827083029E-4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8</v>
      </c>
      <c r="D246" s="16">
        <v>2</v>
      </c>
      <c r="E246" s="17">
        <f t="shared" si="31"/>
        <v>1.1673719538888077E-3</v>
      </c>
      <c r="F246" s="17">
        <f t="shared" si="32"/>
        <v>3.4536349507857021E-4</v>
      </c>
      <c r="G246" s="17">
        <f t="shared" si="34"/>
        <v>-0.75</v>
      </c>
      <c r="H246" s="17">
        <f t="shared" si="33"/>
        <v>-8.755289654166058E-4</v>
      </c>
    </row>
    <row r="247" spans="1:8" ht="25.5" x14ac:dyDescent="0.2">
      <c r="A247" s="14"/>
      <c r="B247" s="15" t="s">
        <v>229</v>
      </c>
      <c r="C247" s="16">
        <v>2</v>
      </c>
      <c r="D247" s="16">
        <v>0</v>
      </c>
      <c r="E247" s="17">
        <f t="shared" si="31"/>
        <v>2.9184298847220193E-4</v>
      </c>
      <c r="F247" s="17" t="str">
        <f t="shared" si="32"/>
        <v/>
      </c>
      <c r="G247" s="17">
        <f t="shared" si="34"/>
        <v>-1</v>
      </c>
      <c r="H247" s="17">
        <f t="shared" si="33"/>
        <v>-2.9184298847220193E-4</v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1.7268174753928511E-4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4</v>
      </c>
      <c r="D250" s="16">
        <v>4</v>
      </c>
      <c r="E250" s="17">
        <f t="shared" si="31"/>
        <v>5.8368597694440387E-4</v>
      </c>
      <c r="F250" s="17">
        <f t="shared" si="32"/>
        <v>6.9072699015714043E-4</v>
      </c>
      <c r="G250" s="17">
        <f t="shared" si="34"/>
        <v>0</v>
      </c>
      <c r="H250" s="17">
        <f t="shared" si="33"/>
        <v>0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2</v>
      </c>
      <c r="E259" s="17">
        <f t="shared" si="31"/>
        <v>1.4592149423610097E-4</v>
      </c>
      <c r="F259" s="17">
        <f t="shared" si="32"/>
        <v>3.4536349507857021E-4</v>
      </c>
      <c r="G259" s="17">
        <f t="shared" si="34"/>
        <v>1</v>
      </c>
      <c r="H259" s="17">
        <f t="shared" si="33"/>
        <v>1.4592149423610097E-4</v>
      </c>
    </row>
    <row r="260" spans="1:8" x14ac:dyDescent="0.2">
      <c r="A260" s="14"/>
      <c r="B260" s="15" t="s">
        <v>241</v>
      </c>
      <c r="C260" s="16">
        <v>2</v>
      </c>
      <c r="D260" s="16">
        <v>2</v>
      </c>
      <c r="E260" s="17">
        <f t="shared" si="31"/>
        <v>2.9184298847220193E-4</v>
      </c>
      <c r="F260" s="17">
        <f t="shared" si="32"/>
        <v>3.4536349507857021E-4</v>
      </c>
      <c r="G260" s="17">
        <f t="shared" si="34"/>
        <v>0</v>
      </c>
      <c r="H260" s="17">
        <f t="shared" si="33"/>
        <v>0</v>
      </c>
    </row>
    <row r="261" spans="1:8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1.4592149423610097E-4</v>
      </c>
      <c r="F261" s="17" t="str">
        <f t="shared" si="32"/>
        <v/>
      </c>
      <c r="G261" s="17">
        <f t="shared" si="34"/>
        <v>-1</v>
      </c>
      <c r="H261" s="17">
        <f t="shared" si="33"/>
        <v>-1.4592149423610097E-4</v>
      </c>
    </row>
    <row r="262" spans="1:8" x14ac:dyDescent="0.2">
      <c r="A262" s="14"/>
      <c r="B262" s="15" t="s">
        <v>243</v>
      </c>
      <c r="C262" s="16">
        <v>11</v>
      </c>
      <c r="D262" s="16">
        <v>7</v>
      </c>
      <c r="E262" s="17">
        <f t="shared" si="31"/>
        <v>1.6051364365971107E-3</v>
      </c>
      <c r="F262" s="17">
        <f t="shared" si="32"/>
        <v>1.2087722327749958E-3</v>
      </c>
      <c r="G262" s="17">
        <f t="shared" si="34"/>
        <v>-0.36363636363636365</v>
      </c>
      <c r="H262" s="17">
        <f t="shared" si="33"/>
        <v>-5.8368597694440397E-4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162</v>
      </c>
      <c r="D264" s="16">
        <v>31</v>
      </c>
      <c r="E264" s="17">
        <f t="shared" si="31"/>
        <v>2.3639282066248359E-2</v>
      </c>
      <c r="F264" s="17">
        <f t="shared" si="32"/>
        <v>5.3531341737178377E-3</v>
      </c>
      <c r="G264" s="17">
        <f t="shared" si="34"/>
        <v>-0.80864197530864201</v>
      </c>
      <c r="H264" s="17">
        <f t="shared" si="33"/>
        <v>-1.9115715744929228E-2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1.7268174753928511E-4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1</v>
      </c>
      <c r="D273" s="16">
        <v>0</v>
      </c>
      <c r="E273" s="17">
        <f t="shared" si="35"/>
        <v>1.4592149423610097E-4</v>
      </c>
      <c r="F273" s="17" t="str">
        <f t="shared" si="36"/>
        <v/>
      </c>
      <c r="G273" s="17">
        <f t="shared" si="38"/>
        <v>-1</v>
      </c>
      <c r="H273" s="17">
        <f t="shared" si="37"/>
        <v>-1.4592149423610097E-4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23</v>
      </c>
      <c r="D275" s="16">
        <v>20</v>
      </c>
      <c r="E275" s="17">
        <f t="shared" si="35"/>
        <v>3.3561943674303226E-3</v>
      </c>
      <c r="F275" s="17">
        <f t="shared" si="36"/>
        <v>3.453634950785702E-3</v>
      </c>
      <c r="G275" s="17">
        <f t="shared" si="38"/>
        <v>-0.13043478260869565</v>
      </c>
      <c r="H275" s="17">
        <f t="shared" si="37"/>
        <v>-4.3776448270830295E-4</v>
      </c>
    </row>
    <row r="276" spans="1:8" ht="25.5" x14ac:dyDescent="0.2">
      <c r="A276" s="14"/>
      <c r="B276" s="15" t="s">
        <v>257</v>
      </c>
      <c r="C276" s="16">
        <v>307</v>
      </c>
      <c r="D276" s="16">
        <v>209</v>
      </c>
      <c r="E276" s="17">
        <f t="shared" si="35"/>
        <v>4.4797898730483003E-2</v>
      </c>
      <c r="F276" s="17">
        <f t="shared" si="36"/>
        <v>3.6090485235710588E-2</v>
      </c>
      <c r="G276" s="17">
        <f t="shared" si="38"/>
        <v>-0.31921824104234525</v>
      </c>
      <c r="H276" s="17">
        <f t="shared" si="37"/>
        <v>-1.4300306435137895E-2</v>
      </c>
    </row>
    <row r="277" spans="1:8" x14ac:dyDescent="0.2">
      <c r="A277" s="14"/>
      <c r="B277" s="15" t="s">
        <v>258</v>
      </c>
      <c r="C277" s="16">
        <v>7</v>
      </c>
      <c r="D277" s="16">
        <v>7</v>
      </c>
      <c r="E277" s="17">
        <f t="shared" si="35"/>
        <v>1.0214504596527069E-3</v>
      </c>
      <c r="F277" s="17">
        <f t="shared" si="36"/>
        <v>1.2087722327749958E-3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3</v>
      </c>
      <c r="D278" s="16">
        <v>60</v>
      </c>
      <c r="E278" s="17">
        <f t="shared" si="35"/>
        <v>4.3776448270830295E-4</v>
      </c>
      <c r="F278" s="17">
        <f t="shared" si="36"/>
        <v>1.0360904852357106E-2</v>
      </c>
      <c r="G278" s="17">
        <f t="shared" si="38"/>
        <v>19</v>
      </c>
      <c r="H278" s="17">
        <f t="shared" si="37"/>
        <v>8.3175251714577569E-3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2</v>
      </c>
      <c r="D280" s="16">
        <v>1</v>
      </c>
      <c r="E280" s="17">
        <f t="shared" si="35"/>
        <v>2.9184298847220193E-4</v>
      </c>
      <c r="F280" s="17">
        <f t="shared" si="36"/>
        <v>1.7268174753928511E-4</v>
      </c>
      <c r="G280" s="17">
        <f t="shared" si="38"/>
        <v>-0.5</v>
      </c>
      <c r="H280" s="17">
        <f t="shared" si="37"/>
        <v>-1.4592149423610097E-4</v>
      </c>
    </row>
    <row r="281" spans="1:8" x14ac:dyDescent="0.2">
      <c r="A281" s="14"/>
      <c r="B281" s="15" t="s">
        <v>262</v>
      </c>
      <c r="C281" s="16">
        <v>2</v>
      </c>
      <c r="D281" s="16">
        <v>2</v>
      </c>
      <c r="E281" s="17">
        <f t="shared" si="35"/>
        <v>2.9184298847220193E-4</v>
      </c>
      <c r="F281" s="17">
        <f t="shared" si="36"/>
        <v>3.4536349507857021E-4</v>
      </c>
      <c r="G281" s="17">
        <f t="shared" si="38"/>
        <v>0</v>
      </c>
      <c r="H281" s="17">
        <f t="shared" si="37"/>
        <v>0</v>
      </c>
    </row>
    <row r="282" spans="1:8" x14ac:dyDescent="0.2">
      <c r="A282" s="14"/>
      <c r="B282" s="15" t="s">
        <v>263</v>
      </c>
      <c r="C282" s="16">
        <v>36</v>
      </c>
      <c r="D282" s="16">
        <v>98</v>
      </c>
      <c r="E282" s="17">
        <f t="shared" si="35"/>
        <v>5.2531737924996352E-3</v>
      </c>
      <c r="F282" s="17">
        <f t="shared" si="36"/>
        <v>1.6922811258849941E-2</v>
      </c>
      <c r="G282" s="17">
        <f t="shared" si="38"/>
        <v>1.7222222222222223</v>
      </c>
      <c r="H282" s="17">
        <f t="shared" si="37"/>
        <v>9.0471326426382614E-3</v>
      </c>
    </row>
    <row r="283" spans="1:8" x14ac:dyDescent="0.2">
      <c r="A283" s="14"/>
      <c r="B283" s="15" t="s">
        <v>264</v>
      </c>
      <c r="C283" s="16">
        <v>8</v>
      </c>
      <c r="D283" s="16">
        <v>18</v>
      </c>
      <c r="E283" s="17">
        <f t="shared" si="35"/>
        <v>1.1673719538888077E-3</v>
      </c>
      <c r="F283" s="17">
        <f t="shared" si="36"/>
        <v>3.1082714557071319E-3</v>
      </c>
      <c r="G283" s="17">
        <f t="shared" si="38"/>
        <v>1.25</v>
      </c>
      <c r="H283" s="17">
        <f t="shared" si="37"/>
        <v>1.4592149423610097E-3</v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1.7268174753928511E-4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1.7268174753928511E-4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12</v>
      </c>
      <c r="E287" s="17" t="str">
        <f t="shared" si="35"/>
        <v/>
      </c>
      <c r="F287" s="17">
        <f t="shared" si="36"/>
        <v>2.072180970471421E-3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1365</v>
      </c>
      <c r="D288" s="16">
        <v>1008</v>
      </c>
      <c r="E288" s="17">
        <f t="shared" si="35"/>
        <v>0.19918283963227784</v>
      </c>
      <c r="F288" s="17">
        <f t="shared" si="36"/>
        <v>0.17406320151959939</v>
      </c>
      <c r="G288" s="17">
        <f t="shared" si="38"/>
        <v>-0.26153846153846155</v>
      </c>
      <c r="H288" s="17">
        <f t="shared" si="37"/>
        <v>-5.2093973442288055E-2</v>
      </c>
    </row>
    <row r="289" spans="1:8" x14ac:dyDescent="0.2">
      <c r="A289" s="14"/>
      <c r="B289" s="15" t="s">
        <v>270</v>
      </c>
      <c r="C289" s="16">
        <v>17</v>
      </c>
      <c r="D289" s="16">
        <v>138</v>
      </c>
      <c r="E289" s="17">
        <f t="shared" si="35"/>
        <v>2.4806654020137165E-3</v>
      </c>
      <c r="F289" s="17">
        <f t="shared" si="36"/>
        <v>2.3830081160421342E-2</v>
      </c>
      <c r="G289" s="17">
        <f t="shared" si="38"/>
        <v>7.117647058823529</v>
      </c>
      <c r="H289" s="17">
        <f t="shared" si="37"/>
        <v>1.7656500802568215E-2</v>
      </c>
    </row>
    <row r="290" spans="1:8" x14ac:dyDescent="0.2">
      <c r="A290" s="14"/>
      <c r="B290" s="15" t="s">
        <v>271</v>
      </c>
      <c r="C290" s="16">
        <v>106</v>
      </c>
      <c r="D290" s="16">
        <v>158</v>
      </c>
      <c r="E290" s="17">
        <f t="shared" si="35"/>
        <v>1.5467678389026704E-2</v>
      </c>
      <c r="F290" s="17">
        <f t="shared" si="36"/>
        <v>2.7283716111207047E-2</v>
      </c>
      <c r="G290" s="17">
        <f t="shared" si="38"/>
        <v>0.49056603773584906</v>
      </c>
      <c r="H290" s="17">
        <f t="shared" si="37"/>
        <v>7.5879177002772507E-3</v>
      </c>
    </row>
    <row r="291" spans="1:8" x14ac:dyDescent="0.2">
      <c r="A291" s="14"/>
      <c r="B291" s="15" t="s">
        <v>272</v>
      </c>
      <c r="C291" s="16">
        <v>6</v>
      </c>
      <c r="D291" s="16">
        <v>5</v>
      </c>
      <c r="E291" s="17">
        <f t="shared" si="35"/>
        <v>8.7552896541660591E-4</v>
      </c>
      <c r="F291" s="17">
        <f t="shared" si="36"/>
        <v>8.6340873769642551E-4</v>
      </c>
      <c r="G291" s="17">
        <f t="shared" si="38"/>
        <v>-0.16666666666666666</v>
      </c>
      <c r="H291" s="17">
        <f t="shared" si="37"/>
        <v>-1.4592149423610097E-4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3.4536349507857021E-4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6</v>
      </c>
      <c r="D293" s="16">
        <v>1</v>
      </c>
      <c r="E293" s="17">
        <f t="shared" si="35"/>
        <v>8.7552896541660591E-4</v>
      </c>
      <c r="F293" s="17">
        <f t="shared" si="36"/>
        <v>1.7268174753928511E-4</v>
      </c>
      <c r="G293" s="17">
        <f t="shared" si="38"/>
        <v>-0.83333333333333337</v>
      </c>
      <c r="H293" s="17">
        <f t="shared" si="37"/>
        <v>-7.2960747118050494E-4</v>
      </c>
    </row>
    <row r="294" spans="1:8" x14ac:dyDescent="0.2">
      <c r="A294" s="14"/>
      <c r="B294" s="15" t="s">
        <v>275</v>
      </c>
      <c r="C294" s="16">
        <v>9</v>
      </c>
      <c r="D294" s="16">
        <v>17</v>
      </c>
      <c r="E294" s="17">
        <f t="shared" si="35"/>
        <v>1.3132934481249088E-3</v>
      </c>
      <c r="F294" s="17">
        <f t="shared" si="36"/>
        <v>2.9355897081678466E-3</v>
      </c>
      <c r="G294" s="17">
        <f t="shared" si="38"/>
        <v>0.88888888888888884</v>
      </c>
      <c r="H294" s="17">
        <f t="shared" si="37"/>
        <v>1.1673719538888077E-3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3.4536349507857021E-4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2</v>
      </c>
      <c r="D298" s="16">
        <v>6</v>
      </c>
      <c r="E298" s="17">
        <f t="shared" si="35"/>
        <v>2.9184298847220193E-4</v>
      </c>
      <c r="F298" s="17">
        <f t="shared" si="36"/>
        <v>1.0360904852357105E-3</v>
      </c>
      <c r="G298" s="17">
        <f t="shared" si="38"/>
        <v>2</v>
      </c>
      <c r="H298" s="17">
        <f t="shared" si="37"/>
        <v>5.8368597694440387E-4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</v>
      </c>
      <c r="D300" s="16">
        <v>41</v>
      </c>
      <c r="E300" s="17">
        <f t="shared" si="35"/>
        <v>4.3776448270830295E-4</v>
      </c>
      <c r="F300" s="17">
        <f t="shared" si="36"/>
        <v>7.0799516491106889E-3</v>
      </c>
      <c r="G300" s="17">
        <f t="shared" si="38"/>
        <v>12.666666666666666</v>
      </c>
      <c r="H300" s="17">
        <f t="shared" si="37"/>
        <v>5.5450167809718374E-3</v>
      </c>
    </row>
    <row r="301" spans="1:8" x14ac:dyDescent="0.2">
      <c r="A301" s="14"/>
      <c r="B301" s="15" t="s">
        <v>282</v>
      </c>
      <c r="C301" s="16">
        <v>20</v>
      </c>
      <c r="D301" s="16">
        <v>6</v>
      </c>
      <c r="E301" s="17">
        <f t="shared" ref="E301:E332" si="39">+IF(C301=0,"",C301/C$173)</f>
        <v>2.9184298847220198E-3</v>
      </c>
      <c r="F301" s="17">
        <f t="shared" ref="F301:F332" si="40">+IF(D301=0,"",D301/D$173)</f>
        <v>1.0360904852357105E-3</v>
      </c>
      <c r="G301" s="17">
        <f t="shared" si="38"/>
        <v>-0.7</v>
      </c>
      <c r="H301" s="17">
        <f t="shared" ref="H301:H332" si="41">+IF(OR(AND(E301=""),(G301="")),"",E301*G301)</f>
        <v>-2.0429009193054137E-3</v>
      </c>
    </row>
    <row r="302" spans="1:8" ht="25.5" x14ac:dyDescent="0.2">
      <c r="A302" s="14"/>
      <c r="B302" s="15" t="s">
        <v>642</v>
      </c>
      <c r="C302" s="16">
        <v>14</v>
      </c>
      <c r="D302" s="16">
        <v>5</v>
      </c>
      <c r="E302" s="17">
        <f t="shared" si="39"/>
        <v>2.0429009193054137E-3</v>
      </c>
      <c r="F302" s="17">
        <f t="shared" si="40"/>
        <v>8.6340873769642551E-4</v>
      </c>
      <c r="G302" s="17">
        <f t="shared" ref="G302:G333" si="42">+IF(AND(C302=0,D302=0)," ",IF(C302=0,1,IF(D302=0,-1,(D302-C302)/C302)))</f>
        <v>-0.6428571428571429</v>
      </c>
      <c r="H302" s="17">
        <f t="shared" si="41"/>
        <v>-1.313293448124909E-3</v>
      </c>
    </row>
    <row r="303" spans="1:8" x14ac:dyDescent="0.2">
      <c r="A303" s="14"/>
      <c r="B303" s="15" t="s">
        <v>283</v>
      </c>
      <c r="C303" s="16">
        <v>1</v>
      </c>
      <c r="D303" s="16">
        <v>21</v>
      </c>
      <c r="E303" s="17">
        <f t="shared" si="39"/>
        <v>1.4592149423610097E-4</v>
      </c>
      <c r="F303" s="17">
        <f t="shared" si="40"/>
        <v>3.6263166983249869E-3</v>
      </c>
      <c r="G303" s="17">
        <f t="shared" si="42"/>
        <v>20</v>
      </c>
      <c r="H303" s="17">
        <f t="shared" si="41"/>
        <v>2.9184298847220193E-3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18</v>
      </c>
      <c r="D305" s="16">
        <v>43</v>
      </c>
      <c r="E305" s="17">
        <f t="shared" si="39"/>
        <v>2.6265868962498176E-3</v>
      </c>
      <c r="F305" s="17">
        <f t="shared" si="40"/>
        <v>7.4253151441892595E-3</v>
      </c>
      <c r="G305" s="17">
        <f t="shared" si="42"/>
        <v>1.3888888888888888</v>
      </c>
      <c r="H305" s="17">
        <f t="shared" si="41"/>
        <v>3.6480373559025243E-3</v>
      </c>
    </row>
    <row r="306" spans="1:8" x14ac:dyDescent="0.2">
      <c r="A306" s="14"/>
      <c r="B306" s="15" t="s">
        <v>286</v>
      </c>
      <c r="C306" s="16">
        <v>13</v>
      </c>
      <c r="D306" s="16">
        <v>2</v>
      </c>
      <c r="E306" s="17">
        <f t="shared" si="39"/>
        <v>1.8969794250693127E-3</v>
      </c>
      <c r="F306" s="17">
        <f t="shared" si="40"/>
        <v>3.4536349507857021E-4</v>
      </c>
      <c r="G306" s="17">
        <f t="shared" si="42"/>
        <v>-0.84615384615384615</v>
      </c>
      <c r="H306" s="17">
        <f t="shared" si="41"/>
        <v>-1.6051364365971107E-3</v>
      </c>
    </row>
    <row r="307" spans="1:8" x14ac:dyDescent="0.2">
      <c r="A307" s="14"/>
      <c r="B307" s="15" t="s">
        <v>287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1.7268174753928511E-4</v>
      </c>
      <c r="G307" s="17">
        <f t="shared" si="42"/>
        <v>1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46</v>
      </c>
      <c r="D308" s="16">
        <v>19</v>
      </c>
      <c r="E308" s="17">
        <f t="shared" si="39"/>
        <v>6.7123887348606451E-3</v>
      </c>
      <c r="F308" s="17">
        <f t="shared" si="40"/>
        <v>3.2809532032464167E-3</v>
      </c>
      <c r="G308" s="17">
        <f t="shared" si="42"/>
        <v>-0.58695652173913049</v>
      </c>
      <c r="H308" s="17">
        <f t="shared" si="41"/>
        <v>-3.9398803443747264E-3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15</v>
      </c>
      <c r="D310" s="16">
        <v>71</v>
      </c>
      <c r="E310" s="17">
        <f t="shared" si="39"/>
        <v>2.1888224135415148E-3</v>
      </c>
      <c r="F310" s="17">
        <f t="shared" si="40"/>
        <v>1.2260404075289243E-2</v>
      </c>
      <c r="G310" s="17">
        <f t="shared" si="42"/>
        <v>3.7333333333333334</v>
      </c>
      <c r="H310" s="17">
        <f t="shared" si="41"/>
        <v>8.171603677221655E-3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12</v>
      </c>
      <c r="D313" s="16">
        <v>48</v>
      </c>
      <c r="E313" s="17">
        <f t="shared" si="39"/>
        <v>1.7510579308332118E-3</v>
      </c>
      <c r="F313" s="17">
        <f t="shared" si="40"/>
        <v>8.2887238818856838E-3</v>
      </c>
      <c r="G313" s="17">
        <f t="shared" si="42"/>
        <v>3</v>
      </c>
      <c r="H313" s="17">
        <f t="shared" si="41"/>
        <v>5.2531737924996352E-3</v>
      </c>
    </row>
    <row r="314" spans="1:8" ht="25.5" x14ac:dyDescent="0.2">
      <c r="A314" s="14"/>
      <c r="B314" s="15" t="s">
        <v>294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1.7268174753928511E-4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9</v>
      </c>
      <c r="D317" s="16">
        <v>8</v>
      </c>
      <c r="E317" s="17">
        <f t="shared" si="39"/>
        <v>1.3132934481249088E-3</v>
      </c>
      <c r="F317" s="17">
        <f t="shared" si="40"/>
        <v>1.3814539803142809E-3</v>
      </c>
      <c r="G317" s="17">
        <f t="shared" si="42"/>
        <v>-0.1111111111111111</v>
      </c>
      <c r="H317" s="17">
        <f t="shared" si="41"/>
        <v>-1.4592149423610097E-4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31</v>
      </c>
      <c r="D319" s="16">
        <v>37</v>
      </c>
      <c r="E319" s="17">
        <f t="shared" si="39"/>
        <v>4.5235663213191307E-3</v>
      </c>
      <c r="F319" s="17">
        <f t="shared" si="40"/>
        <v>6.3892246589535486E-3</v>
      </c>
      <c r="G319" s="17">
        <f t="shared" si="42"/>
        <v>0.19354838709677419</v>
      </c>
      <c r="H319" s="17">
        <f t="shared" si="41"/>
        <v>8.7552896541660591E-4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8</v>
      </c>
      <c r="D321" s="16">
        <v>22</v>
      </c>
      <c r="E321" s="17">
        <f t="shared" si="39"/>
        <v>1.1673719538888077E-3</v>
      </c>
      <c r="F321" s="17">
        <f t="shared" si="40"/>
        <v>3.7989984458642722E-3</v>
      </c>
      <c r="G321" s="17">
        <f t="shared" si="42"/>
        <v>1.75</v>
      </c>
      <c r="H321" s="17">
        <f t="shared" si="41"/>
        <v>2.0429009193054133E-3</v>
      </c>
    </row>
    <row r="322" spans="1:8" x14ac:dyDescent="0.2">
      <c r="A322" s="14"/>
      <c r="B322" s="15" t="s">
        <v>302</v>
      </c>
      <c r="C322" s="16">
        <v>1</v>
      </c>
      <c r="D322" s="16">
        <v>1</v>
      </c>
      <c r="E322" s="17">
        <f t="shared" si="39"/>
        <v>1.4592149423610097E-4</v>
      </c>
      <c r="F322" s="17">
        <f t="shared" si="40"/>
        <v>1.7268174753928511E-4</v>
      </c>
      <c r="G322" s="17">
        <f t="shared" si="42"/>
        <v>0</v>
      </c>
      <c r="H322" s="17">
        <f t="shared" si="41"/>
        <v>0</v>
      </c>
    </row>
    <row r="323" spans="1:8" ht="38.25" x14ac:dyDescent="0.2">
      <c r="A323" s="14"/>
      <c r="B323" s="15" t="s">
        <v>303</v>
      </c>
      <c r="C323" s="16">
        <v>4</v>
      </c>
      <c r="D323" s="16">
        <v>2</v>
      </c>
      <c r="E323" s="17">
        <f t="shared" si="39"/>
        <v>5.8368597694440387E-4</v>
      </c>
      <c r="F323" s="17">
        <f t="shared" si="40"/>
        <v>3.4536349507857021E-4</v>
      </c>
      <c r="G323" s="17">
        <f t="shared" si="42"/>
        <v>-0.5</v>
      </c>
      <c r="H323" s="17">
        <f t="shared" si="41"/>
        <v>-2.9184298847220193E-4</v>
      </c>
    </row>
    <row r="324" spans="1:8" ht="25.5" x14ac:dyDescent="0.2">
      <c r="A324" s="14"/>
      <c r="B324" s="15" t="s">
        <v>304</v>
      </c>
      <c r="C324" s="16">
        <v>34</v>
      </c>
      <c r="D324" s="16">
        <v>9</v>
      </c>
      <c r="E324" s="17">
        <f t="shared" si="39"/>
        <v>4.9613308040274331E-3</v>
      </c>
      <c r="F324" s="17">
        <f t="shared" si="40"/>
        <v>1.5541357278535659E-3</v>
      </c>
      <c r="G324" s="17">
        <f t="shared" si="42"/>
        <v>-0.73529411764705888</v>
      </c>
      <c r="H324" s="17">
        <f t="shared" si="41"/>
        <v>-3.6480373559025247E-3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1.7268174753928511E-4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17</v>
      </c>
      <c r="D328" s="16">
        <v>6</v>
      </c>
      <c r="E328" s="17">
        <f t="shared" si="39"/>
        <v>2.4806654020137165E-3</v>
      </c>
      <c r="F328" s="17">
        <f t="shared" si="40"/>
        <v>1.0360904852357105E-3</v>
      </c>
      <c r="G328" s="17">
        <f t="shared" si="42"/>
        <v>-0.6470588235294118</v>
      </c>
      <c r="H328" s="17">
        <f t="shared" si="41"/>
        <v>-1.6051364365971107E-3</v>
      </c>
    </row>
    <row r="329" spans="1:8" x14ac:dyDescent="0.2">
      <c r="A329" s="14"/>
      <c r="B329" s="15" t="s">
        <v>309</v>
      </c>
      <c r="C329" s="16">
        <v>3</v>
      </c>
      <c r="D329" s="16">
        <v>3</v>
      </c>
      <c r="E329" s="17">
        <f t="shared" si="39"/>
        <v>4.3776448270830295E-4</v>
      </c>
      <c r="F329" s="17">
        <f t="shared" si="40"/>
        <v>5.1804524261785524E-4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1.7268174753928511E-4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2</v>
      </c>
      <c r="D333" s="16">
        <v>3</v>
      </c>
      <c r="E333" s="17">
        <f t="shared" ref="E333:E343" si="43">+IF(C333=0,"",C333/C$173)</f>
        <v>2.9184298847220193E-4</v>
      </c>
      <c r="F333" s="17">
        <f t="shared" ref="F333:F343" si="44">+IF(D333=0,"",D333/D$173)</f>
        <v>5.1804524261785524E-4</v>
      </c>
      <c r="G333" s="17">
        <f t="shared" si="42"/>
        <v>0.5</v>
      </c>
      <c r="H333" s="17">
        <f t="shared" ref="H333:H343" si="45">+IF(OR(AND(E333=""),(G333="")),"",E333*G333)</f>
        <v>1.4592149423610097E-4</v>
      </c>
    </row>
    <row r="334" spans="1:8" ht="25.5" x14ac:dyDescent="0.2">
      <c r="A334" s="14"/>
      <c r="B334" s="15" t="s">
        <v>314</v>
      </c>
      <c r="C334" s="16">
        <v>0</v>
      </c>
      <c r="D334" s="16">
        <v>1</v>
      </c>
      <c r="E334" s="17" t="str">
        <f t="shared" si="43"/>
        <v/>
      </c>
      <c r="F334" s="17">
        <f t="shared" si="44"/>
        <v>1.7268174753928511E-4</v>
      </c>
      <c r="G334" s="17">
        <f t="shared" ref="G334:G343" si="46">+IF(AND(C334=0,D334=0)," ",IF(C334=0,1,IF(D334=0,-1,(D334-C334)/C334)))</f>
        <v>1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0</v>
      </c>
      <c r="E335" s="17">
        <f t="shared" si="43"/>
        <v>1.4592149423610097E-4</v>
      </c>
      <c r="F335" s="17" t="str">
        <f t="shared" si="44"/>
        <v/>
      </c>
      <c r="G335" s="17">
        <f t="shared" si="46"/>
        <v>-1</v>
      </c>
      <c r="H335" s="17">
        <f t="shared" si="45"/>
        <v>-1.4592149423610097E-4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3</v>
      </c>
      <c r="D338" s="16">
        <v>0</v>
      </c>
      <c r="E338" s="17">
        <f t="shared" si="43"/>
        <v>4.3776448270830295E-4</v>
      </c>
      <c r="F338" s="17" t="str">
        <f t="shared" si="44"/>
        <v/>
      </c>
      <c r="G338" s="17">
        <f t="shared" si="46"/>
        <v>-1</v>
      </c>
      <c r="H338" s="17">
        <f t="shared" si="45"/>
        <v>-4.3776448270830295E-4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58</v>
      </c>
      <c r="D341" s="16">
        <v>8</v>
      </c>
      <c r="E341" s="17">
        <f t="shared" si="43"/>
        <v>8.4634466656938571E-3</v>
      </c>
      <c r="F341" s="17">
        <f t="shared" si="44"/>
        <v>1.3814539803142809E-3</v>
      </c>
      <c r="G341" s="17">
        <f t="shared" si="46"/>
        <v>-0.86206896551724133</v>
      </c>
      <c r="H341" s="17">
        <f t="shared" si="45"/>
        <v>-7.2960747118050485E-3</v>
      </c>
    </row>
    <row r="342" spans="1:8" x14ac:dyDescent="0.2">
      <c r="A342" s="14"/>
      <c r="B342" s="15" t="s">
        <v>322</v>
      </c>
      <c r="C342" s="16">
        <v>0</v>
      </c>
      <c r="D342" s="16">
        <v>3</v>
      </c>
      <c r="E342" s="17" t="str">
        <f t="shared" si="43"/>
        <v/>
      </c>
      <c r="F342" s="17">
        <f t="shared" si="44"/>
        <v>5.1804524261785524E-4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17</v>
      </c>
      <c r="E343" s="17" t="str">
        <f t="shared" si="43"/>
        <v/>
      </c>
      <c r="F343" s="17">
        <f t="shared" si="44"/>
        <v>2.9355897081678466E-3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31812</v>
      </c>
      <c r="D349" s="19">
        <f>SUM(D350:D576)</f>
        <v>35715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0.12268955111278762</v>
      </c>
      <c r="H349" s="20">
        <f t="shared" ref="H349:H412" si="49">+IF(OR(AND(E349=""),(G349="")),"",E349*G349)</f>
        <v>0.12268955111278762</v>
      </c>
    </row>
    <row r="350" spans="1:8" x14ac:dyDescent="0.2">
      <c r="A350" s="14"/>
      <c r="B350" s="15" t="s">
        <v>324</v>
      </c>
      <c r="C350" s="16">
        <v>53</v>
      </c>
      <c r="D350" s="16">
        <v>38</v>
      </c>
      <c r="E350" s="17">
        <f t="shared" si="47"/>
        <v>1.666037973091915E-3</v>
      </c>
      <c r="F350" s="17">
        <f t="shared" si="48"/>
        <v>1.0639787204255915E-3</v>
      </c>
      <c r="G350" s="17">
        <f t="shared" ref="G350:G413" si="50">+IF(AND(C350=0,D350=0)," ",IF(C350=0,1,IF(D350=0,-1,(D350-C350)/C350)))</f>
        <v>-0.28301886792452829</v>
      </c>
      <c r="H350" s="17">
        <f t="shared" si="49"/>
        <v>-4.7152018106374951E-4</v>
      </c>
    </row>
    <row r="351" spans="1:8" x14ac:dyDescent="0.2">
      <c r="A351" s="14"/>
      <c r="B351" s="15" t="s">
        <v>325</v>
      </c>
      <c r="C351" s="16">
        <v>42</v>
      </c>
      <c r="D351" s="16">
        <v>15</v>
      </c>
      <c r="E351" s="17">
        <f t="shared" si="47"/>
        <v>1.3202565069784986E-3</v>
      </c>
      <c r="F351" s="17">
        <f t="shared" si="48"/>
        <v>4.1999160016799666E-4</v>
      </c>
      <c r="G351" s="17">
        <f t="shared" si="50"/>
        <v>-0.6428571428571429</v>
      </c>
      <c r="H351" s="17">
        <f t="shared" si="49"/>
        <v>-8.4873632591474918E-4</v>
      </c>
    </row>
    <row r="352" spans="1:8" x14ac:dyDescent="0.2">
      <c r="A352" s="14"/>
      <c r="B352" s="15" t="s">
        <v>326</v>
      </c>
      <c r="C352" s="16">
        <v>185</v>
      </c>
      <c r="D352" s="16">
        <v>10</v>
      </c>
      <c r="E352" s="17">
        <f t="shared" si="47"/>
        <v>5.8154155664529106E-3</v>
      </c>
      <c r="F352" s="17">
        <f t="shared" si="48"/>
        <v>2.7999440011199778E-4</v>
      </c>
      <c r="G352" s="17">
        <f t="shared" si="50"/>
        <v>-0.94594594594594594</v>
      </c>
      <c r="H352" s="17">
        <f t="shared" si="49"/>
        <v>-5.5010687790770776E-3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45</v>
      </c>
      <c r="D354" s="16">
        <v>1</v>
      </c>
      <c r="E354" s="17">
        <f t="shared" si="47"/>
        <v>1.4145605431912485E-3</v>
      </c>
      <c r="F354" s="17">
        <f t="shared" si="48"/>
        <v>2.7999440011199776E-5</v>
      </c>
      <c r="G354" s="17">
        <f t="shared" si="50"/>
        <v>-0.97777777777777775</v>
      </c>
      <c r="H354" s="17">
        <f t="shared" si="49"/>
        <v>-1.3831258644536651E-3</v>
      </c>
    </row>
    <row r="355" spans="1:8" x14ac:dyDescent="0.2">
      <c r="A355" s="14"/>
      <c r="B355" s="15" t="s">
        <v>329</v>
      </c>
      <c r="C355" s="16">
        <v>635</v>
      </c>
      <c r="D355" s="16">
        <v>289</v>
      </c>
      <c r="E355" s="17">
        <f t="shared" si="47"/>
        <v>1.9961020998365397E-2</v>
      </c>
      <c r="F355" s="17">
        <f t="shared" si="48"/>
        <v>8.0918381632367354E-3</v>
      </c>
      <c r="G355" s="17">
        <f t="shared" si="50"/>
        <v>-0.54488188976377949</v>
      </c>
      <c r="H355" s="17">
        <f t="shared" si="49"/>
        <v>-1.0876398843203822E-2</v>
      </c>
    </row>
    <row r="356" spans="1:8" x14ac:dyDescent="0.2">
      <c r="A356" s="14"/>
      <c r="B356" s="15" t="s">
        <v>330</v>
      </c>
      <c r="C356" s="16">
        <v>16</v>
      </c>
      <c r="D356" s="16">
        <v>8</v>
      </c>
      <c r="E356" s="17">
        <f t="shared" si="47"/>
        <v>5.0295485980133279E-4</v>
      </c>
      <c r="F356" s="17">
        <f t="shared" si="48"/>
        <v>2.239955200895982E-4</v>
      </c>
      <c r="G356" s="17">
        <f t="shared" si="50"/>
        <v>-0.5</v>
      </c>
      <c r="H356" s="17">
        <f t="shared" si="49"/>
        <v>-2.5147742990066639E-4</v>
      </c>
    </row>
    <row r="357" spans="1:8" x14ac:dyDescent="0.2">
      <c r="A357" s="14"/>
      <c r="B357" s="15" t="s">
        <v>331</v>
      </c>
      <c r="C357" s="16">
        <v>13</v>
      </c>
      <c r="D357" s="16">
        <v>9</v>
      </c>
      <c r="E357" s="17">
        <f t="shared" si="47"/>
        <v>4.0865082358858295E-4</v>
      </c>
      <c r="F357" s="17">
        <f t="shared" si="48"/>
        <v>2.5199496010079798E-4</v>
      </c>
      <c r="G357" s="17">
        <f t="shared" si="50"/>
        <v>-0.30769230769230771</v>
      </c>
      <c r="H357" s="17">
        <f t="shared" si="49"/>
        <v>-1.2573871495033322E-4</v>
      </c>
    </row>
    <row r="358" spans="1:8" x14ac:dyDescent="0.2">
      <c r="A358" s="14"/>
      <c r="B358" s="15" t="s">
        <v>332</v>
      </c>
      <c r="C358" s="16">
        <v>147</v>
      </c>
      <c r="D358" s="16">
        <v>16</v>
      </c>
      <c r="E358" s="17">
        <f t="shared" si="47"/>
        <v>4.6208977744247454E-3</v>
      </c>
      <c r="F358" s="17">
        <f t="shared" si="48"/>
        <v>4.4799104017919641E-4</v>
      </c>
      <c r="G358" s="17">
        <f t="shared" si="50"/>
        <v>-0.891156462585034</v>
      </c>
      <c r="H358" s="17">
        <f t="shared" si="49"/>
        <v>-4.1179429146234129E-3</v>
      </c>
    </row>
    <row r="359" spans="1:8" x14ac:dyDescent="0.2">
      <c r="A359" s="14"/>
      <c r="B359" s="15" t="s">
        <v>333</v>
      </c>
      <c r="C359" s="16">
        <v>62</v>
      </c>
      <c r="D359" s="16">
        <v>18</v>
      </c>
      <c r="E359" s="17">
        <f t="shared" si="47"/>
        <v>1.9489500817301648E-3</v>
      </c>
      <c r="F359" s="17">
        <f t="shared" si="48"/>
        <v>5.0398992020159595E-4</v>
      </c>
      <c r="G359" s="17">
        <f t="shared" si="50"/>
        <v>-0.70967741935483875</v>
      </c>
      <c r="H359" s="17">
        <f t="shared" si="49"/>
        <v>-1.3831258644536654E-3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1896</v>
      </c>
      <c r="D361" s="16">
        <v>1019</v>
      </c>
      <c r="E361" s="17">
        <f t="shared" si="47"/>
        <v>5.9600150886457939E-2</v>
      </c>
      <c r="F361" s="17">
        <f t="shared" si="48"/>
        <v>2.8531429371412571E-2</v>
      </c>
      <c r="G361" s="17">
        <f t="shared" si="50"/>
        <v>-0.46255274261603374</v>
      </c>
      <c r="H361" s="17">
        <f t="shared" si="49"/>
        <v>-2.7568213252860553E-2</v>
      </c>
    </row>
    <row r="362" spans="1:8" x14ac:dyDescent="0.2">
      <c r="A362" s="14"/>
      <c r="B362" s="15" t="s">
        <v>336</v>
      </c>
      <c r="C362" s="16">
        <v>161</v>
      </c>
      <c r="D362" s="16">
        <v>206</v>
      </c>
      <c r="E362" s="17">
        <f t="shared" si="47"/>
        <v>5.0609832767509119E-3</v>
      </c>
      <c r="F362" s="17">
        <f t="shared" si="48"/>
        <v>5.7678846423071537E-3</v>
      </c>
      <c r="G362" s="17">
        <f t="shared" si="50"/>
        <v>0.27950310559006208</v>
      </c>
      <c r="H362" s="17">
        <f t="shared" si="49"/>
        <v>1.4145605431912485E-3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503</v>
      </c>
      <c r="D364" s="16">
        <v>200</v>
      </c>
      <c r="E364" s="17">
        <f t="shared" si="47"/>
        <v>1.5811643405004402E-2</v>
      </c>
      <c r="F364" s="17">
        <f t="shared" si="48"/>
        <v>5.5998880022399555E-3</v>
      </c>
      <c r="G364" s="17">
        <f t="shared" si="50"/>
        <v>-0.60238568588469188</v>
      </c>
      <c r="H364" s="17">
        <f t="shared" si="49"/>
        <v>-9.5247076574877416E-3</v>
      </c>
    </row>
    <row r="365" spans="1:8" x14ac:dyDescent="0.2">
      <c r="A365" s="14"/>
      <c r="B365" s="15" t="s">
        <v>339</v>
      </c>
      <c r="C365" s="16">
        <v>77</v>
      </c>
      <c r="D365" s="16">
        <v>70</v>
      </c>
      <c r="E365" s="17">
        <f t="shared" si="47"/>
        <v>2.4204702627939143E-3</v>
      </c>
      <c r="F365" s="17">
        <f t="shared" si="48"/>
        <v>1.9599608007839844E-3</v>
      </c>
      <c r="G365" s="17">
        <f t="shared" si="50"/>
        <v>-9.0909090909090912E-2</v>
      </c>
      <c r="H365" s="17">
        <f t="shared" si="49"/>
        <v>-2.2004275116308312E-4</v>
      </c>
    </row>
    <row r="366" spans="1:8" x14ac:dyDescent="0.2">
      <c r="A366" s="14"/>
      <c r="B366" s="15" t="s">
        <v>340</v>
      </c>
      <c r="C366" s="16">
        <v>18</v>
      </c>
      <c r="D366" s="16">
        <v>21</v>
      </c>
      <c r="E366" s="17">
        <f t="shared" si="47"/>
        <v>5.6582421727649945E-4</v>
      </c>
      <c r="F366" s="17">
        <f t="shared" si="48"/>
        <v>5.8798824023519524E-4</v>
      </c>
      <c r="G366" s="17">
        <f t="shared" si="50"/>
        <v>0.16666666666666666</v>
      </c>
      <c r="H366" s="17">
        <f t="shared" si="49"/>
        <v>9.4304036212749905E-5</v>
      </c>
    </row>
    <row r="367" spans="1:8" x14ac:dyDescent="0.2">
      <c r="A367" s="14"/>
      <c r="B367" s="15" t="s">
        <v>341</v>
      </c>
      <c r="C367" s="16">
        <v>2</v>
      </c>
      <c r="D367" s="16">
        <v>2</v>
      </c>
      <c r="E367" s="17">
        <f t="shared" si="47"/>
        <v>6.2869357475166599E-5</v>
      </c>
      <c r="F367" s="17">
        <f t="shared" si="48"/>
        <v>5.5998880022399551E-5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2434</v>
      </c>
      <c r="D369" s="16">
        <v>1695</v>
      </c>
      <c r="E369" s="17">
        <f t="shared" si="47"/>
        <v>7.6512008047277758E-2</v>
      </c>
      <c r="F369" s="17">
        <f t="shared" si="48"/>
        <v>4.745905081898362E-2</v>
      </c>
      <c r="G369" s="17">
        <f t="shared" si="50"/>
        <v>-0.30361544782251437</v>
      </c>
      <c r="H369" s="17">
        <f t="shared" si="49"/>
        <v>-2.3230227587074059E-2</v>
      </c>
    </row>
    <row r="370" spans="1:8" x14ac:dyDescent="0.2">
      <c r="A370" s="14"/>
      <c r="B370" s="15" t="s">
        <v>344</v>
      </c>
      <c r="C370" s="16">
        <v>68</v>
      </c>
      <c r="D370" s="16">
        <v>3</v>
      </c>
      <c r="E370" s="17">
        <f t="shared" si="47"/>
        <v>2.1375581541556647E-3</v>
      </c>
      <c r="F370" s="17">
        <f t="shared" si="48"/>
        <v>8.399832003359933E-5</v>
      </c>
      <c r="G370" s="17">
        <f t="shared" si="50"/>
        <v>-0.95588235294117652</v>
      </c>
      <c r="H370" s="17">
        <f t="shared" si="49"/>
        <v>-2.043254117942915E-3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212</v>
      </c>
      <c r="D372" s="16">
        <v>11</v>
      </c>
      <c r="E372" s="17">
        <f t="shared" si="47"/>
        <v>6.6641518923676599E-3</v>
      </c>
      <c r="F372" s="17">
        <f t="shared" si="48"/>
        <v>3.0799384012319752E-4</v>
      </c>
      <c r="G372" s="17">
        <f t="shared" si="50"/>
        <v>-0.94811320754716977</v>
      </c>
      <c r="H372" s="17">
        <f t="shared" si="49"/>
        <v>-6.3183704262542431E-3</v>
      </c>
    </row>
    <row r="373" spans="1:8" x14ac:dyDescent="0.2">
      <c r="A373" s="14"/>
      <c r="B373" s="15" t="s">
        <v>347</v>
      </c>
      <c r="C373" s="16">
        <v>4482</v>
      </c>
      <c r="D373" s="16">
        <v>4363</v>
      </c>
      <c r="E373" s="17">
        <f t="shared" si="47"/>
        <v>0.14089023010184837</v>
      </c>
      <c r="F373" s="17">
        <f t="shared" si="48"/>
        <v>0.12216155676886463</v>
      </c>
      <c r="G373" s="17">
        <f t="shared" si="50"/>
        <v>-2.6550647032574745E-2</v>
      </c>
      <c r="H373" s="17">
        <f t="shared" si="49"/>
        <v>-3.7407267697724136E-3</v>
      </c>
    </row>
    <row r="374" spans="1:8" x14ac:dyDescent="0.2">
      <c r="A374" s="14"/>
      <c r="B374" s="15" t="s">
        <v>348</v>
      </c>
      <c r="C374" s="16">
        <v>158</v>
      </c>
      <c r="D374" s="16">
        <v>45</v>
      </c>
      <c r="E374" s="17">
        <f t="shared" si="47"/>
        <v>4.9666792405381613E-3</v>
      </c>
      <c r="F374" s="17">
        <f t="shared" si="48"/>
        <v>1.25997480050399E-3</v>
      </c>
      <c r="G374" s="17">
        <f t="shared" si="50"/>
        <v>-0.71518987341772156</v>
      </c>
      <c r="H374" s="17">
        <f t="shared" si="49"/>
        <v>-3.5521186973469132E-3</v>
      </c>
    </row>
    <row r="375" spans="1:8" x14ac:dyDescent="0.2">
      <c r="A375" s="14"/>
      <c r="B375" s="15" t="s">
        <v>349</v>
      </c>
      <c r="C375" s="16">
        <v>2</v>
      </c>
      <c r="D375" s="16">
        <v>1</v>
      </c>
      <c r="E375" s="17">
        <f t="shared" si="47"/>
        <v>6.2869357475166599E-5</v>
      </c>
      <c r="F375" s="17">
        <f t="shared" si="48"/>
        <v>2.7999440011199776E-5</v>
      </c>
      <c r="G375" s="17">
        <f t="shared" si="50"/>
        <v>-0.5</v>
      </c>
      <c r="H375" s="17">
        <f t="shared" si="49"/>
        <v>-3.1434678737583299E-5</v>
      </c>
    </row>
    <row r="376" spans="1:8" x14ac:dyDescent="0.2">
      <c r="A376" s="14"/>
      <c r="B376" s="15" t="s">
        <v>350</v>
      </c>
      <c r="C376" s="16">
        <v>6</v>
      </c>
      <c r="D376" s="16">
        <v>0</v>
      </c>
      <c r="E376" s="17">
        <f t="shared" si="47"/>
        <v>1.8860807242549981E-4</v>
      </c>
      <c r="F376" s="17" t="str">
        <f t="shared" si="48"/>
        <v/>
      </c>
      <c r="G376" s="17">
        <f t="shared" si="50"/>
        <v>-1</v>
      </c>
      <c r="H376" s="17">
        <f t="shared" si="49"/>
        <v>-1.8860807242549981E-4</v>
      </c>
    </row>
    <row r="377" spans="1:8" x14ac:dyDescent="0.2">
      <c r="A377" s="14"/>
      <c r="B377" s="15" t="s">
        <v>351</v>
      </c>
      <c r="C377" s="16">
        <v>1</v>
      </c>
      <c r="D377" s="16">
        <v>0</v>
      </c>
      <c r="E377" s="17">
        <f t="shared" si="47"/>
        <v>3.1434678737583299E-5</v>
      </c>
      <c r="F377" s="17" t="str">
        <f t="shared" si="48"/>
        <v/>
      </c>
      <c r="G377" s="17">
        <f t="shared" si="50"/>
        <v>-1</v>
      </c>
      <c r="H377" s="17">
        <f t="shared" si="49"/>
        <v>-3.1434678737583299E-5</v>
      </c>
    </row>
    <row r="378" spans="1:8" x14ac:dyDescent="0.2">
      <c r="A378" s="14"/>
      <c r="B378" s="15" t="s">
        <v>352</v>
      </c>
      <c r="C378" s="16">
        <v>0</v>
      </c>
      <c r="D378" s="16">
        <v>6</v>
      </c>
      <c r="E378" s="17" t="str">
        <f t="shared" si="47"/>
        <v/>
      </c>
      <c r="F378" s="17">
        <f t="shared" si="48"/>
        <v>1.6799664006719866E-4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36</v>
      </c>
      <c r="D379" s="16">
        <v>13</v>
      </c>
      <c r="E379" s="17">
        <f t="shared" si="47"/>
        <v>1.1316484345529989E-3</v>
      </c>
      <c r="F379" s="17">
        <f t="shared" si="48"/>
        <v>3.6399272014559707E-4</v>
      </c>
      <c r="G379" s="17">
        <f t="shared" si="50"/>
        <v>-0.63888888888888884</v>
      </c>
      <c r="H379" s="17">
        <f t="shared" si="49"/>
        <v>-7.2299761096441596E-4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20</v>
      </c>
      <c r="E380" s="17" t="str">
        <f t="shared" si="47"/>
        <v/>
      </c>
      <c r="F380" s="17">
        <f t="shared" si="48"/>
        <v>5.5998880022399555E-4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17</v>
      </c>
      <c r="E382" s="17" t="str">
        <f t="shared" si="47"/>
        <v/>
      </c>
      <c r="F382" s="17">
        <f t="shared" si="48"/>
        <v>4.7599048019039621E-4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52</v>
      </c>
      <c r="D383" s="16">
        <v>240</v>
      </c>
      <c r="E383" s="17">
        <f t="shared" si="47"/>
        <v>1.6346032943543318E-3</v>
      </c>
      <c r="F383" s="17">
        <f t="shared" si="48"/>
        <v>6.7198656026879466E-3</v>
      </c>
      <c r="G383" s="17">
        <f t="shared" si="50"/>
        <v>3.6153846153846154</v>
      </c>
      <c r="H383" s="17">
        <f t="shared" si="49"/>
        <v>5.9097196026656612E-3</v>
      </c>
    </row>
    <row r="384" spans="1:8" x14ac:dyDescent="0.2">
      <c r="A384" s="14"/>
      <c r="B384" s="15" t="s">
        <v>358</v>
      </c>
      <c r="C384" s="16">
        <v>376</v>
      </c>
      <c r="D384" s="16">
        <v>245</v>
      </c>
      <c r="E384" s="17">
        <f t="shared" si="47"/>
        <v>1.1819439205331321E-2</v>
      </c>
      <c r="F384" s="17">
        <f t="shared" si="48"/>
        <v>6.8598628027439455E-3</v>
      </c>
      <c r="G384" s="17">
        <f t="shared" si="50"/>
        <v>-0.34840425531914893</v>
      </c>
      <c r="H384" s="17">
        <f t="shared" si="49"/>
        <v>-4.117942914623412E-3</v>
      </c>
    </row>
    <row r="385" spans="1:8" x14ac:dyDescent="0.2">
      <c r="A385" s="14"/>
      <c r="B385" s="15" t="s">
        <v>359</v>
      </c>
      <c r="C385" s="16">
        <v>2</v>
      </c>
      <c r="D385" s="16">
        <v>3</v>
      </c>
      <c r="E385" s="17">
        <f t="shared" si="47"/>
        <v>6.2869357475166599E-5</v>
      </c>
      <c r="F385" s="17">
        <f t="shared" si="48"/>
        <v>8.399832003359933E-5</v>
      </c>
      <c r="G385" s="17">
        <f t="shared" si="50"/>
        <v>0.5</v>
      </c>
      <c r="H385" s="17">
        <f t="shared" si="49"/>
        <v>3.1434678737583299E-5</v>
      </c>
    </row>
    <row r="386" spans="1:8" x14ac:dyDescent="0.2">
      <c r="A386" s="14"/>
      <c r="B386" s="15" t="s">
        <v>360</v>
      </c>
      <c r="C386" s="16">
        <v>50</v>
      </c>
      <c r="D386" s="16">
        <v>3</v>
      </c>
      <c r="E386" s="17">
        <f t="shared" si="47"/>
        <v>1.571733936879165E-3</v>
      </c>
      <c r="F386" s="17">
        <f t="shared" si="48"/>
        <v>8.399832003359933E-5</v>
      </c>
      <c r="G386" s="17">
        <f t="shared" si="50"/>
        <v>-0.94</v>
      </c>
      <c r="H386" s="17">
        <f t="shared" si="49"/>
        <v>-1.4774299006664151E-3</v>
      </c>
    </row>
    <row r="387" spans="1:8" x14ac:dyDescent="0.2">
      <c r="A387" s="14"/>
      <c r="B387" s="15" t="s">
        <v>361</v>
      </c>
      <c r="C387" s="16">
        <v>3</v>
      </c>
      <c r="D387" s="16">
        <v>193</v>
      </c>
      <c r="E387" s="17">
        <f t="shared" si="47"/>
        <v>9.4304036212749905E-5</v>
      </c>
      <c r="F387" s="17">
        <f t="shared" si="48"/>
        <v>5.4038919221615564E-3</v>
      </c>
      <c r="G387" s="17">
        <f t="shared" si="50"/>
        <v>63.333333333333336</v>
      </c>
      <c r="H387" s="17">
        <f t="shared" si="49"/>
        <v>5.9725889601408271E-3</v>
      </c>
    </row>
    <row r="388" spans="1:8" x14ac:dyDescent="0.2">
      <c r="A388" s="14"/>
      <c r="B388" s="15" t="s">
        <v>362</v>
      </c>
      <c r="C388" s="16">
        <v>21</v>
      </c>
      <c r="D388" s="16">
        <v>7</v>
      </c>
      <c r="E388" s="17">
        <f t="shared" si="47"/>
        <v>6.6012825348924929E-4</v>
      </c>
      <c r="F388" s="17">
        <f t="shared" si="48"/>
        <v>1.9599608007839843E-4</v>
      </c>
      <c r="G388" s="17">
        <f t="shared" si="50"/>
        <v>-0.66666666666666663</v>
      </c>
      <c r="H388" s="17">
        <f t="shared" si="49"/>
        <v>-4.4008550232616618E-4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</v>
      </c>
      <c r="D391" s="16">
        <v>229</v>
      </c>
      <c r="E391" s="17">
        <f t="shared" si="47"/>
        <v>9.4304036212749905E-5</v>
      </c>
      <c r="F391" s="17">
        <f t="shared" si="48"/>
        <v>6.4118717625647487E-3</v>
      </c>
      <c r="G391" s="17">
        <f t="shared" si="50"/>
        <v>75.333333333333329</v>
      </c>
      <c r="H391" s="17">
        <f t="shared" si="49"/>
        <v>7.1042373946938256E-3</v>
      </c>
    </row>
    <row r="392" spans="1:8" x14ac:dyDescent="0.2">
      <c r="A392" s="14" t="s">
        <v>92</v>
      </c>
      <c r="B392" s="15" t="s">
        <v>366</v>
      </c>
      <c r="C392" s="16">
        <v>3</v>
      </c>
      <c r="D392" s="16">
        <v>0</v>
      </c>
      <c r="E392" s="17">
        <f t="shared" si="47"/>
        <v>9.4304036212749905E-5</v>
      </c>
      <c r="F392" s="17" t="str">
        <f t="shared" si="48"/>
        <v/>
      </c>
      <c r="G392" s="17">
        <f t="shared" si="50"/>
        <v>-1</v>
      </c>
      <c r="H392" s="17">
        <f t="shared" si="49"/>
        <v>-9.4304036212749905E-5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3973</v>
      </c>
      <c r="D395" s="16">
        <v>3267</v>
      </c>
      <c r="E395" s="17">
        <f t="shared" si="47"/>
        <v>0.12488997862441846</v>
      </c>
      <c r="F395" s="17">
        <f t="shared" si="48"/>
        <v>9.1474170516589667E-2</v>
      </c>
      <c r="G395" s="17">
        <f t="shared" si="50"/>
        <v>-0.17769947143216713</v>
      </c>
      <c r="H395" s="17">
        <f t="shared" si="49"/>
        <v>-2.2192883188733813E-2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2.7999440011199776E-5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2788</v>
      </c>
      <c r="D397" s="16">
        <v>3226</v>
      </c>
      <c r="E397" s="17">
        <f t="shared" si="47"/>
        <v>8.763988432038225E-2</v>
      </c>
      <c r="F397" s="17">
        <f t="shared" si="48"/>
        <v>9.0326193476130481E-2</v>
      </c>
      <c r="G397" s="17">
        <f t="shared" si="50"/>
        <v>0.15710186513629842</v>
      </c>
      <c r="H397" s="17">
        <f t="shared" si="49"/>
        <v>1.3768389287061486E-2</v>
      </c>
    </row>
    <row r="398" spans="1:8" x14ac:dyDescent="0.2">
      <c r="A398" s="14"/>
      <c r="B398" s="15" t="s">
        <v>372</v>
      </c>
      <c r="C398" s="16">
        <v>5246</v>
      </c>
      <c r="D398" s="16">
        <v>10191</v>
      </c>
      <c r="E398" s="17">
        <f t="shared" si="47"/>
        <v>0.16490632465736199</v>
      </c>
      <c r="F398" s="17">
        <f t="shared" si="48"/>
        <v>0.28534229315413689</v>
      </c>
      <c r="G398" s="17">
        <f t="shared" si="50"/>
        <v>0.94262295081967218</v>
      </c>
      <c r="H398" s="17">
        <f t="shared" si="49"/>
        <v>0.15544448635734942</v>
      </c>
    </row>
    <row r="399" spans="1:8" x14ac:dyDescent="0.2">
      <c r="A399" s="14"/>
      <c r="B399" s="15" t="s">
        <v>373</v>
      </c>
      <c r="C399" s="16">
        <v>362</v>
      </c>
      <c r="D399" s="16">
        <v>1379</v>
      </c>
      <c r="E399" s="17">
        <f t="shared" si="47"/>
        <v>1.1379353703005156E-2</v>
      </c>
      <c r="F399" s="17">
        <f t="shared" si="48"/>
        <v>3.8611227775444491E-2</v>
      </c>
      <c r="G399" s="17">
        <f t="shared" si="50"/>
        <v>2.8093922651933703</v>
      </c>
      <c r="H399" s="17">
        <f t="shared" si="49"/>
        <v>3.1969068276122219E-2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3</v>
      </c>
      <c r="D401" s="16">
        <v>52</v>
      </c>
      <c r="E401" s="17">
        <f t="shared" si="47"/>
        <v>9.4304036212749905E-5</v>
      </c>
      <c r="F401" s="17">
        <f t="shared" si="48"/>
        <v>1.4559708805823883E-3</v>
      </c>
      <c r="G401" s="17">
        <f t="shared" si="50"/>
        <v>16.333333333333332</v>
      </c>
      <c r="H401" s="17">
        <f t="shared" si="49"/>
        <v>1.5402992581415816E-3</v>
      </c>
    </row>
    <row r="402" spans="1:8" ht="25.5" x14ac:dyDescent="0.2">
      <c r="A402" s="14"/>
      <c r="B402" s="15" t="s">
        <v>376</v>
      </c>
      <c r="C402" s="16">
        <v>1</v>
      </c>
      <c r="D402" s="16">
        <v>10</v>
      </c>
      <c r="E402" s="17">
        <f t="shared" si="47"/>
        <v>3.1434678737583299E-5</v>
      </c>
      <c r="F402" s="17">
        <f t="shared" si="48"/>
        <v>2.7999440011199778E-4</v>
      </c>
      <c r="G402" s="17">
        <f t="shared" si="50"/>
        <v>9</v>
      </c>
      <c r="H402" s="17">
        <f t="shared" si="49"/>
        <v>2.8291210863824967E-4</v>
      </c>
    </row>
    <row r="403" spans="1:8" x14ac:dyDescent="0.2">
      <c r="A403" s="14"/>
      <c r="B403" s="15" t="s">
        <v>377</v>
      </c>
      <c r="C403" s="16">
        <v>5</v>
      </c>
      <c r="D403" s="16">
        <v>3</v>
      </c>
      <c r="E403" s="17">
        <f t="shared" si="47"/>
        <v>1.571733936879165E-4</v>
      </c>
      <c r="F403" s="17">
        <f t="shared" si="48"/>
        <v>8.399832003359933E-5</v>
      </c>
      <c r="G403" s="17">
        <f t="shared" si="50"/>
        <v>-0.4</v>
      </c>
      <c r="H403" s="17">
        <f t="shared" si="49"/>
        <v>-6.2869357475166599E-5</v>
      </c>
    </row>
    <row r="404" spans="1:8" x14ac:dyDescent="0.2">
      <c r="A404" s="14"/>
      <c r="B404" s="15" t="s">
        <v>378</v>
      </c>
      <c r="C404" s="16">
        <v>2</v>
      </c>
      <c r="D404" s="16">
        <v>16</v>
      </c>
      <c r="E404" s="17">
        <f t="shared" si="47"/>
        <v>6.2869357475166599E-5</v>
      </c>
      <c r="F404" s="17">
        <f t="shared" si="48"/>
        <v>4.4799104017919641E-4</v>
      </c>
      <c r="G404" s="17">
        <f t="shared" si="50"/>
        <v>7</v>
      </c>
      <c r="H404" s="17">
        <f t="shared" si="49"/>
        <v>4.4008550232616618E-4</v>
      </c>
    </row>
    <row r="405" spans="1:8" x14ac:dyDescent="0.2">
      <c r="A405" s="14"/>
      <c r="B405" s="15" t="s">
        <v>379</v>
      </c>
      <c r="C405" s="16">
        <v>88</v>
      </c>
      <c r="D405" s="16">
        <v>2</v>
      </c>
      <c r="E405" s="17">
        <f t="shared" si="47"/>
        <v>2.7662517289073307E-3</v>
      </c>
      <c r="F405" s="17">
        <f t="shared" si="48"/>
        <v>5.5998880022399551E-5</v>
      </c>
      <c r="G405" s="17">
        <f t="shared" si="50"/>
        <v>-0.97727272727272729</v>
      </c>
      <c r="H405" s="17">
        <f t="shared" si="49"/>
        <v>-2.7033823714321644E-3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</v>
      </c>
      <c r="D408" s="16">
        <v>40</v>
      </c>
      <c r="E408" s="17">
        <f t="shared" si="47"/>
        <v>3.1434678737583299E-5</v>
      </c>
      <c r="F408" s="17">
        <f t="shared" si="48"/>
        <v>1.1199776004479911E-3</v>
      </c>
      <c r="G408" s="17">
        <f t="shared" si="50"/>
        <v>39</v>
      </c>
      <c r="H408" s="17">
        <f t="shared" si="49"/>
        <v>1.2259524707657486E-3</v>
      </c>
    </row>
    <row r="409" spans="1:8" x14ac:dyDescent="0.2">
      <c r="A409" s="14"/>
      <c r="B409" s="15" t="s">
        <v>383</v>
      </c>
      <c r="C409" s="16">
        <v>7</v>
      </c>
      <c r="D409" s="16">
        <v>55</v>
      </c>
      <c r="E409" s="17">
        <f t="shared" si="47"/>
        <v>2.2004275116308312E-4</v>
      </c>
      <c r="F409" s="17">
        <f t="shared" si="48"/>
        <v>1.5399692006159878E-3</v>
      </c>
      <c r="G409" s="17">
        <f t="shared" si="50"/>
        <v>6.8571428571428568</v>
      </c>
      <c r="H409" s="17">
        <f t="shared" si="49"/>
        <v>1.5088645794039985E-3</v>
      </c>
    </row>
    <row r="410" spans="1:8" x14ac:dyDescent="0.2">
      <c r="A410" s="14"/>
      <c r="B410" s="15" t="s">
        <v>384</v>
      </c>
      <c r="C410" s="16">
        <v>161</v>
      </c>
      <c r="D410" s="16">
        <v>229</v>
      </c>
      <c r="E410" s="17">
        <f t="shared" si="47"/>
        <v>5.0609832767509119E-3</v>
      </c>
      <c r="F410" s="17">
        <f t="shared" si="48"/>
        <v>6.4118717625647487E-3</v>
      </c>
      <c r="G410" s="17">
        <f t="shared" si="50"/>
        <v>0.42236024844720499</v>
      </c>
      <c r="H410" s="17">
        <f t="shared" si="49"/>
        <v>2.1375581541556647E-3</v>
      </c>
    </row>
    <row r="411" spans="1:8" x14ac:dyDescent="0.2">
      <c r="A411" s="14"/>
      <c r="B411" s="15" t="s">
        <v>385</v>
      </c>
      <c r="C411" s="16">
        <v>4</v>
      </c>
      <c r="D411" s="16">
        <v>1</v>
      </c>
      <c r="E411" s="17">
        <f t="shared" si="47"/>
        <v>1.257387149503332E-4</v>
      </c>
      <c r="F411" s="17">
        <f t="shared" si="48"/>
        <v>2.7999440011199776E-5</v>
      </c>
      <c r="G411" s="17">
        <f t="shared" si="50"/>
        <v>-0.75</v>
      </c>
      <c r="H411" s="17">
        <f t="shared" si="49"/>
        <v>-9.4304036212749891E-5</v>
      </c>
    </row>
    <row r="412" spans="1:8" x14ac:dyDescent="0.2">
      <c r="A412" s="14"/>
      <c r="B412" s="15" t="s">
        <v>386</v>
      </c>
      <c r="C412" s="16">
        <v>30</v>
      </c>
      <c r="D412" s="16">
        <v>190</v>
      </c>
      <c r="E412" s="17">
        <f t="shared" si="47"/>
        <v>9.4304036212749902E-4</v>
      </c>
      <c r="F412" s="17">
        <f t="shared" si="48"/>
        <v>5.3198936021279578E-3</v>
      </c>
      <c r="G412" s="17">
        <f t="shared" si="50"/>
        <v>5.333333333333333</v>
      </c>
      <c r="H412" s="17">
        <f t="shared" si="49"/>
        <v>5.0295485980133281E-3</v>
      </c>
    </row>
    <row r="413" spans="1:8" x14ac:dyDescent="0.2">
      <c r="A413" s="14"/>
      <c r="B413" s="15" t="s">
        <v>387</v>
      </c>
      <c r="C413" s="16">
        <v>0</v>
      </c>
      <c r="D413" s="16">
        <v>2</v>
      </c>
      <c r="E413" s="17" t="str">
        <f t="shared" ref="E413:E476" si="51">+IF(C413=0,"",C413/C$349)</f>
        <v/>
      </c>
      <c r="F413" s="17">
        <f t="shared" ref="F413:F476" si="52">+IF(D413=0,"",D413/D$349)</f>
        <v>5.5998880022399551E-5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2</v>
      </c>
      <c r="D415" s="16">
        <v>0</v>
      </c>
      <c r="E415" s="17">
        <f t="shared" si="51"/>
        <v>6.2869357475166599E-5</v>
      </c>
      <c r="F415" s="17" t="str">
        <f t="shared" si="52"/>
        <v/>
      </c>
      <c r="G415" s="17">
        <f t="shared" si="54"/>
        <v>-1</v>
      </c>
      <c r="H415" s="17">
        <f t="shared" si="53"/>
        <v>-6.2869357475166599E-5</v>
      </c>
    </row>
    <row r="416" spans="1:8" x14ac:dyDescent="0.2">
      <c r="A416" s="14"/>
      <c r="B416" s="15" t="s">
        <v>390</v>
      </c>
      <c r="C416" s="16">
        <v>1</v>
      </c>
      <c r="D416" s="16">
        <v>2</v>
      </c>
      <c r="E416" s="17">
        <f t="shared" si="51"/>
        <v>3.1434678737583299E-5</v>
      </c>
      <c r="F416" s="17">
        <f t="shared" si="52"/>
        <v>5.5998880022399551E-5</v>
      </c>
      <c r="G416" s="17">
        <f t="shared" si="54"/>
        <v>1</v>
      </c>
      <c r="H416" s="17">
        <f t="shared" si="53"/>
        <v>3.1434678737583299E-5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8</v>
      </c>
      <c r="E418" s="17" t="str">
        <f t="shared" si="51"/>
        <v/>
      </c>
      <c r="F418" s="17">
        <f t="shared" si="52"/>
        <v>2.239955200895982E-4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18</v>
      </c>
      <c r="D419" s="16">
        <v>37</v>
      </c>
      <c r="E419" s="17">
        <f t="shared" si="51"/>
        <v>5.6582421727649945E-4</v>
      </c>
      <c r="F419" s="17">
        <f t="shared" si="52"/>
        <v>1.0359792804143918E-3</v>
      </c>
      <c r="G419" s="17">
        <f t="shared" si="54"/>
        <v>1.0555555555555556</v>
      </c>
      <c r="H419" s="17">
        <f t="shared" si="53"/>
        <v>5.9725889601408273E-4</v>
      </c>
    </row>
    <row r="420" spans="1:8" x14ac:dyDescent="0.2">
      <c r="A420" s="14"/>
      <c r="B420" s="15" t="s">
        <v>394</v>
      </c>
      <c r="C420" s="16">
        <v>1318</v>
      </c>
      <c r="D420" s="16">
        <v>145</v>
      </c>
      <c r="E420" s="17">
        <f t="shared" si="51"/>
        <v>4.1430906576134789E-2</v>
      </c>
      <c r="F420" s="17">
        <f t="shared" si="52"/>
        <v>4.0599188016239678E-3</v>
      </c>
      <c r="G420" s="17">
        <f t="shared" si="54"/>
        <v>-0.88998482549317148</v>
      </c>
      <c r="H420" s="17">
        <f t="shared" si="53"/>
        <v>-3.6872878159185211E-2</v>
      </c>
    </row>
    <row r="421" spans="1:8" x14ac:dyDescent="0.2">
      <c r="A421" s="14"/>
      <c r="B421" s="15" t="s">
        <v>395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2.7999440011199776E-5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2</v>
      </c>
      <c r="D422" s="16">
        <v>1</v>
      </c>
      <c r="E422" s="17">
        <f t="shared" si="51"/>
        <v>6.2869357475166599E-5</v>
      </c>
      <c r="F422" s="17">
        <f t="shared" si="52"/>
        <v>2.7999440011199776E-5</v>
      </c>
      <c r="G422" s="17">
        <f t="shared" si="54"/>
        <v>-0.5</v>
      </c>
      <c r="H422" s="17">
        <f t="shared" si="53"/>
        <v>-3.1434678737583299E-5</v>
      </c>
    </row>
    <row r="423" spans="1:8" x14ac:dyDescent="0.2">
      <c r="A423" s="14"/>
      <c r="B423" s="15" t="s">
        <v>397</v>
      </c>
      <c r="C423" s="16">
        <v>265</v>
      </c>
      <c r="D423" s="16">
        <v>283</v>
      </c>
      <c r="E423" s="17">
        <f t="shared" si="51"/>
        <v>8.3301898654595755E-3</v>
      </c>
      <c r="F423" s="17">
        <f t="shared" si="52"/>
        <v>7.9238415231695364E-3</v>
      </c>
      <c r="G423" s="17">
        <f t="shared" si="54"/>
        <v>6.7924528301886791E-2</v>
      </c>
      <c r="H423" s="17">
        <f t="shared" si="53"/>
        <v>5.6582421727649945E-4</v>
      </c>
    </row>
    <row r="424" spans="1:8" x14ac:dyDescent="0.2">
      <c r="A424" s="14"/>
      <c r="B424" s="15" t="s">
        <v>398</v>
      </c>
      <c r="C424" s="16">
        <v>7</v>
      </c>
      <c r="D424" s="16">
        <v>84</v>
      </c>
      <c r="E424" s="17">
        <f t="shared" si="51"/>
        <v>2.2004275116308312E-4</v>
      </c>
      <c r="F424" s="17">
        <f t="shared" si="52"/>
        <v>2.351952960940781E-3</v>
      </c>
      <c r="G424" s="17">
        <f t="shared" si="54"/>
        <v>11</v>
      </c>
      <c r="H424" s="17">
        <f t="shared" si="53"/>
        <v>2.4204702627939143E-3</v>
      </c>
    </row>
    <row r="425" spans="1:8" x14ac:dyDescent="0.2">
      <c r="A425" s="14"/>
      <c r="B425" s="15" t="s">
        <v>399</v>
      </c>
      <c r="C425" s="16">
        <v>66</v>
      </c>
      <c r="D425" s="16">
        <v>185</v>
      </c>
      <c r="E425" s="17">
        <f t="shared" si="51"/>
        <v>2.0746887966804979E-3</v>
      </c>
      <c r="F425" s="17">
        <f t="shared" si="52"/>
        <v>5.1798964020719589E-3</v>
      </c>
      <c r="G425" s="17">
        <f t="shared" si="54"/>
        <v>1.803030303030303</v>
      </c>
      <c r="H425" s="17">
        <f t="shared" si="53"/>
        <v>3.7407267697724127E-3</v>
      </c>
    </row>
    <row r="426" spans="1:8" x14ac:dyDescent="0.2">
      <c r="A426" s="14"/>
      <c r="B426" s="15" t="s">
        <v>400</v>
      </c>
      <c r="C426" s="16">
        <v>2</v>
      </c>
      <c r="D426" s="16">
        <v>0</v>
      </c>
      <c r="E426" s="17">
        <f t="shared" si="51"/>
        <v>6.2869357475166599E-5</v>
      </c>
      <c r="F426" s="17" t="str">
        <f t="shared" si="52"/>
        <v/>
      </c>
      <c r="G426" s="17">
        <f t="shared" si="54"/>
        <v>-1</v>
      </c>
      <c r="H426" s="17">
        <f t="shared" si="53"/>
        <v>-6.2869357475166599E-5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3</v>
      </c>
      <c r="D428" s="16">
        <v>1</v>
      </c>
      <c r="E428" s="17">
        <f t="shared" si="51"/>
        <v>9.4304036212749905E-5</v>
      </c>
      <c r="F428" s="17">
        <f t="shared" si="52"/>
        <v>2.7999440011199776E-5</v>
      </c>
      <c r="G428" s="17">
        <f t="shared" si="54"/>
        <v>-0.66666666666666663</v>
      </c>
      <c r="H428" s="17">
        <f t="shared" si="53"/>
        <v>-6.2869357475166599E-5</v>
      </c>
    </row>
    <row r="429" spans="1:8" x14ac:dyDescent="0.2">
      <c r="A429" s="14"/>
      <c r="B429" s="15" t="s">
        <v>403</v>
      </c>
      <c r="C429" s="16">
        <v>138</v>
      </c>
      <c r="D429" s="16">
        <v>27</v>
      </c>
      <c r="E429" s="17">
        <f t="shared" si="51"/>
        <v>4.3379856657864953E-3</v>
      </c>
      <c r="F429" s="17">
        <f t="shared" si="52"/>
        <v>7.5598488030239393E-4</v>
      </c>
      <c r="G429" s="17">
        <f t="shared" si="54"/>
        <v>-0.80434782608695654</v>
      </c>
      <c r="H429" s="17">
        <f t="shared" si="53"/>
        <v>-3.4892493398717465E-3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6</v>
      </c>
      <c r="D431" s="16">
        <v>0</v>
      </c>
      <c r="E431" s="17">
        <f t="shared" si="51"/>
        <v>1.8860807242549981E-4</v>
      </c>
      <c r="F431" s="17" t="str">
        <f t="shared" si="52"/>
        <v/>
      </c>
      <c r="G431" s="17">
        <f t="shared" si="54"/>
        <v>-1</v>
      </c>
      <c r="H431" s="17">
        <f t="shared" si="53"/>
        <v>-1.8860807242549981E-4</v>
      </c>
    </row>
    <row r="432" spans="1:8" ht="25.5" x14ac:dyDescent="0.2">
      <c r="A432" s="14"/>
      <c r="B432" s="15" t="s">
        <v>406</v>
      </c>
      <c r="C432" s="16">
        <v>44</v>
      </c>
      <c r="D432" s="16">
        <v>31</v>
      </c>
      <c r="E432" s="17">
        <f t="shared" si="51"/>
        <v>1.3831258644536654E-3</v>
      </c>
      <c r="F432" s="17">
        <f t="shared" si="52"/>
        <v>8.6798264034719302E-4</v>
      </c>
      <c r="G432" s="17">
        <f t="shared" si="54"/>
        <v>-0.29545454545454547</v>
      </c>
      <c r="H432" s="17">
        <f t="shared" si="53"/>
        <v>-4.0865082358858295E-4</v>
      </c>
    </row>
    <row r="433" spans="1:8" x14ac:dyDescent="0.2">
      <c r="A433" s="14"/>
      <c r="B433" s="15" t="s">
        <v>407</v>
      </c>
      <c r="C433" s="16">
        <v>1</v>
      </c>
      <c r="D433" s="16">
        <v>1</v>
      </c>
      <c r="E433" s="17">
        <f t="shared" si="51"/>
        <v>3.1434678737583299E-5</v>
      </c>
      <c r="F433" s="17">
        <f t="shared" si="52"/>
        <v>2.7999440011199776E-5</v>
      </c>
      <c r="G433" s="17">
        <f t="shared" si="54"/>
        <v>0</v>
      </c>
      <c r="H433" s="17">
        <f t="shared" si="53"/>
        <v>0</v>
      </c>
    </row>
    <row r="434" spans="1:8" ht="25.5" x14ac:dyDescent="0.2">
      <c r="A434" s="14"/>
      <c r="B434" s="15" t="s">
        <v>408</v>
      </c>
      <c r="C434" s="16">
        <v>8</v>
      </c>
      <c r="D434" s="16">
        <v>0</v>
      </c>
      <c r="E434" s="17">
        <f t="shared" si="51"/>
        <v>2.5147742990066639E-4</v>
      </c>
      <c r="F434" s="17" t="str">
        <f t="shared" si="52"/>
        <v/>
      </c>
      <c r="G434" s="17">
        <f t="shared" si="54"/>
        <v>-1</v>
      </c>
      <c r="H434" s="17">
        <f t="shared" si="53"/>
        <v>-2.5147742990066639E-4</v>
      </c>
    </row>
    <row r="435" spans="1:8" ht="25.5" x14ac:dyDescent="0.2">
      <c r="A435" s="14"/>
      <c r="B435" s="15" t="s">
        <v>409</v>
      </c>
      <c r="C435" s="16">
        <v>1</v>
      </c>
      <c r="D435" s="16">
        <v>0</v>
      </c>
      <c r="E435" s="17">
        <f t="shared" si="51"/>
        <v>3.1434678737583299E-5</v>
      </c>
      <c r="F435" s="17" t="str">
        <f t="shared" si="52"/>
        <v/>
      </c>
      <c r="G435" s="17">
        <f t="shared" si="54"/>
        <v>-1</v>
      </c>
      <c r="H435" s="17">
        <f t="shared" si="53"/>
        <v>-3.1434678737583299E-5</v>
      </c>
    </row>
    <row r="436" spans="1:8" x14ac:dyDescent="0.2">
      <c r="A436" s="14"/>
      <c r="B436" s="15" t="s">
        <v>410</v>
      </c>
      <c r="C436" s="16">
        <v>3</v>
      </c>
      <c r="D436" s="16">
        <v>0</v>
      </c>
      <c r="E436" s="17">
        <f t="shared" si="51"/>
        <v>9.4304036212749905E-5</v>
      </c>
      <c r="F436" s="17" t="str">
        <f t="shared" si="52"/>
        <v/>
      </c>
      <c r="G436" s="17">
        <f t="shared" si="54"/>
        <v>-1</v>
      </c>
      <c r="H436" s="17">
        <f t="shared" si="53"/>
        <v>-9.4304036212749905E-5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8.399832003359933E-5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3</v>
      </c>
      <c r="E438" s="17" t="str">
        <f t="shared" si="51"/>
        <v/>
      </c>
      <c r="F438" s="17">
        <f t="shared" si="52"/>
        <v>8.399832003359933E-5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1</v>
      </c>
      <c r="D440" s="16">
        <v>0</v>
      </c>
      <c r="E440" s="17">
        <f t="shared" si="51"/>
        <v>3.1434678737583299E-5</v>
      </c>
      <c r="F440" s="17" t="str">
        <f t="shared" si="52"/>
        <v/>
      </c>
      <c r="G440" s="17">
        <f t="shared" si="54"/>
        <v>-1</v>
      </c>
      <c r="H440" s="17">
        <f t="shared" si="53"/>
        <v>-3.1434678737583299E-5</v>
      </c>
    </row>
    <row r="441" spans="1:8" x14ac:dyDescent="0.2">
      <c r="A441" s="14"/>
      <c r="B441" s="15" t="s">
        <v>415</v>
      </c>
      <c r="C441" s="16">
        <v>3</v>
      </c>
      <c r="D441" s="16">
        <v>16</v>
      </c>
      <c r="E441" s="17">
        <f t="shared" si="51"/>
        <v>9.4304036212749905E-5</v>
      </c>
      <c r="F441" s="17">
        <f t="shared" si="52"/>
        <v>4.4799104017919641E-4</v>
      </c>
      <c r="G441" s="17">
        <f t="shared" si="54"/>
        <v>4.333333333333333</v>
      </c>
      <c r="H441" s="17">
        <f t="shared" si="53"/>
        <v>4.086508235885829E-4</v>
      </c>
    </row>
    <row r="442" spans="1:8" x14ac:dyDescent="0.2">
      <c r="A442" s="14"/>
      <c r="B442" s="15" t="s">
        <v>416</v>
      </c>
      <c r="C442" s="16">
        <v>550</v>
      </c>
      <c r="D442" s="16">
        <v>559</v>
      </c>
      <c r="E442" s="17">
        <f t="shared" si="51"/>
        <v>1.7289073305670817E-2</v>
      </c>
      <c r="F442" s="17">
        <f t="shared" si="52"/>
        <v>1.5651686966260674E-2</v>
      </c>
      <c r="G442" s="17">
        <f t="shared" si="54"/>
        <v>1.6363636363636365E-2</v>
      </c>
      <c r="H442" s="17">
        <f t="shared" si="53"/>
        <v>2.8291210863824978E-4</v>
      </c>
    </row>
    <row r="443" spans="1:8" x14ac:dyDescent="0.2">
      <c r="A443" s="14"/>
      <c r="B443" s="15" t="s">
        <v>417</v>
      </c>
      <c r="C443" s="16">
        <v>78</v>
      </c>
      <c r="D443" s="16">
        <v>207</v>
      </c>
      <c r="E443" s="17">
        <f t="shared" si="51"/>
        <v>2.4519049415314977E-3</v>
      </c>
      <c r="F443" s="17">
        <f t="shared" si="52"/>
        <v>5.7958840823183538E-3</v>
      </c>
      <c r="G443" s="17">
        <f t="shared" si="54"/>
        <v>1.6538461538461537</v>
      </c>
      <c r="H443" s="17">
        <f t="shared" si="53"/>
        <v>4.0550735571482461E-3</v>
      </c>
    </row>
    <row r="444" spans="1:8" x14ac:dyDescent="0.2">
      <c r="A444" s="14"/>
      <c r="B444" s="15" t="s">
        <v>418</v>
      </c>
      <c r="C444" s="16">
        <v>282</v>
      </c>
      <c r="D444" s="16">
        <v>4</v>
      </c>
      <c r="E444" s="17">
        <f t="shared" si="51"/>
        <v>8.8645794039984918E-3</v>
      </c>
      <c r="F444" s="17">
        <f t="shared" si="52"/>
        <v>1.119977600447991E-4</v>
      </c>
      <c r="G444" s="17">
        <f t="shared" si="54"/>
        <v>-0.98581560283687941</v>
      </c>
      <c r="H444" s="17">
        <f t="shared" si="53"/>
        <v>-8.7388406890481583E-3</v>
      </c>
    </row>
    <row r="445" spans="1:8" x14ac:dyDescent="0.2">
      <c r="A445" s="14"/>
      <c r="B445" s="15" t="s">
        <v>419</v>
      </c>
      <c r="C445" s="16">
        <v>58</v>
      </c>
      <c r="D445" s="16">
        <v>73</v>
      </c>
      <c r="E445" s="17">
        <f t="shared" si="51"/>
        <v>1.8232113667798315E-3</v>
      </c>
      <c r="F445" s="17">
        <f t="shared" si="52"/>
        <v>2.0439591208175835E-3</v>
      </c>
      <c r="G445" s="17">
        <f t="shared" si="54"/>
        <v>0.25862068965517243</v>
      </c>
      <c r="H445" s="17">
        <f t="shared" si="53"/>
        <v>4.7152018106374956E-4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1</v>
      </c>
      <c r="D448" s="16">
        <v>1</v>
      </c>
      <c r="E448" s="17">
        <f t="shared" si="51"/>
        <v>3.1434678737583299E-5</v>
      </c>
      <c r="F448" s="17">
        <f t="shared" si="52"/>
        <v>2.7999440011199776E-5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4</v>
      </c>
      <c r="D450" s="16">
        <v>1</v>
      </c>
      <c r="E450" s="17">
        <f t="shared" si="51"/>
        <v>1.257387149503332E-4</v>
      </c>
      <c r="F450" s="17">
        <f t="shared" si="52"/>
        <v>2.7999440011199776E-5</v>
      </c>
      <c r="G450" s="17">
        <f t="shared" si="54"/>
        <v>-0.75</v>
      </c>
      <c r="H450" s="17">
        <f t="shared" si="53"/>
        <v>-9.4304036212749891E-5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3</v>
      </c>
      <c r="D453" s="16">
        <v>1</v>
      </c>
      <c r="E453" s="17">
        <f t="shared" si="51"/>
        <v>9.4304036212749905E-5</v>
      </c>
      <c r="F453" s="17">
        <f t="shared" si="52"/>
        <v>2.7999440011199776E-5</v>
      </c>
      <c r="G453" s="17">
        <f t="shared" si="54"/>
        <v>-0.66666666666666663</v>
      </c>
      <c r="H453" s="17">
        <f t="shared" si="53"/>
        <v>-6.2869357475166599E-5</v>
      </c>
    </row>
    <row r="454" spans="1:8" x14ac:dyDescent="0.2">
      <c r="A454" s="14"/>
      <c r="B454" s="15" t="s">
        <v>428</v>
      </c>
      <c r="C454" s="16">
        <v>0</v>
      </c>
      <c r="D454" s="16">
        <v>19</v>
      </c>
      <c r="E454" s="17" t="str">
        <f t="shared" si="51"/>
        <v/>
      </c>
      <c r="F454" s="17">
        <f t="shared" si="52"/>
        <v>5.3198936021279575E-4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14</v>
      </c>
      <c r="D455" s="16">
        <v>13</v>
      </c>
      <c r="E455" s="17">
        <f t="shared" si="51"/>
        <v>4.4008550232616623E-4</v>
      </c>
      <c r="F455" s="17">
        <f t="shared" si="52"/>
        <v>3.6399272014559707E-4</v>
      </c>
      <c r="G455" s="17">
        <f t="shared" si="54"/>
        <v>-7.1428571428571425E-2</v>
      </c>
      <c r="H455" s="17">
        <f t="shared" si="53"/>
        <v>-3.1434678737583299E-5</v>
      </c>
    </row>
    <row r="456" spans="1:8" x14ac:dyDescent="0.2">
      <c r="A456" s="14"/>
      <c r="B456" s="15" t="s">
        <v>430</v>
      </c>
      <c r="C456" s="16">
        <v>34</v>
      </c>
      <c r="D456" s="16">
        <v>65</v>
      </c>
      <c r="E456" s="17">
        <f t="shared" si="51"/>
        <v>1.0687790770778324E-3</v>
      </c>
      <c r="F456" s="17">
        <f t="shared" si="52"/>
        <v>1.8199636007279855E-3</v>
      </c>
      <c r="G456" s="17">
        <f t="shared" si="54"/>
        <v>0.91176470588235292</v>
      </c>
      <c r="H456" s="17">
        <f t="shared" si="53"/>
        <v>9.7447504086508241E-4</v>
      </c>
    </row>
    <row r="457" spans="1:8" x14ac:dyDescent="0.2">
      <c r="A457" s="14"/>
      <c r="B457" s="15" t="s">
        <v>431</v>
      </c>
      <c r="C457" s="16">
        <v>18</v>
      </c>
      <c r="D457" s="16">
        <v>309</v>
      </c>
      <c r="E457" s="17">
        <f t="shared" si="51"/>
        <v>5.6582421727649945E-4</v>
      </c>
      <c r="F457" s="17">
        <f t="shared" si="52"/>
        <v>8.6518269634607309E-3</v>
      </c>
      <c r="G457" s="17">
        <f t="shared" si="54"/>
        <v>16.166666666666668</v>
      </c>
      <c r="H457" s="17">
        <f t="shared" si="53"/>
        <v>9.147491512636741E-3</v>
      </c>
    </row>
    <row r="458" spans="1:8" ht="25.5" x14ac:dyDescent="0.2">
      <c r="A458" s="14"/>
      <c r="B458" s="15" t="s">
        <v>432</v>
      </c>
      <c r="C458" s="16">
        <v>56</v>
      </c>
      <c r="D458" s="16">
        <v>198</v>
      </c>
      <c r="E458" s="17">
        <f t="shared" si="51"/>
        <v>1.7603420093046649E-3</v>
      </c>
      <c r="F458" s="17">
        <f t="shared" si="52"/>
        <v>5.5438891222175553E-3</v>
      </c>
      <c r="G458" s="17">
        <f t="shared" si="54"/>
        <v>2.5357142857142856</v>
      </c>
      <c r="H458" s="17">
        <f t="shared" si="53"/>
        <v>4.4637243807368289E-3</v>
      </c>
    </row>
    <row r="459" spans="1:8" ht="25.5" x14ac:dyDescent="0.2">
      <c r="A459" s="14"/>
      <c r="B459" s="15" t="s">
        <v>433</v>
      </c>
      <c r="C459" s="16">
        <v>4</v>
      </c>
      <c r="D459" s="16">
        <v>115</v>
      </c>
      <c r="E459" s="17">
        <f t="shared" si="51"/>
        <v>1.257387149503332E-4</v>
      </c>
      <c r="F459" s="17">
        <f t="shared" si="52"/>
        <v>3.2199356012879744E-3</v>
      </c>
      <c r="G459" s="17">
        <f t="shared" si="54"/>
        <v>27.75</v>
      </c>
      <c r="H459" s="17">
        <f t="shared" si="53"/>
        <v>3.489249339871746E-3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1</v>
      </c>
      <c r="D461" s="16">
        <v>5</v>
      </c>
      <c r="E461" s="17">
        <f t="shared" si="51"/>
        <v>3.1434678737583299E-5</v>
      </c>
      <c r="F461" s="17">
        <f t="shared" si="52"/>
        <v>1.3999720005599889E-4</v>
      </c>
      <c r="G461" s="17">
        <f t="shared" si="54"/>
        <v>4</v>
      </c>
      <c r="H461" s="17">
        <f t="shared" si="53"/>
        <v>1.257387149503332E-4</v>
      </c>
    </row>
    <row r="462" spans="1:8" ht="25.5" x14ac:dyDescent="0.2">
      <c r="A462" s="14"/>
      <c r="B462" s="15" t="s">
        <v>436</v>
      </c>
      <c r="C462" s="16">
        <v>1</v>
      </c>
      <c r="D462" s="16">
        <v>7</v>
      </c>
      <c r="E462" s="17">
        <f t="shared" si="51"/>
        <v>3.1434678737583299E-5</v>
      </c>
      <c r="F462" s="17">
        <f t="shared" si="52"/>
        <v>1.9599608007839843E-4</v>
      </c>
      <c r="G462" s="17">
        <f t="shared" si="54"/>
        <v>6</v>
      </c>
      <c r="H462" s="17">
        <f t="shared" si="53"/>
        <v>1.8860807242549978E-4</v>
      </c>
    </row>
    <row r="463" spans="1:8" x14ac:dyDescent="0.2">
      <c r="A463" s="14"/>
      <c r="B463" s="15" t="s">
        <v>437</v>
      </c>
      <c r="C463" s="16">
        <v>81</v>
      </c>
      <c r="D463" s="16">
        <v>246</v>
      </c>
      <c r="E463" s="17">
        <f t="shared" si="51"/>
        <v>2.5462089777442474E-3</v>
      </c>
      <c r="F463" s="17">
        <f t="shared" si="52"/>
        <v>6.8878622427551448E-3</v>
      </c>
      <c r="G463" s="17">
        <f t="shared" si="54"/>
        <v>2.0370370370370372</v>
      </c>
      <c r="H463" s="17">
        <f t="shared" si="53"/>
        <v>5.1867219917012455E-3</v>
      </c>
    </row>
    <row r="464" spans="1:8" x14ac:dyDescent="0.2">
      <c r="A464" s="14"/>
      <c r="B464" s="15" t="s">
        <v>438</v>
      </c>
      <c r="C464" s="16">
        <v>7</v>
      </c>
      <c r="D464" s="16">
        <v>0</v>
      </c>
      <c r="E464" s="17">
        <f t="shared" si="51"/>
        <v>2.2004275116308312E-4</v>
      </c>
      <c r="F464" s="17" t="str">
        <f t="shared" si="52"/>
        <v/>
      </c>
      <c r="G464" s="17">
        <f t="shared" si="54"/>
        <v>-1</v>
      </c>
      <c r="H464" s="17">
        <f t="shared" si="53"/>
        <v>-2.2004275116308312E-4</v>
      </c>
    </row>
    <row r="465" spans="1:8" x14ac:dyDescent="0.2">
      <c r="A465" s="14"/>
      <c r="B465" s="15" t="s">
        <v>439</v>
      </c>
      <c r="C465" s="16">
        <v>189</v>
      </c>
      <c r="D465" s="16">
        <v>216</v>
      </c>
      <c r="E465" s="17">
        <f t="shared" si="51"/>
        <v>5.9411542814032442E-3</v>
      </c>
      <c r="F465" s="17">
        <f t="shared" si="52"/>
        <v>6.0478790424191515E-3</v>
      </c>
      <c r="G465" s="17">
        <f t="shared" si="54"/>
        <v>0.14285714285714285</v>
      </c>
      <c r="H465" s="17">
        <f t="shared" si="53"/>
        <v>8.4873632591474907E-4</v>
      </c>
    </row>
    <row r="466" spans="1:8" x14ac:dyDescent="0.2">
      <c r="A466" s="14"/>
      <c r="B466" s="15" t="s">
        <v>440</v>
      </c>
      <c r="C466" s="16">
        <v>2</v>
      </c>
      <c r="D466" s="16">
        <v>0</v>
      </c>
      <c r="E466" s="17">
        <f t="shared" si="51"/>
        <v>6.2869357475166599E-5</v>
      </c>
      <c r="F466" s="17" t="str">
        <f t="shared" si="52"/>
        <v/>
      </c>
      <c r="G466" s="17">
        <f t="shared" si="54"/>
        <v>-1</v>
      </c>
      <c r="H466" s="17">
        <f t="shared" si="53"/>
        <v>-6.2869357475166599E-5</v>
      </c>
    </row>
    <row r="467" spans="1:8" x14ac:dyDescent="0.2">
      <c r="A467" s="14"/>
      <c r="B467" s="15" t="s">
        <v>441</v>
      </c>
      <c r="C467" s="16">
        <v>1</v>
      </c>
      <c r="D467" s="16">
        <v>0</v>
      </c>
      <c r="E467" s="17">
        <f t="shared" si="51"/>
        <v>3.1434678737583299E-5</v>
      </c>
      <c r="F467" s="17" t="str">
        <f t="shared" si="52"/>
        <v/>
      </c>
      <c r="G467" s="17">
        <f t="shared" si="54"/>
        <v>-1</v>
      </c>
      <c r="H467" s="17">
        <f t="shared" si="53"/>
        <v>-3.1434678737583299E-5</v>
      </c>
    </row>
    <row r="468" spans="1:8" x14ac:dyDescent="0.2">
      <c r="A468" s="14"/>
      <c r="B468" s="15" t="s">
        <v>442</v>
      </c>
      <c r="C468" s="16">
        <v>5</v>
      </c>
      <c r="D468" s="16">
        <v>0</v>
      </c>
      <c r="E468" s="17">
        <f t="shared" si="51"/>
        <v>1.571733936879165E-4</v>
      </c>
      <c r="F468" s="17" t="str">
        <f t="shared" si="52"/>
        <v/>
      </c>
      <c r="G468" s="17">
        <f t="shared" si="54"/>
        <v>-1</v>
      </c>
      <c r="H468" s="17">
        <f t="shared" si="53"/>
        <v>-1.571733936879165E-4</v>
      </c>
    </row>
    <row r="469" spans="1:8" x14ac:dyDescent="0.2">
      <c r="A469" s="14"/>
      <c r="B469" s="15" t="s">
        <v>443</v>
      </c>
      <c r="C469" s="16">
        <v>5</v>
      </c>
      <c r="D469" s="16">
        <v>0</v>
      </c>
      <c r="E469" s="17">
        <f t="shared" si="51"/>
        <v>1.571733936879165E-4</v>
      </c>
      <c r="F469" s="17" t="str">
        <f t="shared" si="52"/>
        <v/>
      </c>
      <c r="G469" s="17">
        <f t="shared" si="54"/>
        <v>-1</v>
      </c>
      <c r="H469" s="17">
        <f t="shared" si="53"/>
        <v>-1.571733936879165E-4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50</v>
      </c>
      <c r="D471" s="16">
        <v>108</v>
      </c>
      <c r="E471" s="17">
        <f t="shared" si="51"/>
        <v>1.571733936879165E-3</v>
      </c>
      <c r="F471" s="17">
        <f t="shared" si="52"/>
        <v>3.0239395212095757E-3</v>
      </c>
      <c r="G471" s="17">
        <f t="shared" si="54"/>
        <v>1.1599999999999999</v>
      </c>
      <c r="H471" s="17">
        <f t="shared" si="53"/>
        <v>1.8232113667798313E-3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</v>
      </c>
      <c r="D476" s="16">
        <v>2</v>
      </c>
      <c r="E476" s="17">
        <f t="shared" si="51"/>
        <v>3.1434678737583299E-5</v>
      </c>
      <c r="F476" s="17">
        <f t="shared" si="52"/>
        <v>5.5998880022399551E-5</v>
      </c>
      <c r="G476" s="17">
        <f t="shared" si="54"/>
        <v>1</v>
      </c>
      <c r="H476" s="17">
        <f t="shared" si="53"/>
        <v>3.1434678737583299E-5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268</v>
      </c>
      <c r="D479" s="16">
        <v>386</v>
      </c>
      <c r="E479" s="17">
        <f t="shared" si="55"/>
        <v>8.4244939016723253E-3</v>
      </c>
      <c r="F479" s="17">
        <f t="shared" si="56"/>
        <v>1.0807783844323113E-2</v>
      </c>
      <c r="G479" s="17">
        <f t="shared" si="58"/>
        <v>0.44029850746268656</v>
      </c>
      <c r="H479" s="17">
        <f t="shared" si="57"/>
        <v>3.7092920910348297E-3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3</v>
      </c>
      <c r="D481" s="16">
        <v>4</v>
      </c>
      <c r="E481" s="17">
        <f t="shared" si="55"/>
        <v>9.4304036212749905E-5</v>
      </c>
      <c r="F481" s="17">
        <f t="shared" si="56"/>
        <v>1.119977600447991E-4</v>
      </c>
      <c r="G481" s="17">
        <f t="shared" si="58"/>
        <v>0.33333333333333331</v>
      </c>
      <c r="H481" s="17">
        <f t="shared" si="57"/>
        <v>3.1434678737583299E-5</v>
      </c>
    </row>
    <row r="482" spans="1:8" x14ac:dyDescent="0.2">
      <c r="A482" s="14"/>
      <c r="B482" s="15" t="s">
        <v>456</v>
      </c>
      <c r="C482" s="16">
        <v>4</v>
      </c>
      <c r="D482" s="16">
        <v>1</v>
      </c>
      <c r="E482" s="17">
        <f t="shared" si="55"/>
        <v>1.257387149503332E-4</v>
      </c>
      <c r="F482" s="17">
        <f t="shared" si="56"/>
        <v>2.7999440011199776E-5</v>
      </c>
      <c r="G482" s="17">
        <f t="shared" si="58"/>
        <v>-0.75</v>
      </c>
      <c r="H482" s="17">
        <f t="shared" si="57"/>
        <v>-9.4304036212749891E-5</v>
      </c>
    </row>
    <row r="483" spans="1:8" x14ac:dyDescent="0.2">
      <c r="A483" s="14"/>
      <c r="B483" s="15" t="s">
        <v>457</v>
      </c>
      <c r="C483" s="16">
        <v>21</v>
      </c>
      <c r="D483" s="16">
        <v>0</v>
      </c>
      <c r="E483" s="17">
        <f t="shared" si="55"/>
        <v>6.6012825348924929E-4</v>
      </c>
      <c r="F483" s="17" t="str">
        <f t="shared" si="56"/>
        <v/>
      </c>
      <c r="G483" s="17">
        <f t="shared" si="58"/>
        <v>-1</v>
      </c>
      <c r="H483" s="17">
        <f t="shared" si="57"/>
        <v>-6.6012825348924929E-4</v>
      </c>
    </row>
    <row r="484" spans="1:8" x14ac:dyDescent="0.2">
      <c r="A484" s="14"/>
      <c r="B484" s="15" t="s">
        <v>458</v>
      </c>
      <c r="C484" s="16">
        <v>11</v>
      </c>
      <c r="D484" s="16">
        <v>11</v>
      </c>
      <c r="E484" s="17">
        <f t="shared" si="55"/>
        <v>3.4578146611341634E-4</v>
      </c>
      <c r="F484" s="17">
        <f t="shared" si="56"/>
        <v>3.0799384012319752E-4</v>
      </c>
      <c r="G484" s="17">
        <f t="shared" si="58"/>
        <v>0</v>
      </c>
      <c r="H484" s="17">
        <f t="shared" si="57"/>
        <v>0</v>
      </c>
    </row>
    <row r="485" spans="1:8" x14ac:dyDescent="0.2">
      <c r="A485" s="14"/>
      <c r="B485" s="15" t="s">
        <v>459</v>
      </c>
      <c r="C485" s="16">
        <v>1</v>
      </c>
      <c r="D485" s="16">
        <v>1</v>
      </c>
      <c r="E485" s="17">
        <f t="shared" si="55"/>
        <v>3.1434678737583299E-5</v>
      </c>
      <c r="F485" s="17">
        <f t="shared" si="56"/>
        <v>2.7999440011199776E-5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460</v>
      </c>
      <c r="C486" s="16">
        <v>2</v>
      </c>
      <c r="D486" s="16">
        <v>1</v>
      </c>
      <c r="E486" s="17">
        <f t="shared" si="55"/>
        <v>6.2869357475166599E-5</v>
      </c>
      <c r="F486" s="17">
        <f t="shared" si="56"/>
        <v>2.7999440011199776E-5</v>
      </c>
      <c r="G486" s="17">
        <f t="shared" si="58"/>
        <v>-0.5</v>
      </c>
      <c r="H486" s="17">
        <f t="shared" si="57"/>
        <v>-3.1434678737583299E-5</v>
      </c>
    </row>
    <row r="487" spans="1:8" x14ac:dyDescent="0.2">
      <c r="A487" s="14"/>
      <c r="B487" s="15" t="s">
        <v>461</v>
      </c>
      <c r="C487" s="16">
        <v>9</v>
      </c>
      <c r="D487" s="16">
        <v>78</v>
      </c>
      <c r="E487" s="17">
        <f t="shared" si="55"/>
        <v>2.8291210863824973E-4</v>
      </c>
      <c r="F487" s="17">
        <f t="shared" si="56"/>
        <v>2.1839563208735824E-3</v>
      </c>
      <c r="G487" s="17">
        <f t="shared" si="58"/>
        <v>7.666666666666667</v>
      </c>
      <c r="H487" s="17">
        <f t="shared" si="57"/>
        <v>2.1689928328932481E-3</v>
      </c>
    </row>
    <row r="488" spans="1:8" x14ac:dyDescent="0.2">
      <c r="A488" s="14"/>
      <c r="B488" s="15" t="s">
        <v>462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5.5998880022399551E-5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63</v>
      </c>
      <c r="D489" s="16">
        <v>155</v>
      </c>
      <c r="E489" s="17">
        <f t="shared" si="55"/>
        <v>1.9803847604677482E-3</v>
      </c>
      <c r="F489" s="17">
        <f t="shared" si="56"/>
        <v>4.3399132017359655E-3</v>
      </c>
      <c r="G489" s="17">
        <f t="shared" si="58"/>
        <v>1.4603174603174602</v>
      </c>
      <c r="H489" s="17">
        <f t="shared" si="57"/>
        <v>2.8919904438576638E-3</v>
      </c>
    </row>
    <row r="490" spans="1:8" x14ac:dyDescent="0.2">
      <c r="A490" s="14"/>
      <c r="B490" s="15" t="s">
        <v>464</v>
      </c>
      <c r="C490" s="16">
        <v>31</v>
      </c>
      <c r="D490" s="16">
        <v>20</v>
      </c>
      <c r="E490" s="17">
        <f t="shared" si="55"/>
        <v>9.7447504086508241E-4</v>
      </c>
      <c r="F490" s="17">
        <f t="shared" si="56"/>
        <v>5.5998880022399555E-4</v>
      </c>
      <c r="G490" s="17">
        <f t="shared" si="58"/>
        <v>-0.35483870967741937</v>
      </c>
      <c r="H490" s="17">
        <f t="shared" si="57"/>
        <v>-3.4578146611341634E-4</v>
      </c>
    </row>
    <row r="491" spans="1:8" x14ac:dyDescent="0.2">
      <c r="A491" s="14"/>
      <c r="B491" s="15" t="s">
        <v>465</v>
      </c>
      <c r="C491" s="16">
        <v>2</v>
      </c>
      <c r="D491" s="16">
        <v>0</v>
      </c>
      <c r="E491" s="17">
        <f t="shared" si="55"/>
        <v>6.2869357475166599E-5</v>
      </c>
      <c r="F491" s="17" t="str">
        <f t="shared" si="56"/>
        <v/>
      </c>
      <c r="G491" s="17">
        <f t="shared" si="58"/>
        <v>-1</v>
      </c>
      <c r="H491" s="17">
        <f t="shared" si="57"/>
        <v>-6.2869357475166599E-5</v>
      </c>
    </row>
    <row r="492" spans="1:8" ht="25.5" x14ac:dyDescent="0.2">
      <c r="A492" s="14"/>
      <c r="B492" s="15" t="s">
        <v>466</v>
      </c>
      <c r="C492" s="16">
        <v>1</v>
      </c>
      <c r="D492" s="16">
        <v>4</v>
      </c>
      <c r="E492" s="17">
        <f t="shared" si="55"/>
        <v>3.1434678737583299E-5</v>
      </c>
      <c r="F492" s="17">
        <f t="shared" si="56"/>
        <v>1.119977600447991E-4</v>
      </c>
      <c r="G492" s="17">
        <f t="shared" si="58"/>
        <v>3</v>
      </c>
      <c r="H492" s="17">
        <f t="shared" si="57"/>
        <v>9.4304036212749891E-5</v>
      </c>
    </row>
    <row r="493" spans="1:8" x14ac:dyDescent="0.2">
      <c r="A493" s="14"/>
      <c r="B493" s="15" t="s">
        <v>467</v>
      </c>
      <c r="C493" s="16">
        <v>1</v>
      </c>
      <c r="D493" s="16">
        <v>1</v>
      </c>
      <c r="E493" s="17">
        <f t="shared" si="55"/>
        <v>3.1434678737583299E-5</v>
      </c>
      <c r="F493" s="17">
        <f t="shared" si="56"/>
        <v>2.7999440011199776E-5</v>
      </c>
      <c r="G493" s="17">
        <f t="shared" si="58"/>
        <v>0</v>
      </c>
      <c r="H493" s="17">
        <f t="shared" si="57"/>
        <v>0</v>
      </c>
    </row>
    <row r="494" spans="1:8" ht="25.5" x14ac:dyDescent="0.2">
      <c r="A494" s="14"/>
      <c r="B494" s="15" t="s">
        <v>468</v>
      </c>
      <c r="C494" s="16">
        <v>0</v>
      </c>
      <c r="D494" s="16">
        <v>13</v>
      </c>
      <c r="E494" s="17" t="str">
        <f t="shared" si="55"/>
        <v/>
      </c>
      <c r="F494" s="17">
        <f t="shared" si="56"/>
        <v>3.6399272014559707E-4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2</v>
      </c>
      <c r="E495" s="17">
        <f t="shared" si="55"/>
        <v>3.1434678737583299E-5</v>
      </c>
      <c r="F495" s="17">
        <f t="shared" si="56"/>
        <v>5.5998880022399551E-5</v>
      </c>
      <c r="G495" s="17">
        <f t="shared" si="58"/>
        <v>1</v>
      </c>
      <c r="H495" s="17">
        <f t="shared" si="57"/>
        <v>3.1434678737583299E-5</v>
      </c>
    </row>
    <row r="496" spans="1:8" ht="25.5" x14ac:dyDescent="0.2">
      <c r="A496" s="14"/>
      <c r="B496" s="15" t="s">
        <v>470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2.7999440011199776E-5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2</v>
      </c>
      <c r="D497" s="16">
        <v>0</v>
      </c>
      <c r="E497" s="17">
        <f t="shared" si="55"/>
        <v>6.2869357475166599E-5</v>
      </c>
      <c r="F497" s="17" t="str">
        <f t="shared" si="56"/>
        <v/>
      </c>
      <c r="G497" s="17">
        <f t="shared" si="58"/>
        <v>-1</v>
      </c>
      <c r="H497" s="17">
        <f t="shared" si="57"/>
        <v>-6.2869357475166599E-5</v>
      </c>
    </row>
    <row r="498" spans="1:8" ht="25.5" x14ac:dyDescent="0.2">
      <c r="A498" s="14"/>
      <c r="B498" s="15" t="s">
        <v>472</v>
      </c>
      <c r="C498" s="16">
        <v>230</v>
      </c>
      <c r="D498" s="16">
        <v>104</v>
      </c>
      <c r="E498" s="17">
        <f t="shared" si="55"/>
        <v>7.2299761096441591E-3</v>
      </c>
      <c r="F498" s="17">
        <f t="shared" si="56"/>
        <v>2.9119417611647765E-3</v>
      </c>
      <c r="G498" s="17">
        <f t="shared" si="58"/>
        <v>-0.54782608695652169</v>
      </c>
      <c r="H498" s="17">
        <f t="shared" si="57"/>
        <v>-3.9607695209354955E-3</v>
      </c>
    </row>
    <row r="499" spans="1:8" ht="25.5" x14ac:dyDescent="0.2">
      <c r="A499" s="14"/>
      <c r="B499" s="15" t="s">
        <v>473</v>
      </c>
      <c r="C499" s="16">
        <v>2</v>
      </c>
      <c r="D499" s="16">
        <v>0</v>
      </c>
      <c r="E499" s="17">
        <f t="shared" si="55"/>
        <v>6.2869357475166599E-5</v>
      </c>
      <c r="F499" s="17" t="str">
        <f t="shared" si="56"/>
        <v/>
      </c>
      <c r="G499" s="17">
        <f t="shared" si="58"/>
        <v>-1</v>
      </c>
      <c r="H499" s="17">
        <f t="shared" si="57"/>
        <v>-6.2869357475166599E-5</v>
      </c>
    </row>
    <row r="500" spans="1:8" ht="25.5" x14ac:dyDescent="0.2">
      <c r="A500" s="14"/>
      <c r="B500" s="15" t="s">
        <v>474</v>
      </c>
      <c r="C500" s="16">
        <v>388</v>
      </c>
      <c r="D500" s="16">
        <v>214</v>
      </c>
      <c r="E500" s="17">
        <f t="shared" si="55"/>
        <v>1.2196655350182321E-2</v>
      </c>
      <c r="F500" s="17">
        <f t="shared" si="56"/>
        <v>5.9918801623967521E-3</v>
      </c>
      <c r="G500" s="17">
        <f t="shared" si="58"/>
        <v>-0.4484536082474227</v>
      </c>
      <c r="H500" s="17">
        <f t="shared" si="57"/>
        <v>-5.4696341003394947E-3</v>
      </c>
    </row>
    <row r="501" spans="1:8" ht="25.5" x14ac:dyDescent="0.2">
      <c r="A501" s="14"/>
      <c r="B501" s="15" t="s">
        <v>475</v>
      </c>
      <c r="C501" s="16">
        <v>1</v>
      </c>
      <c r="D501" s="16">
        <v>0</v>
      </c>
      <c r="E501" s="17">
        <f t="shared" si="55"/>
        <v>3.1434678737583299E-5</v>
      </c>
      <c r="F501" s="17" t="str">
        <f t="shared" si="56"/>
        <v/>
      </c>
      <c r="G501" s="17">
        <f t="shared" si="58"/>
        <v>-1</v>
      </c>
      <c r="H501" s="17">
        <f t="shared" si="57"/>
        <v>-3.1434678737583299E-5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3</v>
      </c>
      <c r="D506" s="16">
        <v>0</v>
      </c>
      <c r="E506" s="17">
        <f t="shared" si="55"/>
        <v>9.4304036212749905E-5</v>
      </c>
      <c r="F506" s="17" t="str">
        <f t="shared" si="56"/>
        <v/>
      </c>
      <c r="G506" s="17">
        <f t="shared" si="58"/>
        <v>-1</v>
      </c>
      <c r="H506" s="17">
        <f t="shared" si="57"/>
        <v>-9.4304036212749905E-5</v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2</v>
      </c>
      <c r="D508" s="16">
        <v>0</v>
      </c>
      <c r="E508" s="17">
        <f t="shared" si="55"/>
        <v>6.2869357475166599E-5</v>
      </c>
      <c r="F508" s="17" t="str">
        <f t="shared" si="56"/>
        <v/>
      </c>
      <c r="G508" s="17">
        <f t="shared" si="58"/>
        <v>-1</v>
      </c>
      <c r="H508" s="17">
        <f t="shared" si="57"/>
        <v>-6.2869357475166599E-5</v>
      </c>
    </row>
    <row r="509" spans="1:8" x14ac:dyDescent="0.2">
      <c r="A509" s="14"/>
      <c r="B509" s="15" t="s">
        <v>483</v>
      </c>
      <c r="C509" s="16">
        <v>2</v>
      </c>
      <c r="D509" s="16">
        <v>0</v>
      </c>
      <c r="E509" s="17">
        <f t="shared" si="55"/>
        <v>6.2869357475166599E-5</v>
      </c>
      <c r="F509" s="17" t="str">
        <f t="shared" si="56"/>
        <v/>
      </c>
      <c r="G509" s="17">
        <f t="shared" si="58"/>
        <v>-1</v>
      </c>
      <c r="H509" s="17">
        <f t="shared" si="57"/>
        <v>-6.2869357475166599E-5</v>
      </c>
    </row>
    <row r="510" spans="1:8" x14ac:dyDescent="0.2">
      <c r="A510" s="14"/>
      <c r="B510" s="15" t="s">
        <v>484</v>
      </c>
      <c r="C510" s="16">
        <v>150</v>
      </c>
      <c r="D510" s="16">
        <v>6</v>
      </c>
      <c r="E510" s="17">
        <f t="shared" si="55"/>
        <v>4.7152018106374951E-3</v>
      </c>
      <c r="F510" s="17">
        <f t="shared" si="56"/>
        <v>1.6799664006719866E-4</v>
      </c>
      <c r="G510" s="17">
        <f t="shared" si="58"/>
        <v>-0.96</v>
      </c>
      <c r="H510" s="17">
        <f t="shared" si="57"/>
        <v>-4.5265937382119948E-3</v>
      </c>
    </row>
    <row r="511" spans="1:8" x14ac:dyDescent="0.2">
      <c r="A511" s="14"/>
      <c r="B511" s="15" t="s">
        <v>485</v>
      </c>
      <c r="C511" s="16">
        <v>12</v>
      </c>
      <c r="D511" s="16">
        <v>2</v>
      </c>
      <c r="E511" s="17">
        <f t="shared" si="55"/>
        <v>3.7721614485099962E-4</v>
      </c>
      <c r="F511" s="17">
        <f t="shared" si="56"/>
        <v>5.5998880022399551E-5</v>
      </c>
      <c r="G511" s="17">
        <f t="shared" si="58"/>
        <v>-0.83333333333333337</v>
      </c>
      <c r="H511" s="17">
        <f t="shared" si="57"/>
        <v>-3.1434678737583301E-4</v>
      </c>
    </row>
    <row r="512" spans="1:8" ht="38.25" x14ac:dyDescent="0.2">
      <c r="A512" s="14"/>
      <c r="B512" s="15" t="s">
        <v>486</v>
      </c>
      <c r="C512" s="16">
        <v>39</v>
      </c>
      <c r="D512" s="16">
        <v>0</v>
      </c>
      <c r="E512" s="17">
        <f t="shared" si="55"/>
        <v>1.2259524707657489E-3</v>
      </c>
      <c r="F512" s="17" t="str">
        <f t="shared" si="56"/>
        <v/>
      </c>
      <c r="G512" s="17">
        <f t="shared" si="58"/>
        <v>-1</v>
      </c>
      <c r="H512" s="17">
        <f t="shared" si="57"/>
        <v>-1.2259524707657489E-3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2</v>
      </c>
      <c r="D514" s="16">
        <v>0</v>
      </c>
      <c r="E514" s="17">
        <f t="shared" si="55"/>
        <v>6.2869357475166599E-5</v>
      </c>
      <c r="F514" s="17" t="str">
        <f t="shared" si="56"/>
        <v/>
      </c>
      <c r="G514" s="17">
        <f t="shared" si="58"/>
        <v>-1</v>
      </c>
      <c r="H514" s="17">
        <f t="shared" si="57"/>
        <v>-6.2869357475166599E-5</v>
      </c>
    </row>
    <row r="515" spans="1:8" ht="25.5" x14ac:dyDescent="0.2">
      <c r="A515" s="14"/>
      <c r="B515" s="15" t="s">
        <v>489</v>
      </c>
      <c r="C515" s="16">
        <v>44</v>
      </c>
      <c r="D515" s="16">
        <v>100</v>
      </c>
      <c r="E515" s="17">
        <f t="shared" si="55"/>
        <v>1.3831258644536654E-3</v>
      </c>
      <c r="F515" s="17">
        <f t="shared" si="56"/>
        <v>2.7999440011199778E-3</v>
      </c>
      <c r="G515" s="17">
        <f t="shared" si="58"/>
        <v>1.2727272727272727</v>
      </c>
      <c r="H515" s="17">
        <f t="shared" si="57"/>
        <v>1.7603420093046649E-3</v>
      </c>
    </row>
    <row r="516" spans="1:8" x14ac:dyDescent="0.2">
      <c r="A516" s="14"/>
      <c r="B516" s="15" t="s">
        <v>490</v>
      </c>
      <c r="C516" s="16">
        <v>1</v>
      </c>
      <c r="D516" s="16">
        <v>0</v>
      </c>
      <c r="E516" s="17">
        <f t="shared" si="55"/>
        <v>3.1434678737583299E-5</v>
      </c>
      <c r="F516" s="17" t="str">
        <f t="shared" si="56"/>
        <v/>
      </c>
      <c r="G516" s="17">
        <f t="shared" si="58"/>
        <v>-1</v>
      </c>
      <c r="H516" s="17">
        <f t="shared" si="57"/>
        <v>-3.1434678737583299E-5</v>
      </c>
    </row>
    <row r="517" spans="1:8" ht="25.5" x14ac:dyDescent="0.2">
      <c r="A517" s="14"/>
      <c r="B517" s="15" t="s">
        <v>491</v>
      </c>
      <c r="C517" s="16">
        <v>147</v>
      </c>
      <c r="D517" s="16">
        <v>395</v>
      </c>
      <c r="E517" s="17">
        <f t="shared" si="55"/>
        <v>4.6208977744247454E-3</v>
      </c>
      <c r="F517" s="17">
        <f t="shared" si="56"/>
        <v>1.1059778804423912E-2</v>
      </c>
      <c r="G517" s="17">
        <f t="shared" si="58"/>
        <v>1.6870748299319729</v>
      </c>
      <c r="H517" s="17">
        <f t="shared" si="57"/>
        <v>7.7958003269206592E-3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14</v>
      </c>
      <c r="D520" s="16">
        <v>99</v>
      </c>
      <c r="E520" s="17">
        <f t="shared" si="55"/>
        <v>4.4008550232616623E-4</v>
      </c>
      <c r="F520" s="17">
        <f t="shared" si="56"/>
        <v>2.7719445611087776E-3</v>
      </c>
      <c r="G520" s="17">
        <f t="shared" si="58"/>
        <v>6.0714285714285712</v>
      </c>
      <c r="H520" s="17">
        <f t="shared" si="57"/>
        <v>2.6719476926945806E-3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26</v>
      </c>
      <c r="E523" s="17" t="str">
        <f t="shared" si="55"/>
        <v/>
      </c>
      <c r="F523" s="17">
        <f t="shared" si="56"/>
        <v>7.2798544029119413E-4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7</v>
      </c>
      <c r="D524" s="16">
        <v>2</v>
      </c>
      <c r="E524" s="17">
        <f t="shared" si="55"/>
        <v>2.2004275116308312E-4</v>
      </c>
      <c r="F524" s="17">
        <f t="shared" si="56"/>
        <v>5.5998880022399551E-5</v>
      </c>
      <c r="G524" s="17">
        <f t="shared" si="58"/>
        <v>-0.7142857142857143</v>
      </c>
      <c r="H524" s="17">
        <f t="shared" si="57"/>
        <v>-1.571733936879165E-4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15</v>
      </c>
      <c r="D528" s="16">
        <v>0</v>
      </c>
      <c r="E528" s="17">
        <f t="shared" si="55"/>
        <v>4.7152018106374951E-4</v>
      </c>
      <c r="F528" s="17" t="str">
        <f t="shared" si="56"/>
        <v/>
      </c>
      <c r="G528" s="17">
        <f t="shared" si="58"/>
        <v>-1</v>
      </c>
      <c r="H528" s="17">
        <f t="shared" si="57"/>
        <v>-4.7152018106374951E-4</v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3</v>
      </c>
      <c r="D530" s="16">
        <v>152</v>
      </c>
      <c r="E530" s="17">
        <f t="shared" si="55"/>
        <v>9.4304036212749905E-5</v>
      </c>
      <c r="F530" s="17">
        <f t="shared" si="56"/>
        <v>4.255914881702366E-3</v>
      </c>
      <c r="G530" s="17">
        <f t="shared" si="58"/>
        <v>49.666666666666664</v>
      </c>
      <c r="H530" s="17">
        <f t="shared" si="57"/>
        <v>4.6837671318999113E-3</v>
      </c>
    </row>
    <row r="531" spans="1:8" x14ac:dyDescent="0.2">
      <c r="A531" s="14"/>
      <c r="B531" s="15" t="s">
        <v>505</v>
      </c>
      <c r="C531" s="16">
        <v>1</v>
      </c>
      <c r="D531" s="16">
        <v>1</v>
      </c>
      <c r="E531" s="17">
        <f t="shared" si="55"/>
        <v>3.1434678737583299E-5</v>
      </c>
      <c r="F531" s="17">
        <f t="shared" si="56"/>
        <v>2.7999440011199776E-5</v>
      </c>
      <c r="G531" s="17">
        <f t="shared" si="58"/>
        <v>0</v>
      </c>
      <c r="H531" s="17">
        <f t="shared" si="57"/>
        <v>0</v>
      </c>
    </row>
    <row r="532" spans="1:8" x14ac:dyDescent="0.2">
      <c r="A532" s="14"/>
      <c r="B532" s="15" t="s">
        <v>506</v>
      </c>
      <c r="C532" s="16">
        <v>4</v>
      </c>
      <c r="D532" s="16">
        <v>0</v>
      </c>
      <c r="E532" s="17">
        <f t="shared" si="55"/>
        <v>1.257387149503332E-4</v>
      </c>
      <c r="F532" s="17" t="str">
        <f t="shared" si="56"/>
        <v/>
      </c>
      <c r="G532" s="17">
        <f t="shared" si="58"/>
        <v>-1</v>
      </c>
      <c r="H532" s="17">
        <f t="shared" si="57"/>
        <v>-1.257387149503332E-4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41</v>
      </c>
      <c r="D534" s="16">
        <v>8</v>
      </c>
      <c r="E534" s="17">
        <f t="shared" si="55"/>
        <v>1.2888218282409154E-3</v>
      </c>
      <c r="F534" s="17">
        <f t="shared" si="56"/>
        <v>2.239955200895982E-4</v>
      </c>
      <c r="G534" s="17">
        <f t="shared" si="58"/>
        <v>-0.80487804878048785</v>
      </c>
      <c r="H534" s="17">
        <f t="shared" si="57"/>
        <v>-1.037344398340249E-3</v>
      </c>
    </row>
    <row r="535" spans="1:8" x14ac:dyDescent="0.2">
      <c r="A535" s="14"/>
      <c r="B535" s="15" t="s">
        <v>509</v>
      </c>
      <c r="C535" s="16">
        <v>531</v>
      </c>
      <c r="D535" s="16">
        <v>968</v>
      </c>
      <c r="E535" s="17">
        <f t="shared" si="55"/>
        <v>1.6691814409656735E-2</v>
      </c>
      <c r="F535" s="17">
        <f t="shared" si="56"/>
        <v>2.7103457930841384E-2</v>
      </c>
      <c r="G535" s="17">
        <f t="shared" si="58"/>
        <v>0.82297551789077217</v>
      </c>
      <c r="H535" s="17">
        <f t="shared" si="57"/>
        <v>1.3736954608323904E-2</v>
      </c>
    </row>
    <row r="536" spans="1:8" ht="25.5" x14ac:dyDescent="0.2">
      <c r="A536" s="14"/>
      <c r="B536" s="15" t="s">
        <v>510</v>
      </c>
      <c r="C536" s="16">
        <v>122</v>
      </c>
      <c r="D536" s="16">
        <v>21</v>
      </c>
      <c r="E536" s="17">
        <f t="shared" si="55"/>
        <v>3.8350308059851628E-3</v>
      </c>
      <c r="F536" s="17">
        <f t="shared" si="56"/>
        <v>5.8798824023519524E-4</v>
      </c>
      <c r="G536" s="17">
        <f t="shared" si="58"/>
        <v>-0.82786885245901642</v>
      </c>
      <c r="H536" s="17">
        <f t="shared" si="57"/>
        <v>-3.1749025524959134E-3</v>
      </c>
    </row>
    <row r="537" spans="1:8" x14ac:dyDescent="0.2">
      <c r="A537" s="14"/>
      <c r="B537" s="15" t="s">
        <v>511</v>
      </c>
      <c r="C537" s="16">
        <v>1</v>
      </c>
      <c r="D537" s="16">
        <v>1</v>
      </c>
      <c r="E537" s="17">
        <f t="shared" si="55"/>
        <v>3.1434678737583299E-5</v>
      </c>
      <c r="F537" s="17">
        <f t="shared" si="56"/>
        <v>2.7999440011199776E-5</v>
      </c>
      <c r="G537" s="17">
        <f t="shared" si="58"/>
        <v>0</v>
      </c>
      <c r="H537" s="17">
        <f t="shared" si="57"/>
        <v>0</v>
      </c>
    </row>
    <row r="538" spans="1:8" x14ac:dyDescent="0.2">
      <c r="A538" s="14"/>
      <c r="B538" s="15" t="s">
        <v>512</v>
      </c>
      <c r="C538" s="16">
        <v>67</v>
      </c>
      <c r="D538" s="16">
        <v>126</v>
      </c>
      <c r="E538" s="17">
        <f t="shared" si="55"/>
        <v>2.1061234754180813E-3</v>
      </c>
      <c r="F538" s="17">
        <f t="shared" si="56"/>
        <v>3.5279294414111719E-3</v>
      </c>
      <c r="G538" s="17">
        <f t="shared" si="58"/>
        <v>0.88059701492537312</v>
      </c>
      <c r="H538" s="17">
        <f t="shared" si="57"/>
        <v>1.8546460455174149E-3</v>
      </c>
    </row>
    <row r="539" spans="1:8" x14ac:dyDescent="0.2">
      <c r="A539" s="14"/>
      <c r="B539" s="15" t="s">
        <v>513</v>
      </c>
      <c r="C539" s="16">
        <v>39</v>
      </c>
      <c r="D539" s="16">
        <v>27</v>
      </c>
      <c r="E539" s="17">
        <f t="shared" si="55"/>
        <v>1.2259524707657489E-3</v>
      </c>
      <c r="F539" s="17">
        <f t="shared" si="56"/>
        <v>7.5598488030239393E-4</v>
      </c>
      <c r="G539" s="17">
        <f t="shared" si="58"/>
        <v>-0.30769230769230771</v>
      </c>
      <c r="H539" s="17">
        <f t="shared" si="57"/>
        <v>-3.7721614485099967E-4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2.7999440011199776E-5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2</v>
      </c>
      <c r="D544" s="16">
        <v>0</v>
      </c>
      <c r="E544" s="17">
        <f t="shared" si="59"/>
        <v>6.2869357475166599E-5</v>
      </c>
      <c r="F544" s="17" t="str">
        <f t="shared" si="60"/>
        <v/>
      </c>
      <c r="G544" s="17">
        <f t="shared" si="62"/>
        <v>-1</v>
      </c>
      <c r="H544" s="17">
        <f t="shared" si="61"/>
        <v>-6.2869357475166599E-5</v>
      </c>
    </row>
    <row r="545" spans="1:8" x14ac:dyDescent="0.2">
      <c r="A545" s="14"/>
      <c r="B545" s="15" t="s">
        <v>518</v>
      </c>
      <c r="C545" s="16">
        <v>30</v>
      </c>
      <c r="D545" s="16">
        <v>0</v>
      </c>
      <c r="E545" s="17">
        <f t="shared" si="59"/>
        <v>9.4304036212749902E-4</v>
      </c>
      <c r="F545" s="17" t="str">
        <f t="shared" si="60"/>
        <v/>
      </c>
      <c r="G545" s="17">
        <f t="shared" si="62"/>
        <v>-1</v>
      </c>
      <c r="H545" s="17">
        <f t="shared" si="61"/>
        <v>-9.4304036212749902E-4</v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185</v>
      </c>
      <c r="D548" s="16">
        <v>696</v>
      </c>
      <c r="E548" s="17">
        <f t="shared" si="59"/>
        <v>5.8154155664529106E-3</v>
      </c>
      <c r="F548" s="17">
        <f t="shared" si="60"/>
        <v>1.9487610247795044E-2</v>
      </c>
      <c r="G548" s="17">
        <f t="shared" si="62"/>
        <v>2.7621621621621624</v>
      </c>
      <c r="H548" s="17">
        <f t="shared" si="61"/>
        <v>1.6063120834905069E-2</v>
      </c>
    </row>
    <row r="549" spans="1:8" ht="25.5" x14ac:dyDescent="0.2">
      <c r="A549" s="14"/>
      <c r="B549" s="15" t="s">
        <v>522</v>
      </c>
      <c r="C549" s="16">
        <v>6</v>
      </c>
      <c r="D549" s="16">
        <v>1</v>
      </c>
      <c r="E549" s="17">
        <f t="shared" si="59"/>
        <v>1.8860807242549981E-4</v>
      </c>
      <c r="F549" s="17">
        <f t="shared" si="60"/>
        <v>2.7999440011199776E-5</v>
      </c>
      <c r="G549" s="17">
        <f t="shared" si="62"/>
        <v>-0.83333333333333337</v>
      </c>
      <c r="H549" s="17">
        <f t="shared" si="61"/>
        <v>-1.571733936879165E-4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27</v>
      </c>
      <c r="E550" s="17" t="str">
        <f t="shared" si="59"/>
        <v/>
      </c>
      <c r="F550" s="17">
        <f t="shared" si="60"/>
        <v>7.5598488030239393E-4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12</v>
      </c>
      <c r="D551" s="16">
        <v>5</v>
      </c>
      <c r="E551" s="17">
        <f t="shared" si="59"/>
        <v>3.7721614485099962E-4</v>
      </c>
      <c r="F551" s="17">
        <f t="shared" si="60"/>
        <v>1.3999720005599889E-4</v>
      </c>
      <c r="G551" s="17">
        <f t="shared" si="62"/>
        <v>-0.58333333333333337</v>
      </c>
      <c r="H551" s="17">
        <f t="shared" si="61"/>
        <v>-2.2004275116308312E-4</v>
      </c>
    </row>
    <row r="552" spans="1:8" ht="25.5" x14ac:dyDescent="0.2">
      <c r="A552" s="14"/>
      <c r="B552" s="15" t="s">
        <v>525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2.7999440011199776E-5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48</v>
      </c>
      <c r="D554" s="16">
        <v>55</v>
      </c>
      <c r="E554" s="17">
        <f t="shared" si="59"/>
        <v>1.5088645794039985E-3</v>
      </c>
      <c r="F554" s="17">
        <f t="shared" si="60"/>
        <v>1.5399692006159878E-3</v>
      </c>
      <c r="G554" s="17">
        <f t="shared" si="62"/>
        <v>0.14583333333333334</v>
      </c>
      <c r="H554" s="17">
        <f t="shared" si="61"/>
        <v>2.2004275116308312E-4</v>
      </c>
    </row>
    <row r="555" spans="1:8" ht="25.5" x14ac:dyDescent="0.2">
      <c r="A555" s="14"/>
      <c r="B555" s="15" t="s">
        <v>528</v>
      </c>
      <c r="C555" s="16">
        <v>35</v>
      </c>
      <c r="D555" s="16">
        <v>0</v>
      </c>
      <c r="E555" s="17">
        <f t="shared" si="59"/>
        <v>1.1002137558154155E-3</v>
      </c>
      <c r="F555" s="17" t="str">
        <f t="shared" si="60"/>
        <v/>
      </c>
      <c r="G555" s="17">
        <f t="shared" si="62"/>
        <v>-1</v>
      </c>
      <c r="H555" s="17">
        <f t="shared" si="61"/>
        <v>-1.1002137558154155E-3</v>
      </c>
    </row>
    <row r="556" spans="1:8" x14ac:dyDescent="0.2">
      <c r="A556" s="14"/>
      <c r="B556" s="15" t="s">
        <v>529</v>
      </c>
      <c r="C556" s="16">
        <v>85</v>
      </c>
      <c r="D556" s="16">
        <v>1</v>
      </c>
      <c r="E556" s="17">
        <f t="shared" si="59"/>
        <v>2.6719476926945806E-3</v>
      </c>
      <c r="F556" s="17">
        <f t="shared" si="60"/>
        <v>2.7999440011199776E-5</v>
      </c>
      <c r="G556" s="17">
        <f t="shared" si="62"/>
        <v>-0.9882352941176471</v>
      </c>
      <c r="H556" s="17">
        <f t="shared" si="61"/>
        <v>-2.6405130139569972E-3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174</v>
      </c>
      <c r="D559" s="16">
        <v>383</v>
      </c>
      <c r="E559" s="17">
        <f t="shared" si="59"/>
        <v>5.4696341003394947E-3</v>
      </c>
      <c r="F559" s="17">
        <f t="shared" si="60"/>
        <v>1.0723785524289514E-2</v>
      </c>
      <c r="G559" s="17">
        <f t="shared" si="62"/>
        <v>1.2011494252873562</v>
      </c>
      <c r="H559" s="17">
        <f t="shared" si="61"/>
        <v>6.5698478561549102E-3</v>
      </c>
    </row>
    <row r="560" spans="1:8" ht="25.5" x14ac:dyDescent="0.2">
      <c r="A560" s="14"/>
      <c r="B560" s="15" t="s">
        <v>533</v>
      </c>
      <c r="C560" s="16">
        <v>327</v>
      </c>
      <c r="D560" s="16">
        <v>220</v>
      </c>
      <c r="E560" s="17">
        <f t="shared" si="59"/>
        <v>1.0279139947189739E-2</v>
      </c>
      <c r="F560" s="17">
        <f t="shared" si="60"/>
        <v>6.1598768024639511E-3</v>
      </c>
      <c r="G560" s="17">
        <f t="shared" si="62"/>
        <v>-0.327217125382263</v>
      </c>
      <c r="H560" s="17">
        <f t="shared" si="61"/>
        <v>-3.3635106249214133E-3</v>
      </c>
    </row>
    <row r="561" spans="1:8" x14ac:dyDescent="0.2">
      <c r="A561" s="14"/>
      <c r="B561" s="15" t="s">
        <v>534</v>
      </c>
      <c r="C561" s="16">
        <v>374</v>
      </c>
      <c r="D561" s="16">
        <v>189</v>
      </c>
      <c r="E561" s="17">
        <f t="shared" si="59"/>
        <v>1.1756569847856155E-2</v>
      </c>
      <c r="F561" s="17">
        <f t="shared" si="60"/>
        <v>5.2918941621167576E-3</v>
      </c>
      <c r="G561" s="17">
        <f t="shared" si="62"/>
        <v>-0.49465240641711228</v>
      </c>
      <c r="H561" s="17">
        <f t="shared" si="61"/>
        <v>-5.8154155664529106E-3</v>
      </c>
    </row>
    <row r="562" spans="1:8" x14ac:dyDescent="0.2">
      <c r="A562" s="14"/>
      <c r="B562" s="15" t="s">
        <v>535</v>
      </c>
      <c r="C562" s="16">
        <v>3</v>
      </c>
      <c r="D562" s="16">
        <v>7</v>
      </c>
      <c r="E562" s="17">
        <f t="shared" si="59"/>
        <v>9.4304036212749905E-5</v>
      </c>
      <c r="F562" s="17">
        <f t="shared" si="60"/>
        <v>1.9599608007839843E-4</v>
      </c>
      <c r="G562" s="17">
        <f t="shared" si="62"/>
        <v>1.3333333333333333</v>
      </c>
      <c r="H562" s="17">
        <f t="shared" si="61"/>
        <v>1.257387149503332E-4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122</v>
      </c>
      <c r="D566" s="16">
        <v>135</v>
      </c>
      <c r="E566" s="17">
        <f t="shared" si="59"/>
        <v>3.8350308059851628E-3</v>
      </c>
      <c r="F566" s="17">
        <f t="shared" si="60"/>
        <v>3.7799244015119695E-3</v>
      </c>
      <c r="G566" s="17">
        <f t="shared" si="62"/>
        <v>0.10655737704918032</v>
      </c>
      <c r="H566" s="17">
        <f t="shared" si="61"/>
        <v>4.086508235885829E-4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327</v>
      </c>
      <c r="D568" s="16">
        <v>395</v>
      </c>
      <c r="E568" s="17">
        <f t="shared" si="59"/>
        <v>1.0279139947189739E-2</v>
      </c>
      <c r="F568" s="17">
        <f t="shared" si="60"/>
        <v>1.1059778804423912E-2</v>
      </c>
      <c r="G568" s="17">
        <f t="shared" si="62"/>
        <v>0.20795107033639143</v>
      </c>
      <c r="H568" s="17">
        <f t="shared" si="61"/>
        <v>2.1375581541556643E-3</v>
      </c>
    </row>
    <row r="569" spans="1:8" x14ac:dyDescent="0.2">
      <c r="A569" s="14"/>
      <c r="B569" s="15" t="s">
        <v>542</v>
      </c>
      <c r="C569" s="16">
        <v>8</v>
      </c>
      <c r="D569" s="16">
        <v>5</v>
      </c>
      <c r="E569" s="17">
        <f t="shared" si="59"/>
        <v>2.5147742990066639E-4</v>
      </c>
      <c r="F569" s="17">
        <f t="shared" si="60"/>
        <v>1.3999720005599889E-4</v>
      </c>
      <c r="G569" s="17">
        <f t="shared" si="62"/>
        <v>-0.375</v>
      </c>
      <c r="H569" s="17">
        <f t="shared" si="61"/>
        <v>-9.4304036212749891E-5</v>
      </c>
    </row>
    <row r="570" spans="1:8" x14ac:dyDescent="0.2">
      <c r="A570" s="14"/>
      <c r="B570" s="15" t="s">
        <v>543</v>
      </c>
      <c r="C570" s="16">
        <v>13</v>
      </c>
      <c r="D570" s="16">
        <v>4</v>
      </c>
      <c r="E570" s="17">
        <f t="shared" si="59"/>
        <v>4.0865082358858295E-4</v>
      </c>
      <c r="F570" s="17">
        <f t="shared" si="60"/>
        <v>1.119977600447991E-4</v>
      </c>
      <c r="G570" s="17">
        <f t="shared" si="62"/>
        <v>-0.69230769230769229</v>
      </c>
      <c r="H570" s="17">
        <f t="shared" si="61"/>
        <v>-2.8291210863824973E-4</v>
      </c>
    </row>
    <row r="571" spans="1:8" ht="25.5" x14ac:dyDescent="0.2">
      <c r="A571" s="14"/>
      <c r="B571" s="15" t="s">
        <v>544</v>
      </c>
      <c r="C571" s="16">
        <v>2</v>
      </c>
      <c r="D571" s="16">
        <v>0</v>
      </c>
      <c r="E571" s="17">
        <f t="shared" si="59"/>
        <v>6.2869357475166599E-5</v>
      </c>
      <c r="F571" s="17" t="str">
        <f t="shared" si="60"/>
        <v/>
      </c>
      <c r="G571" s="17">
        <f t="shared" si="62"/>
        <v>-1</v>
      </c>
      <c r="H571" s="17">
        <f t="shared" si="61"/>
        <v>-6.2869357475166599E-5</v>
      </c>
    </row>
    <row r="572" spans="1:8" x14ac:dyDescent="0.2">
      <c r="A572" s="14"/>
      <c r="B572" s="15" t="s">
        <v>545</v>
      </c>
      <c r="C572" s="16">
        <v>1</v>
      </c>
      <c r="D572" s="16">
        <v>0</v>
      </c>
      <c r="E572" s="17">
        <f t="shared" si="59"/>
        <v>3.1434678737583299E-5</v>
      </c>
      <c r="F572" s="17" t="str">
        <f t="shared" si="60"/>
        <v/>
      </c>
      <c r="G572" s="17">
        <f t="shared" si="62"/>
        <v>-1</v>
      </c>
      <c r="H572" s="17">
        <f t="shared" si="61"/>
        <v>-3.1434678737583299E-5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1</v>
      </c>
      <c r="D575" s="16">
        <v>1</v>
      </c>
      <c r="E575" s="17">
        <f t="shared" si="59"/>
        <v>3.1434678737583299E-5</v>
      </c>
      <c r="F575" s="17">
        <f t="shared" si="60"/>
        <v>2.7999440011199776E-5</v>
      </c>
      <c r="G575" s="17">
        <f t="shared" si="62"/>
        <v>0</v>
      </c>
      <c r="H575" s="17">
        <f t="shared" si="61"/>
        <v>0</v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9099</v>
      </c>
      <c r="D582" s="19">
        <f>SUM(D583:D609)</f>
        <v>13200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0.45070886910649521</v>
      </c>
      <c r="H582" s="20">
        <f t="shared" ref="H582:H609" si="65">+IF(OR(AND(E582=""),(G582="")),"",E582*G582)</f>
        <v>0.45070886910649521</v>
      </c>
    </row>
    <row r="583" spans="1:8" x14ac:dyDescent="0.2">
      <c r="A583" s="14"/>
      <c r="B583" s="15" t="s">
        <v>550</v>
      </c>
      <c r="C583" s="16">
        <v>1</v>
      </c>
      <c r="D583" s="16">
        <v>1</v>
      </c>
      <c r="E583" s="17">
        <f t="shared" si="63"/>
        <v>1.0990218705352236E-4</v>
      </c>
      <c r="F583" s="17">
        <f t="shared" si="64"/>
        <v>7.5757575757575758E-5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551</v>
      </c>
      <c r="C584" s="16">
        <v>87</v>
      </c>
      <c r="D584" s="16">
        <v>351</v>
      </c>
      <c r="E584" s="17">
        <f t="shared" si="63"/>
        <v>9.5614902736564453E-3</v>
      </c>
      <c r="F584" s="17">
        <f t="shared" si="64"/>
        <v>2.6590909090909092E-2</v>
      </c>
      <c r="G584" s="17">
        <f t="shared" si="66"/>
        <v>3.0344827586206895</v>
      </c>
      <c r="H584" s="17">
        <f t="shared" si="65"/>
        <v>2.9014177382129903E-2</v>
      </c>
    </row>
    <row r="585" spans="1:8" ht="25.5" x14ac:dyDescent="0.2">
      <c r="A585" s="14"/>
      <c r="B585" s="15" t="s">
        <v>552</v>
      </c>
      <c r="C585" s="16">
        <v>326</v>
      </c>
      <c r="D585" s="16">
        <v>671</v>
      </c>
      <c r="E585" s="17">
        <f t="shared" si="63"/>
        <v>3.5828112979448289E-2</v>
      </c>
      <c r="F585" s="17">
        <f t="shared" si="64"/>
        <v>5.0833333333333335E-2</v>
      </c>
      <c r="G585" s="17">
        <f t="shared" si="66"/>
        <v>1.0582822085889572</v>
      </c>
      <c r="H585" s="17">
        <f t="shared" si="65"/>
        <v>3.791625453346522E-2</v>
      </c>
    </row>
    <row r="586" spans="1:8" x14ac:dyDescent="0.2">
      <c r="A586" s="14"/>
      <c r="B586" s="15" t="s">
        <v>553</v>
      </c>
      <c r="C586" s="16">
        <v>995</v>
      </c>
      <c r="D586" s="16">
        <v>1787</v>
      </c>
      <c r="E586" s="17">
        <f t="shared" si="63"/>
        <v>0.10935267611825475</v>
      </c>
      <c r="F586" s="17">
        <f t="shared" si="64"/>
        <v>0.13537878787878788</v>
      </c>
      <c r="G586" s="17">
        <f t="shared" si="66"/>
        <v>0.79597989949748749</v>
      </c>
      <c r="H586" s="17">
        <f t="shared" si="65"/>
        <v>8.7042532146389712E-2</v>
      </c>
    </row>
    <row r="587" spans="1:8" x14ac:dyDescent="0.2">
      <c r="A587" s="14"/>
      <c r="B587" s="15" t="s">
        <v>554</v>
      </c>
      <c r="C587" s="16">
        <v>345</v>
      </c>
      <c r="D587" s="16">
        <v>261</v>
      </c>
      <c r="E587" s="17">
        <f t="shared" si="63"/>
        <v>3.7916254533465213E-2</v>
      </c>
      <c r="F587" s="17">
        <f t="shared" si="64"/>
        <v>1.9772727272727272E-2</v>
      </c>
      <c r="G587" s="17">
        <f t="shared" si="66"/>
        <v>-0.24347826086956523</v>
      </c>
      <c r="H587" s="17">
        <f t="shared" si="65"/>
        <v>-9.2317837124958786E-3</v>
      </c>
    </row>
    <row r="588" spans="1:8" x14ac:dyDescent="0.2">
      <c r="A588" s="14"/>
      <c r="B588" s="15" t="s">
        <v>555</v>
      </c>
      <c r="C588" s="16">
        <v>57</v>
      </c>
      <c r="D588" s="16">
        <v>6</v>
      </c>
      <c r="E588" s="17">
        <f t="shared" si="63"/>
        <v>6.2644246620507747E-3</v>
      </c>
      <c r="F588" s="17">
        <f t="shared" si="64"/>
        <v>4.5454545454545455E-4</v>
      </c>
      <c r="G588" s="17">
        <f t="shared" si="66"/>
        <v>-0.89473684210526316</v>
      </c>
      <c r="H588" s="17">
        <f t="shared" si="65"/>
        <v>-5.6050115397296403E-3</v>
      </c>
    </row>
    <row r="589" spans="1:8" x14ac:dyDescent="0.2">
      <c r="A589" s="14"/>
      <c r="B589" s="15" t="s">
        <v>556</v>
      </c>
      <c r="C589" s="16">
        <v>49</v>
      </c>
      <c r="D589" s="16">
        <v>0</v>
      </c>
      <c r="E589" s="17">
        <f t="shared" si="63"/>
        <v>5.3852071656225959E-3</v>
      </c>
      <c r="F589" s="17" t="str">
        <f t="shared" si="64"/>
        <v/>
      </c>
      <c r="G589" s="17">
        <f t="shared" si="66"/>
        <v>-1</v>
      </c>
      <c r="H589" s="17">
        <f t="shared" si="65"/>
        <v>-5.3852071656225959E-3</v>
      </c>
    </row>
    <row r="590" spans="1:8" x14ac:dyDescent="0.2">
      <c r="A590" s="14"/>
      <c r="B590" s="15" t="s">
        <v>557</v>
      </c>
      <c r="C590" s="16">
        <v>9</v>
      </c>
      <c r="D590" s="16">
        <v>16</v>
      </c>
      <c r="E590" s="17">
        <f t="shared" si="63"/>
        <v>9.8911968348170125E-4</v>
      </c>
      <c r="F590" s="17">
        <f t="shared" si="64"/>
        <v>1.2121212121212121E-3</v>
      </c>
      <c r="G590" s="17">
        <f t="shared" si="66"/>
        <v>0.77777777777777779</v>
      </c>
      <c r="H590" s="17">
        <f t="shared" si="65"/>
        <v>7.6931530937465655E-4</v>
      </c>
    </row>
    <row r="591" spans="1:8" x14ac:dyDescent="0.2">
      <c r="A591" s="14"/>
      <c r="B591" s="15" t="s">
        <v>558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7.5757575757575758E-5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72</v>
      </c>
      <c r="D592" s="16">
        <v>97</v>
      </c>
      <c r="E592" s="17">
        <f t="shared" si="63"/>
        <v>7.91295746785361E-3</v>
      </c>
      <c r="F592" s="17">
        <f t="shared" si="64"/>
        <v>7.3484848484848481E-3</v>
      </c>
      <c r="G592" s="17">
        <f t="shared" si="66"/>
        <v>0.34722222222222221</v>
      </c>
      <c r="H592" s="17">
        <f t="shared" si="65"/>
        <v>2.7475546763380591E-3</v>
      </c>
    </row>
    <row r="593" spans="1:8" x14ac:dyDescent="0.2">
      <c r="A593" s="14"/>
      <c r="B593" s="15" t="s">
        <v>560</v>
      </c>
      <c r="C593" s="16">
        <v>51</v>
      </c>
      <c r="D593" s="16">
        <v>38</v>
      </c>
      <c r="E593" s="17">
        <f t="shared" si="63"/>
        <v>5.6050115397296403E-3</v>
      </c>
      <c r="F593" s="17">
        <f t="shared" si="64"/>
        <v>2.8787878787878787E-3</v>
      </c>
      <c r="G593" s="17">
        <f t="shared" si="66"/>
        <v>-0.25490196078431371</v>
      </c>
      <c r="H593" s="17">
        <f t="shared" si="65"/>
        <v>-1.4287284316957906E-3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4</v>
      </c>
      <c r="E595" s="17" t="str">
        <f t="shared" si="63"/>
        <v/>
      </c>
      <c r="F595" s="17">
        <f t="shared" si="64"/>
        <v>3.0303030303030303E-4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</v>
      </c>
      <c r="D596" s="16">
        <v>1</v>
      </c>
      <c r="E596" s="17">
        <f t="shared" si="63"/>
        <v>1.0990218705352236E-4</v>
      </c>
      <c r="F596" s="17">
        <f t="shared" si="64"/>
        <v>7.5757575757575758E-5</v>
      </c>
      <c r="G596" s="17">
        <f t="shared" si="66"/>
        <v>0</v>
      </c>
      <c r="H596" s="17">
        <f t="shared" si="65"/>
        <v>0</v>
      </c>
    </row>
    <row r="597" spans="1:8" ht="25.5" x14ac:dyDescent="0.2">
      <c r="A597" s="14"/>
      <c r="B597" s="15" t="s">
        <v>564</v>
      </c>
      <c r="C597" s="16">
        <v>124</v>
      </c>
      <c r="D597" s="16">
        <v>90</v>
      </c>
      <c r="E597" s="17">
        <f t="shared" si="63"/>
        <v>1.3627871194636773E-2</v>
      </c>
      <c r="F597" s="17">
        <f t="shared" si="64"/>
        <v>6.8181818181818179E-3</v>
      </c>
      <c r="G597" s="17">
        <f t="shared" si="66"/>
        <v>-0.27419354838709675</v>
      </c>
      <c r="H597" s="17">
        <f t="shared" si="65"/>
        <v>-3.7366743598197601E-3</v>
      </c>
    </row>
    <row r="598" spans="1:8" x14ac:dyDescent="0.2">
      <c r="A598" s="14"/>
      <c r="B598" s="15" t="s">
        <v>565</v>
      </c>
      <c r="C598" s="16">
        <v>371</v>
      </c>
      <c r="D598" s="16">
        <v>707</v>
      </c>
      <c r="E598" s="17">
        <f t="shared" si="63"/>
        <v>4.0773711396856795E-2</v>
      </c>
      <c r="F598" s="17">
        <f t="shared" si="64"/>
        <v>5.3560606060606059E-2</v>
      </c>
      <c r="G598" s="17">
        <f t="shared" si="66"/>
        <v>0.90566037735849059</v>
      </c>
      <c r="H598" s="17">
        <f t="shared" si="65"/>
        <v>3.6927134849983514E-2</v>
      </c>
    </row>
    <row r="599" spans="1:8" x14ac:dyDescent="0.2">
      <c r="A599" s="14"/>
      <c r="B599" s="15" t="s">
        <v>566</v>
      </c>
      <c r="C599" s="16">
        <v>205</v>
      </c>
      <c r="D599" s="16">
        <v>111</v>
      </c>
      <c r="E599" s="17">
        <f t="shared" si="63"/>
        <v>2.2529948345972085E-2</v>
      </c>
      <c r="F599" s="17">
        <f t="shared" si="64"/>
        <v>8.4090909090909095E-3</v>
      </c>
      <c r="G599" s="17">
        <f t="shared" si="66"/>
        <v>-0.45853658536585368</v>
      </c>
      <c r="H599" s="17">
        <f t="shared" si="65"/>
        <v>-1.0330805583031103E-2</v>
      </c>
    </row>
    <row r="600" spans="1:8" x14ac:dyDescent="0.2">
      <c r="A600" s="14"/>
      <c r="B600" s="15" t="s">
        <v>567</v>
      </c>
      <c r="C600" s="16">
        <v>758</v>
      </c>
      <c r="D600" s="16">
        <v>615</v>
      </c>
      <c r="E600" s="17">
        <f t="shared" si="63"/>
        <v>8.3305857786569959E-2</v>
      </c>
      <c r="F600" s="17">
        <f t="shared" si="64"/>
        <v>4.6590909090909093E-2</v>
      </c>
      <c r="G600" s="17">
        <f t="shared" si="66"/>
        <v>-0.18865435356200527</v>
      </c>
      <c r="H600" s="17">
        <f t="shared" si="65"/>
        <v>-1.5716012748653699E-2</v>
      </c>
    </row>
    <row r="601" spans="1:8" x14ac:dyDescent="0.2">
      <c r="A601" s="14"/>
      <c r="B601" s="15" t="s">
        <v>568</v>
      </c>
      <c r="C601" s="16">
        <v>348</v>
      </c>
      <c r="D601" s="16">
        <v>99</v>
      </c>
      <c r="E601" s="17">
        <f t="shared" si="63"/>
        <v>3.8245961094625781E-2</v>
      </c>
      <c r="F601" s="17">
        <f t="shared" si="64"/>
        <v>7.4999999999999997E-3</v>
      </c>
      <c r="G601" s="17">
        <f t="shared" si="66"/>
        <v>-0.71551724137931039</v>
      </c>
      <c r="H601" s="17">
        <f t="shared" si="65"/>
        <v>-2.7365644576327071E-2</v>
      </c>
    </row>
    <row r="602" spans="1:8" x14ac:dyDescent="0.2">
      <c r="A602" s="14"/>
      <c r="B602" s="15" t="s">
        <v>569</v>
      </c>
      <c r="C602" s="16">
        <v>10</v>
      </c>
      <c r="D602" s="16">
        <v>0</v>
      </c>
      <c r="E602" s="17">
        <f t="shared" si="63"/>
        <v>1.0990218705352237E-3</v>
      </c>
      <c r="F602" s="17" t="str">
        <f t="shared" si="64"/>
        <v/>
      </c>
      <c r="G602" s="17">
        <f t="shared" si="66"/>
        <v>-1</v>
      </c>
      <c r="H602" s="17">
        <f t="shared" si="65"/>
        <v>-1.0990218705352237E-3</v>
      </c>
    </row>
    <row r="603" spans="1:8" x14ac:dyDescent="0.2">
      <c r="A603" s="14"/>
      <c r="B603" s="15" t="s">
        <v>570</v>
      </c>
      <c r="C603" s="16">
        <v>681</v>
      </c>
      <c r="D603" s="16">
        <v>766</v>
      </c>
      <c r="E603" s="17">
        <f t="shared" si="63"/>
        <v>7.4843389383448727E-2</v>
      </c>
      <c r="F603" s="17">
        <f t="shared" si="64"/>
        <v>5.8030303030303029E-2</v>
      </c>
      <c r="G603" s="17">
        <f t="shared" si="66"/>
        <v>0.12481644640234948</v>
      </c>
      <c r="H603" s="17">
        <f t="shared" si="65"/>
        <v>9.3416858995494009E-3</v>
      </c>
    </row>
    <row r="604" spans="1:8" ht="25.5" x14ac:dyDescent="0.2">
      <c r="A604" s="14"/>
      <c r="B604" s="15" t="s">
        <v>571</v>
      </c>
      <c r="C604" s="16">
        <v>1</v>
      </c>
      <c r="D604" s="16">
        <v>195</v>
      </c>
      <c r="E604" s="17">
        <f t="shared" si="63"/>
        <v>1.0990218705352236E-4</v>
      </c>
      <c r="F604" s="17">
        <f t="shared" si="64"/>
        <v>1.4772727272727272E-2</v>
      </c>
      <c r="G604" s="17">
        <f t="shared" si="66"/>
        <v>194</v>
      </c>
      <c r="H604" s="17">
        <f t="shared" si="65"/>
        <v>2.1321024288383339E-2</v>
      </c>
    </row>
    <row r="605" spans="1:8" x14ac:dyDescent="0.2">
      <c r="A605" s="14"/>
      <c r="B605" s="15" t="s">
        <v>572</v>
      </c>
      <c r="C605" s="16">
        <v>217</v>
      </c>
      <c r="D605" s="16">
        <v>46</v>
      </c>
      <c r="E605" s="17">
        <f t="shared" si="63"/>
        <v>2.3848774590614352E-2</v>
      </c>
      <c r="F605" s="17">
        <f t="shared" si="64"/>
        <v>3.4848484848484847E-3</v>
      </c>
      <c r="G605" s="17">
        <f t="shared" si="66"/>
        <v>-0.78801843317972353</v>
      </c>
      <c r="H605" s="17">
        <f t="shared" si="65"/>
        <v>-1.8793273986152326E-2</v>
      </c>
    </row>
    <row r="606" spans="1:8" x14ac:dyDescent="0.2">
      <c r="A606" s="14"/>
      <c r="B606" s="15" t="s">
        <v>573</v>
      </c>
      <c r="C606" s="16">
        <v>92</v>
      </c>
      <c r="D606" s="16">
        <v>215</v>
      </c>
      <c r="E606" s="17">
        <f t="shared" si="63"/>
        <v>1.0111001208924058E-2</v>
      </c>
      <c r="F606" s="17">
        <f t="shared" si="64"/>
        <v>1.6287878787878789E-2</v>
      </c>
      <c r="G606" s="17">
        <f t="shared" si="66"/>
        <v>1.3369565217391304</v>
      </c>
      <c r="H606" s="17">
        <f t="shared" si="65"/>
        <v>1.3517969007583251E-2</v>
      </c>
    </row>
    <row r="607" spans="1:8" ht="25.5" x14ac:dyDescent="0.2">
      <c r="A607" s="14"/>
      <c r="B607" s="15" t="s">
        <v>574</v>
      </c>
      <c r="C607" s="16">
        <v>25</v>
      </c>
      <c r="D607" s="16">
        <v>1</v>
      </c>
      <c r="E607" s="17">
        <f t="shared" si="63"/>
        <v>2.7475546763380591E-3</v>
      </c>
      <c r="F607" s="17">
        <f t="shared" si="64"/>
        <v>7.5757575757575758E-5</v>
      </c>
      <c r="G607" s="17">
        <f t="shared" si="66"/>
        <v>-0.96</v>
      </c>
      <c r="H607" s="17">
        <f t="shared" si="65"/>
        <v>-2.6376524892845364E-3</v>
      </c>
    </row>
    <row r="608" spans="1:8" ht="25.5" x14ac:dyDescent="0.2">
      <c r="A608" s="14"/>
      <c r="B608" s="15" t="s">
        <v>575</v>
      </c>
      <c r="C608" s="16">
        <v>362</v>
      </c>
      <c r="D608" s="16">
        <v>252</v>
      </c>
      <c r="E608" s="17">
        <f t="shared" si="63"/>
        <v>3.9784591713375096E-2</v>
      </c>
      <c r="F608" s="17">
        <f t="shared" si="64"/>
        <v>1.9090909090909092E-2</v>
      </c>
      <c r="G608" s="17">
        <f t="shared" si="66"/>
        <v>-0.30386740331491713</v>
      </c>
      <c r="H608" s="17">
        <f t="shared" si="65"/>
        <v>-1.208924057588746E-2</v>
      </c>
    </row>
    <row r="609" spans="1:8" ht="25.5" x14ac:dyDescent="0.2">
      <c r="A609" s="14"/>
      <c r="B609" s="15" t="s">
        <v>576</v>
      </c>
      <c r="C609" s="16">
        <v>3912</v>
      </c>
      <c r="D609" s="16">
        <v>6869</v>
      </c>
      <c r="E609" s="17">
        <f t="shared" si="63"/>
        <v>0.42993735575337949</v>
      </c>
      <c r="F609" s="17">
        <f t="shared" si="64"/>
        <v>0.52037878787878789</v>
      </c>
      <c r="G609" s="17">
        <f t="shared" si="66"/>
        <v>0.75587934560327197</v>
      </c>
      <c r="H609" s="17">
        <f t="shared" si="65"/>
        <v>0.32498076711726565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606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607</v>
      </c>
      <c r="C8" s="12">
        <f>+C19+C75+C173+C349+C582</f>
        <v>419</v>
      </c>
      <c r="D8" s="13">
        <f>+D19+D75+D173+D349+D582</f>
        <v>379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-9.5465393794749401E-2</v>
      </c>
      <c r="H8" s="10">
        <f t="shared" ref="H8:H13" si="1">+IF(OR(AND(E8=""),(G8="")),"",E8*G8)</f>
        <v>-9.5465393794749401E-2</v>
      </c>
    </row>
    <row r="9" spans="1:8" x14ac:dyDescent="0.2">
      <c r="A9" s="14"/>
      <c r="B9" s="15" t="s">
        <v>7</v>
      </c>
      <c r="C9" s="16">
        <f>+C19</f>
        <v>2</v>
      </c>
      <c r="D9" s="16">
        <f>+D19</f>
        <v>2</v>
      </c>
      <c r="E9" s="17">
        <f t="shared" ref="E9:F13" si="2">+C9/C$8</f>
        <v>4.7732696897374704E-3</v>
      </c>
      <c r="F9" s="17">
        <f t="shared" si="2"/>
        <v>5.2770448548812663E-3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8</v>
      </c>
      <c r="C10" s="16">
        <f>+C75</f>
        <v>102</v>
      </c>
      <c r="D10" s="16">
        <f>+D75</f>
        <v>59</v>
      </c>
      <c r="E10" s="17">
        <f t="shared" si="2"/>
        <v>0.24343675417661098</v>
      </c>
      <c r="F10" s="17">
        <f t="shared" si="2"/>
        <v>0.15567282321899736</v>
      </c>
      <c r="G10" s="17">
        <f t="shared" si="0"/>
        <v>-0.42156862745098039</v>
      </c>
      <c r="H10" s="17">
        <f t="shared" si="1"/>
        <v>-0.10262529832935562</v>
      </c>
    </row>
    <row r="11" spans="1:8" ht="25.5" x14ac:dyDescent="0.2">
      <c r="A11" s="14"/>
      <c r="B11" s="15" t="s">
        <v>9</v>
      </c>
      <c r="C11" s="16">
        <f>+C173</f>
        <v>149</v>
      </c>
      <c r="D11" s="16">
        <f>+D173</f>
        <v>78</v>
      </c>
      <c r="E11" s="17">
        <f t="shared" si="2"/>
        <v>0.35560859188544153</v>
      </c>
      <c r="F11" s="17">
        <f t="shared" si="2"/>
        <v>0.20580474934036938</v>
      </c>
      <c r="G11" s="17">
        <f t="shared" si="0"/>
        <v>-0.47651006711409394</v>
      </c>
      <c r="H11" s="17">
        <f t="shared" si="1"/>
        <v>-0.16945107398568018</v>
      </c>
    </row>
    <row r="12" spans="1:8" ht="25.5" x14ac:dyDescent="0.2">
      <c r="A12" s="14"/>
      <c r="B12" s="15" t="s">
        <v>10</v>
      </c>
      <c r="C12" s="16">
        <f>+C349</f>
        <v>99</v>
      </c>
      <c r="D12" s="16">
        <f>+D349</f>
        <v>222</v>
      </c>
      <c r="E12" s="17">
        <f t="shared" si="2"/>
        <v>0.23627684964200477</v>
      </c>
      <c r="F12" s="17">
        <f t="shared" si="2"/>
        <v>0.58575197889182062</v>
      </c>
      <c r="G12" s="17">
        <f t="shared" si="0"/>
        <v>1.2424242424242424</v>
      </c>
      <c r="H12" s="17">
        <f t="shared" si="1"/>
        <v>0.2935560859188544</v>
      </c>
    </row>
    <row r="13" spans="1:8" ht="25.5" x14ac:dyDescent="0.2">
      <c r="A13" s="14"/>
      <c r="B13" s="15" t="s">
        <v>11</v>
      </c>
      <c r="C13" s="16">
        <f>+C582</f>
        <v>67</v>
      </c>
      <c r="D13" s="16">
        <f>+D582</f>
        <v>18</v>
      </c>
      <c r="E13" s="17">
        <f t="shared" si="2"/>
        <v>0.15990453460620524</v>
      </c>
      <c r="F13" s="17">
        <f t="shared" si="2"/>
        <v>4.7493403693931395E-2</v>
      </c>
      <c r="G13" s="17">
        <f t="shared" si="0"/>
        <v>-0.73134328358208955</v>
      </c>
      <c r="H13" s="17">
        <f t="shared" si="1"/>
        <v>-0.116945107398568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2</v>
      </c>
      <c r="D19" s="19">
        <f>SUM(D20:D69)</f>
        <v>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1</v>
      </c>
      <c r="E30" s="17">
        <f t="shared" si="3"/>
        <v>0.5</v>
      </c>
      <c r="F30" s="17">
        <f t="shared" si="4"/>
        <v>0.5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0.5</v>
      </c>
      <c r="F37" s="17" t="str">
        <f t="shared" si="4"/>
        <v/>
      </c>
      <c r="G37" s="17">
        <f t="shared" si="6"/>
        <v>-1</v>
      </c>
      <c r="H37" s="17">
        <f t="shared" si="5"/>
        <v>-0.5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0.5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102</v>
      </c>
      <c r="D75" s="19">
        <f>SUM(D76:D167)</f>
        <v>59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-0.42156862745098039</v>
      </c>
      <c r="H75" s="20">
        <f t="shared" ref="H75:H106" si="13">+IF(OR(AND(E75=""),(G75="")),"",E75*G75)</f>
        <v>-0.42156862745098039</v>
      </c>
    </row>
    <row r="76" spans="1:8" x14ac:dyDescent="0.2">
      <c r="A76" s="14"/>
      <c r="B76" s="15" t="s">
        <v>63</v>
      </c>
      <c r="C76" s="16">
        <v>1</v>
      </c>
      <c r="D76" s="16">
        <v>2</v>
      </c>
      <c r="E76" s="17">
        <f t="shared" si="11"/>
        <v>9.8039215686274508E-3</v>
      </c>
      <c r="F76" s="17">
        <f t="shared" si="12"/>
        <v>3.3898305084745763E-2</v>
      </c>
      <c r="G76" s="17">
        <f t="shared" ref="G76:G107" si="14">+IF(AND(C76=0,D76=0)," ",IF(C76=0,1,IF(D76=0,-1,(D76-C76)/C76)))</f>
        <v>1</v>
      </c>
      <c r="H76" s="17">
        <f t="shared" si="13"/>
        <v>9.8039215686274508E-3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1</v>
      </c>
      <c r="D79" s="16">
        <v>3</v>
      </c>
      <c r="E79" s="17">
        <f t="shared" si="11"/>
        <v>9.8039215686274508E-3</v>
      </c>
      <c r="F79" s="17">
        <f t="shared" si="12"/>
        <v>5.0847457627118647E-2</v>
      </c>
      <c r="G79" s="17">
        <f t="shared" si="14"/>
        <v>2</v>
      </c>
      <c r="H79" s="17">
        <f t="shared" si="13"/>
        <v>1.9607843137254902E-2</v>
      </c>
    </row>
    <row r="80" spans="1:8" ht="25.5" x14ac:dyDescent="0.2">
      <c r="A80" s="14"/>
      <c r="B80" s="15" t="s">
        <v>67</v>
      </c>
      <c r="C80" s="16">
        <v>3</v>
      </c>
      <c r="D80" s="16">
        <v>2</v>
      </c>
      <c r="E80" s="17">
        <f t="shared" si="11"/>
        <v>2.9411764705882353E-2</v>
      </c>
      <c r="F80" s="17">
        <f t="shared" si="12"/>
        <v>3.3898305084745763E-2</v>
      </c>
      <c r="G80" s="17">
        <f t="shared" si="14"/>
        <v>-0.33333333333333331</v>
      </c>
      <c r="H80" s="17">
        <f t="shared" si="13"/>
        <v>-9.8039215686274508E-3</v>
      </c>
    </row>
    <row r="81" spans="1:8" x14ac:dyDescent="0.2">
      <c r="A81" s="14"/>
      <c r="B81" s="15" t="s">
        <v>68</v>
      </c>
      <c r="C81" s="16">
        <v>2</v>
      </c>
      <c r="D81" s="16">
        <v>2</v>
      </c>
      <c r="E81" s="17">
        <f t="shared" si="11"/>
        <v>1.9607843137254902E-2</v>
      </c>
      <c r="F81" s="17">
        <f t="shared" si="12"/>
        <v>3.3898305084745763E-2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1</v>
      </c>
      <c r="E89" s="17">
        <f t="shared" si="11"/>
        <v>1.9607843137254902E-2</v>
      </c>
      <c r="F89" s="17">
        <f t="shared" si="12"/>
        <v>1.6949152542372881E-2</v>
      </c>
      <c r="G89" s="17">
        <f t="shared" si="14"/>
        <v>-0.5</v>
      </c>
      <c r="H89" s="17">
        <f t="shared" si="13"/>
        <v>-9.8039215686274508E-3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9.8039215686274508E-3</v>
      </c>
      <c r="F90" s="17" t="str">
        <f t="shared" si="12"/>
        <v/>
      </c>
      <c r="G90" s="17">
        <f t="shared" si="14"/>
        <v>-1</v>
      </c>
      <c r="H90" s="17">
        <f t="shared" si="13"/>
        <v>-9.8039215686274508E-3</v>
      </c>
    </row>
    <row r="91" spans="1:8" x14ac:dyDescent="0.2">
      <c r="A91" s="14"/>
      <c r="B91" s="15" t="s">
        <v>78</v>
      </c>
      <c r="C91" s="16">
        <v>1</v>
      </c>
      <c r="D91" s="16">
        <v>0</v>
      </c>
      <c r="E91" s="17">
        <f t="shared" si="11"/>
        <v>9.8039215686274508E-3</v>
      </c>
      <c r="F91" s="17" t="str">
        <f t="shared" si="12"/>
        <v/>
      </c>
      <c r="G91" s="17">
        <f t="shared" si="14"/>
        <v>-1</v>
      </c>
      <c r="H91" s="17">
        <f t="shared" si="13"/>
        <v>-9.8039215686274508E-3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</v>
      </c>
      <c r="D99" s="16">
        <v>0</v>
      </c>
      <c r="E99" s="17">
        <f t="shared" si="11"/>
        <v>9.8039215686274508E-3</v>
      </c>
      <c r="F99" s="17" t="str">
        <f t="shared" si="12"/>
        <v/>
      </c>
      <c r="G99" s="17">
        <f t="shared" si="14"/>
        <v>-1</v>
      </c>
      <c r="H99" s="17">
        <f t="shared" si="13"/>
        <v>-9.8039215686274508E-3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2</v>
      </c>
      <c r="D104" s="16">
        <v>0</v>
      </c>
      <c r="E104" s="17">
        <f t="shared" si="11"/>
        <v>1.9607843137254902E-2</v>
      </c>
      <c r="F104" s="17" t="str">
        <f t="shared" si="12"/>
        <v/>
      </c>
      <c r="G104" s="17">
        <f t="shared" si="14"/>
        <v>-1</v>
      </c>
      <c r="H104" s="17">
        <f t="shared" si="13"/>
        <v>-1.9607843137254902E-2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1.6949152542372881E-2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9.8039215686274508E-3</v>
      </c>
      <c r="F112" s="17" t="str">
        <f t="shared" si="16"/>
        <v/>
      </c>
      <c r="G112" s="17">
        <f t="shared" si="18"/>
        <v>-1</v>
      </c>
      <c r="H112" s="17">
        <f t="shared" si="17"/>
        <v>-9.8039215686274508E-3</v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1.6949152542372881E-2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2</v>
      </c>
      <c r="D125" s="16">
        <v>0</v>
      </c>
      <c r="E125" s="17">
        <f t="shared" si="15"/>
        <v>1.9607843137254902E-2</v>
      </c>
      <c r="F125" s="17" t="str">
        <f t="shared" si="16"/>
        <v/>
      </c>
      <c r="G125" s="17">
        <f t="shared" si="18"/>
        <v>-1</v>
      </c>
      <c r="H125" s="17">
        <f t="shared" si="17"/>
        <v>-1.9607843137254902E-2</v>
      </c>
    </row>
    <row r="126" spans="1:8" x14ac:dyDescent="0.2">
      <c r="A126" s="14"/>
      <c r="B126" s="15" t="s">
        <v>114</v>
      </c>
      <c r="C126" s="16">
        <v>3</v>
      </c>
      <c r="D126" s="16">
        <v>1</v>
      </c>
      <c r="E126" s="17">
        <f t="shared" si="15"/>
        <v>2.9411764705882353E-2</v>
      </c>
      <c r="F126" s="17">
        <f t="shared" si="16"/>
        <v>1.6949152542372881E-2</v>
      </c>
      <c r="G126" s="17">
        <f t="shared" si="18"/>
        <v>-0.66666666666666663</v>
      </c>
      <c r="H126" s="17">
        <f t="shared" si="17"/>
        <v>-1.9607843137254902E-2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0</v>
      </c>
      <c r="E128" s="17">
        <f t="shared" si="15"/>
        <v>1.9607843137254902E-2</v>
      </c>
      <c r="F128" s="17" t="str">
        <f t="shared" si="16"/>
        <v/>
      </c>
      <c r="G128" s="17">
        <f t="shared" si="18"/>
        <v>-1</v>
      </c>
      <c r="H128" s="17">
        <f t="shared" si="17"/>
        <v>-1.9607843137254902E-2</v>
      </c>
    </row>
    <row r="129" spans="1:8" x14ac:dyDescent="0.2">
      <c r="A129" s="14"/>
      <c r="B129" s="15" t="s">
        <v>117</v>
      </c>
      <c r="C129" s="16">
        <v>2</v>
      </c>
      <c r="D129" s="16">
        <v>1</v>
      </c>
      <c r="E129" s="17">
        <f t="shared" si="15"/>
        <v>1.9607843137254902E-2</v>
      </c>
      <c r="F129" s="17">
        <f t="shared" si="16"/>
        <v>1.6949152542372881E-2</v>
      </c>
      <c r="G129" s="17">
        <f t="shared" si="18"/>
        <v>-0.5</v>
      </c>
      <c r="H129" s="17">
        <f t="shared" si="17"/>
        <v>-9.8039215686274508E-3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59</v>
      </c>
      <c r="D131" s="16">
        <v>38</v>
      </c>
      <c r="E131" s="17">
        <f t="shared" si="15"/>
        <v>0.57843137254901966</v>
      </c>
      <c r="F131" s="17">
        <f t="shared" si="16"/>
        <v>0.64406779661016944</v>
      </c>
      <c r="G131" s="17">
        <f t="shared" si="18"/>
        <v>-0.3559322033898305</v>
      </c>
      <c r="H131" s="17">
        <f t="shared" si="17"/>
        <v>-0.20588235294117649</v>
      </c>
    </row>
    <row r="132" spans="1:8" ht="25.5" x14ac:dyDescent="0.2">
      <c r="A132" s="14"/>
      <c r="B132" s="15" t="s">
        <v>120</v>
      </c>
      <c r="C132" s="16">
        <v>0</v>
      </c>
      <c r="D132" s="16">
        <v>1</v>
      </c>
      <c r="E132" s="17" t="str">
        <f t="shared" si="15"/>
        <v/>
      </c>
      <c r="F132" s="17">
        <f t="shared" si="16"/>
        <v>1.6949152542372881E-2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1</v>
      </c>
      <c r="D135" s="16">
        <v>0</v>
      </c>
      <c r="E135" s="17">
        <f t="shared" si="15"/>
        <v>9.8039215686274508E-3</v>
      </c>
      <c r="F135" s="17" t="str">
        <f t="shared" si="16"/>
        <v/>
      </c>
      <c r="G135" s="17">
        <f t="shared" si="18"/>
        <v>-1</v>
      </c>
      <c r="H135" s="17">
        <f t="shared" si="17"/>
        <v>-9.8039215686274508E-3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9.8039215686274508E-3</v>
      </c>
      <c r="F137" s="17" t="str">
        <f t="shared" si="16"/>
        <v/>
      </c>
      <c r="G137" s="17">
        <f t="shared" si="18"/>
        <v>-1</v>
      </c>
      <c r="H137" s="17">
        <f t="shared" si="17"/>
        <v>-9.8039215686274508E-3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9.8039215686274508E-3</v>
      </c>
      <c r="F138" s="17" t="str">
        <f t="shared" si="16"/>
        <v/>
      </c>
      <c r="G138" s="17">
        <f t="shared" si="18"/>
        <v>-1</v>
      </c>
      <c r="H138" s="17">
        <f t="shared" si="17"/>
        <v>-9.8039215686274508E-3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4</v>
      </c>
      <c r="D142" s="16">
        <v>1</v>
      </c>
      <c r="E142" s="17">
        <f t="shared" si="19"/>
        <v>3.9215686274509803E-2</v>
      </c>
      <c r="F142" s="17">
        <f t="shared" si="20"/>
        <v>1.6949152542372881E-2</v>
      </c>
      <c r="G142" s="17">
        <f t="shared" si="22"/>
        <v>-0.75</v>
      </c>
      <c r="H142" s="17">
        <f t="shared" si="21"/>
        <v>-2.9411764705882353E-2</v>
      </c>
    </row>
    <row r="143" spans="1:8" ht="25.5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1.9607843137254902E-2</v>
      </c>
      <c r="F143" s="17">
        <f t="shared" si="20"/>
        <v>1.6949152542372881E-2</v>
      </c>
      <c r="G143" s="17">
        <f t="shared" si="22"/>
        <v>-0.5</v>
      </c>
      <c r="H143" s="17">
        <f t="shared" si="21"/>
        <v>-9.8039215686274508E-3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9.8039215686274508E-3</v>
      </c>
      <c r="F145" s="17" t="str">
        <f t="shared" si="20"/>
        <v/>
      </c>
      <c r="G145" s="17">
        <f t="shared" si="22"/>
        <v>-1</v>
      </c>
      <c r="H145" s="17">
        <f t="shared" si="21"/>
        <v>-9.8039215686274508E-3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2</v>
      </c>
      <c r="D148" s="16">
        <v>2</v>
      </c>
      <c r="E148" s="17">
        <f t="shared" si="19"/>
        <v>1.9607843137254902E-2</v>
      </c>
      <c r="F148" s="17">
        <f t="shared" si="20"/>
        <v>3.3898305084745763E-2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2</v>
      </c>
      <c r="E153" s="17">
        <f t="shared" si="19"/>
        <v>9.8039215686274508E-3</v>
      </c>
      <c r="F153" s="17">
        <f t="shared" si="20"/>
        <v>3.3898305084745763E-2</v>
      </c>
      <c r="G153" s="17">
        <f t="shared" si="22"/>
        <v>1</v>
      </c>
      <c r="H153" s="17">
        <f t="shared" si="21"/>
        <v>9.8039215686274508E-3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6</v>
      </c>
      <c r="D158" s="16">
        <v>0</v>
      </c>
      <c r="E158" s="17">
        <f t="shared" si="19"/>
        <v>5.8823529411764705E-2</v>
      </c>
      <c r="F158" s="17" t="str">
        <f t="shared" si="20"/>
        <v/>
      </c>
      <c r="G158" s="17">
        <f t="shared" si="22"/>
        <v>-1</v>
      </c>
      <c r="H158" s="17">
        <f t="shared" si="21"/>
        <v>-5.8823529411764705E-2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149</v>
      </c>
      <c r="D173" s="19">
        <f>SUM(D174:D343)</f>
        <v>78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-0.47651006711409394</v>
      </c>
      <c r="H173" s="20">
        <f t="shared" ref="H173:H204" si="25">+IF(OR(AND(E173=""),(G173="")),"",E173*G173)</f>
        <v>-0.47651006711409394</v>
      </c>
    </row>
    <row r="174" spans="1:8" x14ac:dyDescent="0.2">
      <c r="A174" s="14"/>
      <c r="B174" s="15" t="s">
        <v>156</v>
      </c>
      <c r="C174" s="16">
        <v>3</v>
      </c>
      <c r="D174" s="16">
        <v>3</v>
      </c>
      <c r="E174" s="17">
        <f t="shared" si="23"/>
        <v>2.0134228187919462E-2</v>
      </c>
      <c r="F174" s="17">
        <f t="shared" si="24"/>
        <v>3.8461538461538464E-2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1</v>
      </c>
      <c r="D176" s="16">
        <v>0</v>
      </c>
      <c r="E176" s="17">
        <f t="shared" si="23"/>
        <v>6.7114093959731542E-3</v>
      </c>
      <c r="F176" s="17" t="str">
        <f t="shared" si="24"/>
        <v/>
      </c>
      <c r="G176" s="17">
        <f t="shared" si="26"/>
        <v>-1</v>
      </c>
      <c r="H176" s="17">
        <f t="shared" si="25"/>
        <v>-6.7114093959731542E-3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7</v>
      </c>
      <c r="D179" s="16">
        <v>1</v>
      </c>
      <c r="E179" s="17">
        <f t="shared" si="23"/>
        <v>4.6979865771812082E-2</v>
      </c>
      <c r="F179" s="17">
        <f t="shared" si="24"/>
        <v>1.282051282051282E-2</v>
      </c>
      <c r="G179" s="17">
        <f t="shared" si="26"/>
        <v>-0.8571428571428571</v>
      </c>
      <c r="H179" s="17">
        <f t="shared" si="25"/>
        <v>-4.0268456375838924E-2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7</v>
      </c>
      <c r="E186" s="17" t="str">
        <f t="shared" si="23"/>
        <v/>
      </c>
      <c r="F186" s="17">
        <f t="shared" si="24"/>
        <v>8.9743589743589744E-2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6.7114093959731542E-3</v>
      </c>
      <c r="F187" s="17" t="str">
        <f t="shared" si="24"/>
        <v/>
      </c>
      <c r="G187" s="17">
        <f t="shared" si="26"/>
        <v>-1</v>
      </c>
      <c r="H187" s="17">
        <f t="shared" si="25"/>
        <v>-6.7114093959731542E-3</v>
      </c>
    </row>
    <row r="188" spans="1:8" ht="25.5" x14ac:dyDescent="0.2">
      <c r="A188" s="14"/>
      <c r="B188" s="15" t="s">
        <v>170</v>
      </c>
      <c r="C188" s="16">
        <v>1</v>
      </c>
      <c r="D188" s="16">
        <v>1</v>
      </c>
      <c r="E188" s="17">
        <f t="shared" si="23"/>
        <v>6.7114093959731542E-3</v>
      </c>
      <c r="F188" s="17">
        <f t="shared" si="24"/>
        <v>1.282051282051282E-2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6.7114093959731542E-3</v>
      </c>
      <c r="F191" s="17" t="str">
        <f t="shared" si="24"/>
        <v/>
      </c>
      <c r="G191" s="17">
        <f t="shared" si="26"/>
        <v>-1</v>
      </c>
      <c r="H191" s="17">
        <f t="shared" si="25"/>
        <v>-6.7114093959731542E-3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6.7114093959731542E-3</v>
      </c>
      <c r="F197" s="17" t="str">
        <f t="shared" si="24"/>
        <v/>
      </c>
      <c r="G197" s="17">
        <f t="shared" si="26"/>
        <v>-1</v>
      </c>
      <c r="H197" s="17">
        <f t="shared" si="25"/>
        <v>-6.7114093959731542E-3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18</v>
      </c>
      <c r="E199" s="17" t="str">
        <f t="shared" si="23"/>
        <v/>
      </c>
      <c r="F199" s="17">
        <f t="shared" si="24"/>
        <v>0.23076923076923078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1</v>
      </c>
      <c r="D200" s="16">
        <v>1</v>
      </c>
      <c r="E200" s="17">
        <f t="shared" si="23"/>
        <v>6.7114093959731542E-3</v>
      </c>
      <c r="F200" s="17">
        <f t="shared" si="24"/>
        <v>1.282051282051282E-2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2</v>
      </c>
      <c r="D213" s="16">
        <v>0</v>
      </c>
      <c r="E213" s="17">
        <f t="shared" si="27"/>
        <v>1.3422818791946308E-2</v>
      </c>
      <c r="F213" s="17" t="str">
        <f t="shared" si="28"/>
        <v/>
      </c>
      <c r="G213" s="17">
        <f t="shared" si="30"/>
        <v>-1</v>
      </c>
      <c r="H213" s="17">
        <f t="shared" si="29"/>
        <v>-1.3422818791946308E-2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1.282051282051282E-2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31"/>
        <v>6.7114093959731542E-3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-6.7114093959731542E-3</v>
      </c>
    </row>
    <row r="239" spans="1:8" x14ac:dyDescent="0.2">
      <c r="A239" s="14"/>
      <c r="B239" s="15" t="s">
        <v>221</v>
      </c>
      <c r="C239" s="16">
        <v>3</v>
      </c>
      <c r="D239" s="16">
        <v>2</v>
      </c>
      <c r="E239" s="17">
        <f t="shared" si="31"/>
        <v>2.0134228187919462E-2</v>
      </c>
      <c r="F239" s="17">
        <f t="shared" si="32"/>
        <v>2.564102564102564E-2</v>
      </c>
      <c r="G239" s="17">
        <f t="shared" si="34"/>
        <v>-0.33333333333333331</v>
      </c>
      <c r="H239" s="17">
        <f t="shared" si="33"/>
        <v>-6.7114093959731533E-3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15</v>
      </c>
      <c r="D241" s="16">
        <v>35</v>
      </c>
      <c r="E241" s="17">
        <f t="shared" si="31"/>
        <v>0.10067114093959731</v>
      </c>
      <c r="F241" s="17">
        <f t="shared" si="32"/>
        <v>0.44871794871794873</v>
      </c>
      <c r="G241" s="17">
        <f t="shared" si="34"/>
        <v>1.3333333333333333</v>
      </c>
      <c r="H241" s="17">
        <f t="shared" si="33"/>
        <v>0.13422818791946306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5</v>
      </c>
      <c r="D264" s="16">
        <v>1</v>
      </c>
      <c r="E264" s="17">
        <f t="shared" si="31"/>
        <v>3.3557046979865772E-2</v>
      </c>
      <c r="F264" s="17">
        <f t="shared" si="32"/>
        <v>1.282051282051282E-2</v>
      </c>
      <c r="G264" s="17">
        <f t="shared" si="34"/>
        <v>-0.8</v>
      </c>
      <c r="H264" s="17">
        <f t="shared" si="33"/>
        <v>-2.684563758389262E-2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1.282051282051282E-2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3</v>
      </c>
      <c r="E289" s="17" t="str">
        <f t="shared" si="35"/>
        <v/>
      </c>
      <c r="F289" s="17">
        <f t="shared" si="36"/>
        <v>3.8461538461538464E-2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1</v>
      </c>
      <c r="D290" s="16">
        <v>1</v>
      </c>
      <c r="E290" s="17">
        <f t="shared" si="35"/>
        <v>6.7114093959731542E-3</v>
      </c>
      <c r="F290" s="17">
        <f t="shared" si="36"/>
        <v>1.282051282051282E-2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</v>
      </c>
      <c r="D294" s="16">
        <v>1</v>
      </c>
      <c r="E294" s="17">
        <f t="shared" si="35"/>
        <v>6.7114093959731542E-3</v>
      </c>
      <c r="F294" s="17">
        <f t="shared" si="36"/>
        <v>1.282051282051282E-2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1.282051282051282E-2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104</v>
      </c>
      <c r="D319" s="16">
        <v>0</v>
      </c>
      <c r="E319" s="17">
        <f t="shared" si="39"/>
        <v>0.69798657718120805</v>
      </c>
      <c r="F319" s="17" t="str">
        <f t="shared" si="40"/>
        <v/>
      </c>
      <c r="G319" s="17">
        <f t="shared" si="42"/>
        <v>-1</v>
      </c>
      <c r="H319" s="17">
        <f t="shared" si="41"/>
        <v>-0.69798657718120805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</v>
      </c>
      <c r="D341" s="16">
        <v>1</v>
      </c>
      <c r="E341" s="17">
        <f t="shared" si="43"/>
        <v>6.7114093959731542E-3</v>
      </c>
      <c r="F341" s="17">
        <f t="shared" si="44"/>
        <v>1.282051282051282E-2</v>
      </c>
      <c r="G341" s="17">
        <f t="shared" si="46"/>
        <v>0</v>
      </c>
      <c r="H341" s="17">
        <f t="shared" si="45"/>
        <v>0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99</v>
      </c>
      <c r="D349" s="19">
        <f>SUM(D350:D576)</f>
        <v>222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1.2424242424242424</v>
      </c>
      <c r="H349" s="20">
        <f t="shared" ref="H349:H412" si="49">+IF(OR(AND(E349=""),(G349="")),"",E349*G349)</f>
        <v>1.2424242424242424</v>
      </c>
    </row>
    <row r="350" spans="1:8" x14ac:dyDescent="0.2">
      <c r="A350" s="14"/>
      <c r="B350" s="15" t="s">
        <v>324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325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326</v>
      </c>
      <c r="C352" s="16">
        <v>19</v>
      </c>
      <c r="D352" s="16">
        <v>1</v>
      </c>
      <c r="E352" s="17">
        <f t="shared" si="47"/>
        <v>0.19191919191919191</v>
      </c>
      <c r="F352" s="17">
        <f t="shared" si="48"/>
        <v>4.5045045045045045E-3</v>
      </c>
      <c r="G352" s="17">
        <f t="shared" si="50"/>
        <v>-0.94736842105263153</v>
      </c>
      <c r="H352" s="17">
        <f t="shared" si="49"/>
        <v>-0.1818181818181818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3</v>
      </c>
      <c r="D355" s="16">
        <v>4</v>
      </c>
      <c r="E355" s="17">
        <f t="shared" si="47"/>
        <v>3.0303030303030304E-2</v>
      </c>
      <c r="F355" s="17">
        <f t="shared" si="48"/>
        <v>1.8018018018018018E-2</v>
      </c>
      <c r="G355" s="17">
        <f t="shared" si="50"/>
        <v>0.33333333333333331</v>
      </c>
      <c r="H355" s="17">
        <f t="shared" si="49"/>
        <v>1.01010101010101E-2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4</v>
      </c>
      <c r="D361" s="16">
        <v>88</v>
      </c>
      <c r="E361" s="17">
        <f t="shared" si="47"/>
        <v>4.0404040404040407E-2</v>
      </c>
      <c r="F361" s="17">
        <f t="shared" si="48"/>
        <v>0.3963963963963964</v>
      </c>
      <c r="G361" s="17">
        <f t="shared" si="50"/>
        <v>21</v>
      </c>
      <c r="H361" s="17">
        <f t="shared" si="49"/>
        <v>0.84848484848484851</v>
      </c>
    </row>
    <row r="362" spans="1:8" x14ac:dyDescent="0.2">
      <c r="A362" s="14"/>
      <c r="B362" s="15" t="s">
        <v>336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3</v>
      </c>
      <c r="D364" s="16">
        <v>2</v>
      </c>
      <c r="E364" s="17">
        <f t="shared" si="47"/>
        <v>3.0303030303030304E-2</v>
      </c>
      <c r="F364" s="17">
        <f t="shared" si="48"/>
        <v>9.0090090090090089E-3</v>
      </c>
      <c r="G364" s="17">
        <f t="shared" si="50"/>
        <v>-0.33333333333333331</v>
      </c>
      <c r="H364" s="17">
        <f t="shared" si="49"/>
        <v>-1.01010101010101E-2</v>
      </c>
    </row>
    <row r="365" spans="1:8" x14ac:dyDescent="0.2">
      <c r="A365" s="14"/>
      <c r="B365" s="15" t="s">
        <v>339</v>
      </c>
      <c r="C365" s="16">
        <v>1</v>
      </c>
      <c r="D365" s="16">
        <v>0</v>
      </c>
      <c r="E365" s="17">
        <f t="shared" si="47"/>
        <v>1.0101010101010102E-2</v>
      </c>
      <c r="F365" s="17" t="str">
        <f t="shared" si="48"/>
        <v/>
      </c>
      <c r="G365" s="17">
        <f t="shared" si="50"/>
        <v>-1</v>
      </c>
      <c r="H365" s="17">
        <f t="shared" si="49"/>
        <v>-1.0101010101010102E-2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</v>
      </c>
      <c r="D369" s="16">
        <v>1</v>
      </c>
      <c r="E369" s="17">
        <f t="shared" si="47"/>
        <v>1.0101010101010102E-2</v>
      </c>
      <c r="F369" s="17">
        <f t="shared" si="48"/>
        <v>4.5045045045045045E-3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344</v>
      </c>
      <c r="C370" s="16">
        <v>4</v>
      </c>
      <c r="D370" s="16">
        <v>0</v>
      </c>
      <c r="E370" s="17">
        <f t="shared" si="47"/>
        <v>4.0404040404040407E-2</v>
      </c>
      <c r="F370" s="17" t="str">
        <f t="shared" si="48"/>
        <v/>
      </c>
      <c r="G370" s="17">
        <f t="shared" si="50"/>
        <v>-1</v>
      </c>
      <c r="H370" s="17">
        <f t="shared" si="49"/>
        <v>-4.0404040404040407E-2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1</v>
      </c>
      <c r="D373" s="16">
        <v>2</v>
      </c>
      <c r="E373" s="17">
        <f t="shared" si="47"/>
        <v>1.0101010101010102E-2</v>
      </c>
      <c r="F373" s="17">
        <f t="shared" si="48"/>
        <v>9.0090090090090089E-3</v>
      </c>
      <c r="G373" s="17">
        <f t="shared" si="50"/>
        <v>1</v>
      </c>
      <c r="H373" s="17">
        <f t="shared" si="49"/>
        <v>1.0101010101010102E-2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3</v>
      </c>
      <c r="D384" s="16">
        <v>91</v>
      </c>
      <c r="E384" s="17">
        <f t="shared" si="47"/>
        <v>3.0303030303030304E-2</v>
      </c>
      <c r="F384" s="17">
        <f t="shared" si="48"/>
        <v>0.40990990990990989</v>
      </c>
      <c r="G384" s="17">
        <f t="shared" si="50"/>
        <v>29.333333333333332</v>
      </c>
      <c r="H384" s="17">
        <f t="shared" si="49"/>
        <v>0.88888888888888884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7</v>
      </c>
      <c r="D386" s="16">
        <v>22</v>
      </c>
      <c r="E386" s="17">
        <f t="shared" si="47"/>
        <v>7.0707070707070704E-2</v>
      </c>
      <c r="F386" s="17">
        <f t="shared" si="48"/>
        <v>9.90990990990991E-2</v>
      </c>
      <c r="G386" s="17">
        <f t="shared" si="50"/>
        <v>2.1428571428571428</v>
      </c>
      <c r="H386" s="17">
        <f t="shared" si="49"/>
        <v>0.15151515151515149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26</v>
      </c>
      <c r="D391" s="16">
        <v>0</v>
      </c>
      <c r="E391" s="17">
        <f t="shared" si="47"/>
        <v>0.26262626262626265</v>
      </c>
      <c r="F391" s="17" t="str">
        <f t="shared" si="48"/>
        <v/>
      </c>
      <c r="G391" s="17">
        <f t="shared" si="50"/>
        <v>-1</v>
      </c>
      <c r="H391" s="17">
        <f t="shared" si="49"/>
        <v>-0.26262626262626265</v>
      </c>
    </row>
    <row r="392" spans="1:8" x14ac:dyDescent="0.2">
      <c r="A392" s="14" t="s">
        <v>92</v>
      </c>
      <c r="B392" s="15" t="s">
        <v>366</v>
      </c>
      <c r="C392" s="16">
        <v>1</v>
      </c>
      <c r="D392" s="16">
        <v>0</v>
      </c>
      <c r="E392" s="17">
        <f t="shared" si="47"/>
        <v>1.0101010101010102E-2</v>
      </c>
      <c r="F392" s="17" t="str">
        <f t="shared" si="48"/>
        <v/>
      </c>
      <c r="G392" s="17">
        <f t="shared" si="50"/>
        <v>-1</v>
      </c>
      <c r="H392" s="17">
        <f t="shared" si="49"/>
        <v>-1.0101010101010102E-2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9.0090090090090089E-3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6</v>
      </c>
      <c r="D397" s="16">
        <v>0</v>
      </c>
      <c r="E397" s="17">
        <f t="shared" si="47"/>
        <v>6.0606060606060608E-2</v>
      </c>
      <c r="F397" s="17" t="str">
        <f t="shared" si="48"/>
        <v/>
      </c>
      <c r="G397" s="17">
        <f t="shared" si="50"/>
        <v>-1</v>
      </c>
      <c r="H397" s="17">
        <f t="shared" si="49"/>
        <v>-6.0606060606060608E-2</v>
      </c>
    </row>
    <row r="398" spans="1:8" x14ac:dyDescent="0.2">
      <c r="A398" s="14"/>
      <c r="B398" s="15" t="s">
        <v>372</v>
      </c>
      <c r="C398" s="16">
        <v>4</v>
      </c>
      <c r="D398" s="16">
        <v>0</v>
      </c>
      <c r="E398" s="17">
        <f t="shared" si="47"/>
        <v>4.0404040404040407E-2</v>
      </c>
      <c r="F398" s="17" t="str">
        <f t="shared" si="48"/>
        <v/>
      </c>
      <c r="G398" s="17">
        <f t="shared" si="50"/>
        <v>-1</v>
      </c>
      <c r="H398" s="17">
        <f t="shared" si="49"/>
        <v>-4.0404040404040407E-2</v>
      </c>
    </row>
    <row r="399" spans="1:8" x14ac:dyDescent="0.2">
      <c r="A399" s="14"/>
      <c r="B399" s="15" t="s">
        <v>373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3</v>
      </c>
      <c r="D405" s="16">
        <v>0</v>
      </c>
      <c r="E405" s="17">
        <f t="shared" si="47"/>
        <v>3.0303030303030304E-2</v>
      </c>
      <c r="F405" s="17" t="str">
        <f t="shared" si="48"/>
        <v/>
      </c>
      <c r="G405" s="17">
        <f t="shared" si="50"/>
        <v>-1</v>
      </c>
      <c r="H405" s="17">
        <f t="shared" si="49"/>
        <v>-3.0303030303030304E-2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</v>
      </c>
      <c r="D409" s="16">
        <v>0</v>
      </c>
      <c r="E409" s="17">
        <f t="shared" si="47"/>
        <v>1.0101010101010102E-2</v>
      </c>
      <c r="F409" s="17" t="str">
        <f t="shared" si="48"/>
        <v/>
      </c>
      <c r="G409" s="17">
        <f t="shared" si="50"/>
        <v>-1</v>
      </c>
      <c r="H409" s="17">
        <f t="shared" si="49"/>
        <v>-1.0101010101010102E-2</v>
      </c>
    </row>
    <row r="410" spans="1:8" x14ac:dyDescent="0.2">
      <c r="A410" s="14"/>
      <c r="B410" s="15" t="s">
        <v>384</v>
      </c>
      <c r="C410" s="16">
        <v>1</v>
      </c>
      <c r="D410" s="16">
        <v>0</v>
      </c>
      <c r="E410" s="17">
        <f t="shared" si="47"/>
        <v>1.0101010101010102E-2</v>
      </c>
      <c r="F410" s="17" t="str">
        <f t="shared" si="48"/>
        <v/>
      </c>
      <c r="G410" s="17">
        <f t="shared" si="50"/>
        <v>-1</v>
      </c>
      <c r="H410" s="17">
        <f t="shared" si="49"/>
        <v>-1.0101010101010102E-2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3</v>
      </c>
      <c r="D412" s="16">
        <v>0</v>
      </c>
      <c r="E412" s="17">
        <f t="shared" si="47"/>
        <v>3.0303030303030304E-2</v>
      </c>
      <c r="F412" s="17" t="str">
        <f t="shared" si="48"/>
        <v/>
      </c>
      <c r="G412" s="17">
        <f t="shared" si="50"/>
        <v>-1</v>
      </c>
      <c r="H412" s="17">
        <f t="shared" si="49"/>
        <v>-3.0303030303030304E-2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9.0090090090090089E-3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4.5045045045045045E-3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1.3513513513513514E-2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3</v>
      </c>
      <c r="E517" s="17" t="str">
        <f t="shared" si="55"/>
        <v/>
      </c>
      <c r="F517" s="17">
        <f t="shared" si="56"/>
        <v>1.3513513513513514E-2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4</v>
      </c>
      <c r="D538" s="16">
        <v>0</v>
      </c>
      <c r="E538" s="17">
        <f t="shared" si="55"/>
        <v>4.0404040404040407E-2</v>
      </c>
      <c r="F538" s="17" t="str">
        <f t="shared" si="56"/>
        <v/>
      </c>
      <c r="G538" s="17">
        <f t="shared" si="58"/>
        <v>-1</v>
      </c>
      <c r="H538" s="17">
        <f t="shared" si="57"/>
        <v>-4.0404040404040407E-2</v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1</v>
      </c>
      <c r="D561" s="16">
        <v>0</v>
      </c>
      <c r="E561" s="17">
        <f t="shared" si="59"/>
        <v>1.0101010101010102E-2</v>
      </c>
      <c r="F561" s="17" t="str">
        <f t="shared" si="60"/>
        <v/>
      </c>
      <c r="G561" s="17">
        <f t="shared" si="62"/>
        <v>-1</v>
      </c>
      <c r="H561" s="17">
        <f t="shared" si="61"/>
        <v>-1.0101010101010102E-2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0</v>
      </c>
      <c r="E565" s="17">
        <f t="shared" si="59"/>
        <v>1.0101010101010102E-2</v>
      </c>
      <c r="F565" s="17" t="str">
        <f t="shared" si="60"/>
        <v/>
      </c>
      <c r="G565" s="17">
        <f t="shared" si="62"/>
        <v>-1</v>
      </c>
      <c r="H565" s="17">
        <f t="shared" si="61"/>
        <v>-1.0101010101010102E-2</v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</v>
      </c>
      <c r="D568" s="16">
        <v>0</v>
      </c>
      <c r="E568" s="17">
        <f t="shared" si="59"/>
        <v>2.0202020202020204E-2</v>
      </c>
      <c r="F568" s="17" t="str">
        <f t="shared" si="60"/>
        <v/>
      </c>
      <c r="G568" s="17">
        <f t="shared" si="62"/>
        <v>-1</v>
      </c>
      <c r="H568" s="17">
        <f t="shared" si="61"/>
        <v>-2.0202020202020204E-2</v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67</v>
      </c>
      <c r="D582" s="19">
        <f>SUM(D583:D609)</f>
        <v>18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-0.73134328358208955</v>
      </c>
      <c r="H582" s="20">
        <f t="shared" ref="H582:H609" si="65">+IF(OR(AND(E582=""),(G582="")),"",E582*G582)</f>
        <v>-0.73134328358208955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2</v>
      </c>
      <c r="D584" s="16">
        <v>0</v>
      </c>
      <c r="E584" s="17">
        <f t="shared" si="63"/>
        <v>2.9850746268656716E-2</v>
      </c>
      <c r="F584" s="17" t="str">
        <f t="shared" si="64"/>
        <v/>
      </c>
      <c r="G584" s="17">
        <f t="shared" si="66"/>
        <v>-1</v>
      </c>
      <c r="H584" s="17">
        <f t="shared" si="65"/>
        <v>-2.9850746268656716E-2</v>
      </c>
    </row>
    <row r="585" spans="1:8" ht="25.5" x14ac:dyDescent="0.2">
      <c r="A585" s="14"/>
      <c r="B585" s="15" t="s">
        <v>552</v>
      </c>
      <c r="C585" s="16">
        <v>7</v>
      </c>
      <c r="D585" s="16">
        <v>18</v>
      </c>
      <c r="E585" s="17">
        <f t="shared" si="63"/>
        <v>0.1044776119402985</v>
      </c>
      <c r="F585" s="17">
        <f t="shared" si="64"/>
        <v>1</v>
      </c>
      <c r="G585" s="17">
        <f t="shared" si="66"/>
        <v>1.5714285714285714</v>
      </c>
      <c r="H585" s="17">
        <f t="shared" si="65"/>
        <v>0.16417910447761194</v>
      </c>
    </row>
    <row r="586" spans="1:8" x14ac:dyDescent="0.2">
      <c r="A586" s="14"/>
      <c r="B586" s="15" t="s">
        <v>553</v>
      </c>
      <c r="C586" s="16">
        <v>9</v>
      </c>
      <c r="D586" s="16">
        <v>0</v>
      </c>
      <c r="E586" s="17">
        <f t="shared" si="63"/>
        <v>0.13432835820895522</v>
      </c>
      <c r="F586" s="17" t="str">
        <f t="shared" si="64"/>
        <v/>
      </c>
      <c r="G586" s="17">
        <f t="shared" si="66"/>
        <v>-1</v>
      </c>
      <c r="H586" s="17">
        <f t="shared" si="65"/>
        <v>-0.13432835820895522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3</v>
      </c>
      <c r="D588" s="16">
        <v>0</v>
      </c>
      <c r="E588" s="17">
        <f t="shared" si="63"/>
        <v>4.4776119402985072E-2</v>
      </c>
      <c r="F588" s="17" t="str">
        <f t="shared" si="64"/>
        <v/>
      </c>
      <c r="G588" s="17">
        <f t="shared" si="66"/>
        <v>-1</v>
      </c>
      <c r="H588" s="17">
        <f t="shared" si="65"/>
        <v>-4.4776119402985072E-2</v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46</v>
      </c>
      <c r="D600" s="16">
        <v>0</v>
      </c>
      <c r="E600" s="17">
        <f t="shared" si="63"/>
        <v>0.68656716417910446</v>
      </c>
      <c r="F600" s="17" t="str">
        <f t="shared" si="64"/>
        <v/>
      </c>
      <c r="G600" s="17">
        <f t="shared" si="66"/>
        <v>-1</v>
      </c>
      <c r="H600" s="17">
        <f t="shared" si="65"/>
        <v>-0.68656716417910446</v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608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609</v>
      </c>
      <c r="C8" s="12">
        <f>+C19+C75+C173+C349+C582</f>
        <v>3962</v>
      </c>
      <c r="D8" s="13">
        <f>+D19+D75+D173+D349+D582</f>
        <v>3616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-8.7329631499242805E-2</v>
      </c>
      <c r="H8" s="10">
        <f t="shared" ref="H8:H13" si="1">+IF(OR(AND(E8=""),(G8="")),"",E8*G8)</f>
        <v>-8.7329631499242805E-2</v>
      </c>
    </row>
    <row r="9" spans="1:8" x14ac:dyDescent="0.2">
      <c r="A9" s="14"/>
      <c r="B9" s="15" t="s">
        <v>7</v>
      </c>
      <c r="C9" s="16">
        <f>+C19</f>
        <v>10</v>
      </c>
      <c r="D9" s="16">
        <f>+D19</f>
        <v>30</v>
      </c>
      <c r="E9" s="17">
        <f t="shared" ref="E9:F13" si="2">+C9/C$8</f>
        <v>2.5239777889954568E-3</v>
      </c>
      <c r="F9" s="17">
        <f t="shared" si="2"/>
        <v>8.2964601769911512E-3</v>
      </c>
      <c r="G9" s="17">
        <f t="shared" si="0"/>
        <v>2</v>
      </c>
      <c r="H9" s="17">
        <f t="shared" si="1"/>
        <v>5.0479555779909136E-3</v>
      </c>
    </row>
    <row r="10" spans="1:8" ht="25.5" x14ac:dyDescent="0.2">
      <c r="A10" s="14"/>
      <c r="B10" s="15" t="s">
        <v>8</v>
      </c>
      <c r="C10" s="16">
        <f>+C75</f>
        <v>654</v>
      </c>
      <c r="D10" s="16">
        <f>+D75</f>
        <v>876</v>
      </c>
      <c r="E10" s="17">
        <f t="shared" si="2"/>
        <v>0.16506814740030287</v>
      </c>
      <c r="F10" s="17">
        <f t="shared" si="2"/>
        <v>0.24225663716814158</v>
      </c>
      <c r="G10" s="17">
        <f t="shared" si="0"/>
        <v>0.33944954128440369</v>
      </c>
      <c r="H10" s="17">
        <f t="shared" si="1"/>
        <v>5.6032306915699145E-2</v>
      </c>
    </row>
    <row r="11" spans="1:8" ht="25.5" x14ac:dyDescent="0.2">
      <c r="A11" s="14"/>
      <c r="B11" s="15" t="s">
        <v>9</v>
      </c>
      <c r="C11" s="16">
        <f>+C173</f>
        <v>269</v>
      </c>
      <c r="D11" s="16">
        <f>+D173</f>
        <v>365</v>
      </c>
      <c r="E11" s="17">
        <f t="shared" si="2"/>
        <v>6.7895002523977788E-2</v>
      </c>
      <c r="F11" s="17">
        <f t="shared" si="2"/>
        <v>0.10094026548672566</v>
      </c>
      <c r="G11" s="17">
        <f t="shared" si="0"/>
        <v>0.35687732342007433</v>
      </c>
      <c r="H11" s="17">
        <f t="shared" si="1"/>
        <v>2.4230186774356385E-2</v>
      </c>
    </row>
    <row r="12" spans="1:8" ht="25.5" x14ac:dyDescent="0.2">
      <c r="A12" s="14"/>
      <c r="B12" s="15" t="s">
        <v>10</v>
      </c>
      <c r="C12" s="16">
        <f>+C349</f>
        <v>1674</v>
      </c>
      <c r="D12" s="16">
        <f>+D349</f>
        <v>1533</v>
      </c>
      <c r="E12" s="17">
        <f t="shared" si="2"/>
        <v>0.42251388187783945</v>
      </c>
      <c r="F12" s="17">
        <f t="shared" si="2"/>
        <v>0.42394911504424782</v>
      </c>
      <c r="G12" s="17">
        <f t="shared" si="0"/>
        <v>-8.4229390681003588E-2</v>
      </c>
      <c r="H12" s="17">
        <f t="shared" si="1"/>
        <v>-3.5588086824835941E-2</v>
      </c>
    </row>
    <row r="13" spans="1:8" ht="25.5" x14ac:dyDescent="0.2">
      <c r="A13" s="14"/>
      <c r="B13" s="15" t="s">
        <v>11</v>
      </c>
      <c r="C13" s="16">
        <f>+C582</f>
        <v>1355</v>
      </c>
      <c r="D13" s="16">
        <f>+D582</f>
        <v>812</v>
      </c>
      <c r="E13" s="17">
        <f t="shared" si="2"/>
        <v>0.34199899040888443</v>
      </c>
      <c r="F13" s="17">
        <f t="shared" si="2"/>
        <v>0.22455752212389379</v>
      </c>
      <c r="G13" s="17">
        <f t="shared" si="0"/>
        <v>-0.40073800738007381</v>
      </c>
      <c r="H13" s="17">
        <f t="shared" si="1"/>
        <v>-0.13705199394245332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10</v>
      </c>
      <c r="D19" s="19">
        <f>SUM(D20:D69)</f>
        <v>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</v>
      </c>
      <c r="H19" s="20">
        <f t="shared" ref="H19:H50" si="5">+IF(OR(AND(E19=""),(G19="")),"",E19*G19)</f>
        <v>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3.3333333333333333E-2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3.3333333333333333E-2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9</v>
      </c>
      <c r="E30" s="17">
        <f t="shared" si="3"/>
        <v>0.2</v>
      </c>
      <c r="F30" s="17">
        <f t="shared" si="4"/>
        <v>0.3</v>
      </c>
      <c r="G30" s="17">
        <f t="shared" si="6"/>
        <v>3.5</v>
      </c>
      <c r="H30" s="17">
        <f t="shared" si="5"/>
        <v>0.70000000000000007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0.1</v>
      </c>
      <c r="F39" s="17">
        <f t="shared" si="4"/>
        <v>3.3333333333333333E-2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13</v>
      </c>
      <c r="E45" s="17" t="str">
        <f t="shared" si="3"/>
        <v/>
      </c>
      <c r="F45" s="17">
        <f t="shared" si="4"/>
        <v>0.43333333333333335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3.3333333333333333E-2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2</v>
      </c>
      <c r="E50" s="17" t="str">
        <f t="shared" si="3"/>
        <v/>
      </c>
      <c r="F50" s="17">
        <f t="shared" si="4"/>
        <v>6.6666666666666666E-2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6.6666666666666666E-2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7</v>
      </c>
      <c r="D68" s="16">
        <v>0</v>
      </c>
      <c r="E68" s="17">
        <f t="shared" si="7"/>
        <v>0.7</v>
      </c>
      <c r="F68" s="17" t="str">
        <f t="shared" si="8"/>
        <v/>
      </c>
      <c r="G68" s="17">
        <f t="shared" si="10"/>
        <v>-1</v>
      </c>
      <c r="H68" s="17">
        <f t="shared" si="9"/>
        <v>-0.7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654</v>
      </c>
      <c r="D75" s="19">
        <f>SUM(D76:D167)</f>
        <v>876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0.33944954128440369</v>
      </c>
      <c r="H75" s="20">
        <f t="shared" ref="H75:H106" si="13">+IF(OR(AND(E75=""),(G75="")),"",E75*G75)</f>
        <v>0.33944954128440369</v>
      </c>
    </row>
    <row r="76" spans="1:8" x14ac:dyDescent="0.2">
      <c r="A76" s="14"/>
      <c r="B76" s="15" t="s">
        <v>63</v>
      </c>
      <c r="C76" s="16">
        <v>3</v>
      </c>
      <c r="D76" s="16">
        <v>6</v>
      </c>
      <c r="E76" s="17">
        <f t="shared" si="11"/>
        <v>4.5871559633027525E-3</v>
      </c>
      <c r="F76" s="17">
        <f t="shared" si="12"/>
        <v>6.8493150684931503E-3</v>
      </c>
      <c r="G76" s="17">
        <f t="shared" ref="G76:G107" si="14">+IF(AND(C76=0,D76=0)," ",IF(C76=0,1,IF(D76=0,-1,(D76-C76)/C76)))</f>
        <v>1</v>
      </c>
      <c r="H76" s="17">
        <f t="shared" si="13"/>
        <v>4.5871559633027525E-3</v>
      </c>
    </row>
    <row r="77" spans="1:8" ht="25.5" x14ac:dyDescent="0.2">
      <c r="A77" s="14"/>
      <c r="B77" s="15" t="s">
        <v>64</v>
      </c>
      <c r="C77" s="16">
        <v>3</v>
      </c>
      <c r="D77" s="16">
        <v>0</v>
      </c>
      <c r="E77" s="17">
        <f t="shared" si="11"/>
        <v>4.5871559633027525E-3</v>
      </c>
      <c r="F77" s="17" t="str">
        <f t="shared" si="12"/>
        <v/>
      </c>
      <c r="G77" s="17">
        <f t="shared" si="14"/>
        <v>-1</v>
      </c>
      <c r="H77" s="17">
        <f t="shared" si="13"/>
        <v>-4.5871559633027525E-3</v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11"/>
        <v>1.5290519877675841E-3</v>
      </c>
      <c r="F78" s="17">
        <f t="shared" si="12"/>
        <v>1.1415525114155251E-3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3</v>
      </c>
      <c r="D79" s="16">
        <v>58</v>
      </c>
      <c r="E79" s="17">
        <f t="shared" si="11"/>
        <v>4.5871559633027525E-3</v>
      </c>
      <c r="F79" s="17">
        <f t="shared" si="12"/>
        <v>6.6210045662100453E-2</v>
      </c>
      <c r="G79" s="17">
        <f t="shared" si="14"/>
        <v>18.333333333333332</v>
      </c>
      <c r="H79" s="17">
        <f t="shared" si="13"/>
        <v>8.4097859327217125E-2</v>
      </c>
    </row>
    <row r="80" spans="1:8" ht="25.5" x14ac:dyDescent="0.2">
      <c r="A80" s="14"/>
      <c r="B80" s="15" t="s">
        <v>67</v>
      </c>
      <c r="C80" s="16">
        <v>0</v>
      </c>
      <c r="D80" s="16">
        <v>8</v>
      </c>
      <c r="E80" s="17" t="str">
        <f t="shared" si="11"/>
        <v/>
      </c>
      <c r="F80" s="17">
        <f t="shared" si="12"/>
        <v>9.1324200913242004E-3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5</v>
      </c>
      <c r="D82" s="16">
        <v>0</v>
      </c>
      <c r="E82" s="17">
        <f t="shared" si="11"/>
        <v>7.6452599388379203E-3</v>
      </c>
      <c r="F82" s="17" t="str">
        <f t="shared" si="12"/>
        <v/>
      </c>
      <c r="G82" s="17">
        <f t="shared" si="14"/>
        <v>-1</v>
      </c>
      <c r="H82" s="17">
        <f t="shared" si="13"/>
        <v>-7.6452599388379203E-3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34</v>
      </c>
      <c r="D87" s="16">
        <v>11</v>
      </c>
      <c r="E87" s="17">
        <f t="shared" si="11"/>
        <v>5.1987767584097858E-2</v>
      </c>
      <c r="F87" s="17">
        <f t="shared" si="12"/>
        <v>1.2557077625570776E-2</v>
      </c>
      <c r="G87" s="17">
        <f t="shared" si="14"/>
        <v>-0.67647058823529416</v>
      </c>
      <c r="H87" s="17">
        <f t="shared" si="13"/>
        <v>-3.5168195718654434E-2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1</v>
      </c>
      <c r="E89" s="17" t="str">
        <f t="shared" si="11"/>
        <v/>
      </c>
      <c r="F89" s="17">
        <f t="shared" si="12"/>
        <v>1.1415525114155251E-3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3</v>
      </c>
      <c r="D90" s="16">
        <v>0</v>
      </c>
      <c r="E90" s="17">
        <f t="shared" si="11"/>
        <v>4.5871559633027525E-3</v>
      </c>
      <c r="F90" s="17" t="str">
        <f t="shared" si="12"/>
        <v/>
      </c>
      <c r="G90" s="17">
        <f t="shared" si="14"/>
        <v>-1</v>
      </c>
      <c r="H90" s="17">
        <f t="shared" si="13"/>
        <v>-4.5871559633027525E-3</v>
      </c>
    </row>
    <row r="91" spans="1:8" x14ac:dyDescent="0.2">
      <c r="A91" s="14"/>
      <c r="B91" s="15" t="s">
        <v>78</v>
      </c>
      <c r="C91" s="16">
        <v>6</v>
      </c>
      <c r="D91" s="16">
        <v>10</v>
      </c>
      <c r="E91" s="17">
        <f t="shared" si="11"/>
        <v>9.1743119266055051E-3</v>
      </c>
      <c r="F91" s="17">
        <f t="shared" si="12"/>
        <v>1.1415525114155251E-2</v>
      </c>
      <c r="G91" s="17">
        <f t="shared" si="14"/>
        <v>0.66666666666666663</v>
      </c>
      <c r="H91" s="17">
        <f t="shared" si="13"/>
        <v>6.1162079510703364E-3</v>
      </c>
    </row>
    <row r="92" spans="1:8" x14ac:dyDescent="0.2">
      <c r="A92" s="14"/>
      <c r="B92" s="15" t="s">
        <v>79</v>
      </c>
      <c r="C92" s="16">
        <v>5</v>
      </c>
      <c r="D92" s="16">
        <v>0</v>
      </c>
      <c r="E92" s="17">
        <f t="shared" si="11"/>
        <v>7.6452599388379203E-3</v>
      </c>
      <c r="F92" s="17" t="str">
        <f t="shared" si="12"/>
        <v/>
      </c>
      <c r="G92" s="17">
        <f t="shared" si="14"/>
        <v>-1</v>
      </c>
      <c r="H92" s="17">
        <f t="shared" si="13"/>
        <v>-7.6452599388379203E-3</v>
      </c>
    </row>
    <row r="93" spans="1:8" x14ac:dyDescent="0.2">
      <c r="A93" s="14"/>
      <c r="B93" s="15" t="s">
        <v>80</v>
      </c>
      <c r="C93" s="16">
        <v>1</v>
      </c>
      <c r="D93" s="16">
        <v>1</v>
      </c>
      <c r="E93" s="17">
        <f t="shared" si="11"/>
        <v>1.5290519877675841E-3</v>
      </c>
      <c r="F93" s="17">
        <f t="shared" si="12"/>
        <v>1.1415525114155251E-3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2</v>
      </c>
      <c r="D95" s="16">
        <v>0</v>
      </c>
      <c r="E95" s="17">
        <f t="shared" si="11"/>
        <v>3.0581039755351682E-3</v>
      </c>
      <c r="F95" s="17" t="str">
        <f t="shared" si="12"/>
        <v/>
      </c>
      <c r="G95" s="17">
        <f t="shared" si="14"/>
        <v>-1</v>
      </c>
      <c r="H95" s="17">
        <f t="shared" si="13"/>
        <v>-3.0581039755351682E-3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1.5290519877675841E-3</v>
      </c>
      <c r="F96" s="17" t="str">
        <f t="shared" si="12"/>
        <v/>
      </c>
      <c r="G96" s="17">
        <f t="shared" si="14"/>
        <v>-1</v>
      </c>
      <c r="H96" s="17">
        <f t="shared" si="13"/>
        <v>-1.5290519877675841E-3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5</v>
      </c>
      <c r="D99" s="16">
        <v>0</v>
      </c>
      <c r="E99" s="17">
        <f t="shared" si="11"/>
        <v>7.6452599388379203E-3</v>
      </c>
      <c r="F99" s="17" t="str">
        <f t="shared" si="12"/>
        <v/>
      </c>
      <c r="G99" s="17">
        <f t="shared" si="14"/>
        <v>-1</v>
      </c>
      <c r="H99" s="17">
        <f t="shared" si="13"/>
        <v>-7.6452599388379203E-3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</v>
      </c>
      <c r="D102" s="16">
        <v>0</v>
      </c>
      <c r="E102" s="17">
        <f t="shared" si="11"/>
        <v>3.0581039755351682E-3</v>
      </c>
      <c r="F102" s="17" t="str">
        <f t="shared" si="12"/>
        <v/>
      </c>
      <c r="G102" s="17">
        <f t="shared" si="14"/>
        <v>-1</v>
      </c>
      <c r="H102" s="17">
        <f t="shared" si="13"/>
        <v>-3.0581039755351682E-3</v>
      </c>
    </row>
    <row r="103" spans="1:8" x14ac:dyDescent="0.2">
      <c r="A103" s="14"/>
      <c r="B103" s="15" t="s">
        <v>90</v>
      </c>
      <c r="C103" s="16">
        <v>5</v>
      </c>
      <c r="D103" s="16">
        <v>0</v>
      </c>
      <c r="E103" s="17">
        <f t="shared" si="11"/>
        <v>7.6452599388379203E-3</v>
      </c>
      <c r="F103" s="17" t="str">
        <f t="shared" si="12"/>
        <v/>
      </c>
      <c r="G103" s="17">
        <f t="shared" si="14"/>
        <v>-1</v>
      </c>
      <c r="H103" s="17">
        <f t="shared" si="13"/>
        <v>-7.6452599388379203E-3</v>
      </c>
    </row>
    <row r="104" spans="1:8" x14ac:dyDescent="0.2">
      <c r="A104" s="14"/>
      <c r="B104" s="15" t="s">
        <v>91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2.2831050228310501E-3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0</v>
      </c>
      <c r="E106" s="17">
        <f t="shared" si="11"/>
        <v>3.0581039755351682E-3</v>
      </c>
      <c r="F106" s="17" t="str">
        <f t="shared" si="12"/>
        <v/>
      </c>
      <c r="G106" s="17">
        <f t="shared" si="14"/>
        <v>-1</v>
      </c>
      <c r="H106" s="17">
        <f t="shared" si="13"/>
        <v>-3.0581039755351682E-3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7</v>
      </c>
      <c r="E111" s="17" t="str">
        <f t="shared" si="15"/>
        <v/>
      </c>
      <c r="F111" s="17">
        <f t="shared" si="16"/>
        <v>7.9908675799086754E-3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1.1415525114155251E-3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3</v>
      </c>
      <c r="D115" s="16">
        <v>16</v>
      </c>
      <c r="E115" s="17">
        <f t="shared" si="15"/>
        <v>4.5871559633027525E-3</v>
      </c>
      <c r="F115" s="17">
        <f t="shared" si="16"/>
        <v>1.8264840182648401E-2</v>
      </c>
      <c r="G115" s="17">
        <f t="shared" si="18"/>
        <v>4.333333333333333</v>
      </c>
      <c r="H115" s="17">
        <f t="shared" si="17"/>
        <v>1.9877675840978593E-2</v>
      </c>
    </row>
    <row r="116" spans="1:8" x14ac:dyDescent="0.2">
      <c r="A116" s="14"/>
      <c r="B116" s="15" t="s">
        <v>104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2.2831050228310501E-3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</v>
      </c>
      <c r="D120" s="16">
        <v>2</v>
      </c>
      <c r="E120" s="17">
        <f t="shared" si="15"/>
        <v>3.0581039755351682E-3</v>
      </c>
      <c r="F120" s="17">
        <f t="shared" si="16"/>
        <v>2.2831050228310501E-3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5</v>
      </c>
      <c r="D121" s="16">
        <v>75</v>
      </c>
      <c r="E121" s="17">
        <f t="shared" si="15"/>
        <v>7.6452599388379203E-3</v>
      </c>
      <c r="F121" s="17">
        <f t="shared" si="16"/>
        <v>8.5616438356164379E-2</v>
      </c>
      <c r="G121" s="17">
        <f t="shared" si="18"/>
        <v>14</v>
      </c>
      <c r="H121" s="17">
        <f t="shared" si="17"/>
        <v>0.10703363914373089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8</v>
      </c>
      <c r="E123" s="17" t="str">
        <f t="shared" si="15"/>
        <v/>
      </c>
      <c r="F123" s="17">
        <f t="shared" si="16"/>
        <v>9.1324200913242004E-3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1.1415525114155251E-3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9</v>
      </c>
      <c r="D125" s="16">
        <v>34</v>
      </c>
      <c r="E125" s="17">
        <f t="shared" si="15"/>
        <v>1.3761467889908258E-2</v>
      </c>
      <c r="F125" s="17">
        <f t="shared" si="16"/>
        <v>3.8812785388127852E-2</v>
      </c>
      <c r="G125" s="17">
        <f t="shared" si="18"/>
        <v>2.7777777777777777</v>
      </c>
      <c r="H125" s="17">
        <f t="shared" si="17"/>
        <v>3.82262996941896E-2</v>
      </c>
    </row>
    <row r="126" spans="1:8" x14ac:dyDescent="0.2">
      <c r="A126" s="14"/>
      <c r="B126" s="15" t="s">
        <v>114</v>
      </c>
      <c r="C126" s="16">
        <v>7</v>
      </c>
      <c r="D126" s="16">
        <v>17</v>
      </c>
      <c r="E126" s="17">
        <f t="shared" si="15"/>
        <v>1.0703363914373088E-2</v>
      </c>
      <c r="F126" s="17">
        <f t="shared" si="16"/>
        <v>1.9406392694063926E-2</v>
      </c>
      <c r="G126" s="17">
        <f t="shared" si="18"/>
        <v>1.4285714285714286</v>
      </c>
      <c r="H126" s="17">
        <f t="shared" si="17"/>
        <v>1.5290519877675841E-2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3</v>
      </c>
      <c r="E128" s="17" t="str">
        <f t="shared" si="15"/>
        <v/>
      </c>
      <c r="F128" s="17">
        <f t="shared" si="16"/>
        <v>3.4246575342465752E-3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117</v>
      </c>
      <c r="C129" s="16">
        <v>1</v>
      </c>
      <c r="D129" s="16">
        <v>1</v>
      </c>
      <c r="E129" s="17">
        <f t="shared" si="15"/>
        <v>1.5290519877675841E-3</v>
      </c>
      <c r="F129" s="17">
        <f t="shared" si="16"/>
        <v>1.1415525114155251E-3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249</v>
      </c>
      <c r="D131" s="16">
        <v>186</v>
      </c>
      <c r="E131" s="17">
        <f t="shared" si="15"/>
        <v>0.38073394495412843</v>
      </c>
      <c r="F131" s="17">
        <f t="shared" si="16"/>
        <v>0.21232876712328766</v>
      </c>
      <c r="G131" s="17">
        <f t="shared" si="18"/>
        <v>-0.25301204819277107</v>
      </c>
      <c r="H131" s="17">
        <f t="shared" si="17"/>
        <v>-9.633027522935779E-2</v>
      </c>
    </row>
    <row r="132" spans="1:8" ht="25.5" x14ac:dyDescent="0.2">
      <c r="A132" s="14"/>
      <c r="B132" s="15" t="s">
        <v>120</v>
      </c>
      <c r="C132" s="16">
        <v>0</v>
      </c>
      <c r="D132" s="16">
        <v>8</v>
      </c>
      <c r="E132" s="17" t="str">
        <f t="shared" si="15"/>
        <v/>
      </c>
      <c r="F132" s="17">
        <f t="shared" si="16"/>
        <v>9.1324200913242004E-3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83</v>
      </c>
      <c r="E133" s="17" t="str">
        <f t="shared" si="15"/>
        <v/>
      </c>
      <c r="F133" s="17">
        <f t="shared" si="16"/>
        <v>9.4748858447488579E-2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238</v>
      </c>
      <c r="D134" s="16">
        <v>157</v>
      </c>
      <c r="E134" s="17">
        <f t="shared" si="15"/>
        <v>0.36391437308868502</v>
      </c>
      <c r="F134" s="17">
        <f t="shared" si="16"/>
        <v>0.17922374429223745</v>
      </c>
      <c r="G134" s="17">
        <f t="shared" si="18"/>
        <v>-0.34033613445378152</v>
      </c>
      <c r="H134" s="17">
        <f t="shared" si="17"/>
        <v>-0.12385321100917432</v>
      </c>
    </row>
    <row r="135" spans="1:8" x14ac:dyDescent="0.2">
      <c r="A135" s="14"/>
      <c r="B135" s="15" t="s">
        <v>123</v>
      </c>
      <c r="C135" s="16">
        <v>0</v>
      </c>
      <c r="D135" s="16">
        <v>47</v>
      </c>
      <c r="E135" s="17" t="str">
        <f t="shared" si="15"/>
        <v/>
      </c>
      <c r="F135" s="17">
        <f t="shared" si="16"/>
        <v>5.3652968036529677E-2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5</v>
      </c>
      <c r="D136" s="16">
        <v>110</v>
      </c>
      <c r="E136" s="17">
        <f t="shared" si="15"/>
        <v>7.6452599388379203E-3</v>
      </c>
      <c r="F136" s="17">
        <f t="shared" si="16"/>
        <v>0.12557077625570776</v>
      </c>
      <c r="G136" s="17">
        <f t="shared" si="18"/>
        <v>21</v>
      </c>
      <c r="H136" s="17">
        <f t="shared" si="17"/>
        <v>0.16055045871559634</v>
      </c>
    </row>
    <row r="137" spans="1:8" x14ac:dyDescent="0.2">
      <c r="A137" s="14"/>
      <c r="B137" s="15" t="s">
        <v>125</v>
      </c>
      <c r="C137" s="16">
        <v>5</v>
      </c>
      <c r="D137" s="16">
        <v>3</v>
      </c>
      <c r="E137" s="17">
        <f t="shared" si="15"/>
        <v>7.6452599388379203E-3</v>
      </c>
      <c r="F137" s="17">
        <f t="shared" si="16"/>
        <v>3.4246575342465752E-3</v>
      </c>
      <c r="G137" s="17">
        <f t="shared" si="18"/>
        <v>-0.4</v>
      </c>
      <c r="H137" s="17">
        <f t="shared" si="17"/>
        <v>-3.0581039755351682E-3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ref="E139:E167" si="19">+IF(C139=0,"",C139/C$75)</f>
        <v>1.5290519877675841E-3</v>
      </c>
      <c r="F139" s="17">
        <f t="shared" ref="F139:F167" si="20">+IF(D139=0,"",D139/D$75)</f>
        <v>1.1415525114155251E-3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47</v>
      </c>
      <c r="D143" s="16">
        <v>14</v>
      </c>
      <c r="E143" s="17">
        <f t="shared" si="19"/>
        <v>7.1865443425076447E-2</v>
      </c>
      <c r="F143" s="17">
        <f t="shared" si="20"/>
        <v>1.5981735159817351E-2</v>
      </c>
      <c r="G143" s="17">
        <f t="shared" si="22"/>
        <v>-0.7021276595744681</v>
      </c>
      <c r="H143" s="17">
        <f t="shared" si="21"/>
        <v>-5.0458715596330271E-2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1.1415525114155251E-3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1.5290519877675841E-3</v>
      </c>
      <c r="F155" s="17" t="str">
        <f t="shared" si="20"/>
        <v/>
      </c>
      <c r="G155" s="17">
        <f t="shared" si="22"/>
        <v>-1</v>
      </c>
      <c r="H155" s="17">
        <f t="shared" si="21"/>
        <v>-1.5290519877675841E-3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1.1415525114155251E-3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269</v>
      </c>
      <c r="D173" s="19">
        <f>SUM(D174:D343)</f>
        <v>365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0.35687732342007433</v>
      </c>
      <c r="H173" s="20">
        <f t="shared" ref="H173:H204" si="25">+IF(OR(AND(E173=""),(G173="")),"",E173*G173)</f>
        <v>0.35687732342007433</v>
      </c>
    </row>
    <row r="174" spans="1:8" x14ac:dyDescent="0.2">
      <c r="A174" s="14"/>
      <c r="B174" s="15" t="s">
        <v>156</v>
      </c>
      <c r="C174" s="16">
        <v>0</v>
      </c>
      <c r="D174" s="16">
        <v>10</v>
      </c>
      <c r="E174" s="17" t="str">
        <f t="shared" si="23"/>
        <v/>
      </c>
      <c r="F174" s="17">
        <f t="shared" si="24"/>
        <v>2.7397260273972601E-2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157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2.7397260273972603E-3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1</v>
      </c>
      <c r="D176" s="16">
        <v>13</v>
      </c>
      <c r="E176" s="17">
        <f t="shared" si="23"/>
        <v>3.7174721189591076E-3</v>
      </c>
      <c r="F176" s="17">
        <f t="shared" si="24"/>
        <v>3.5616438356164383E-2</v>
      </c>
      <c r="G176" s="17">
        <f t="shared" si="26"/>
        <v>12</v>
      </c>
      <c r="H176" s="17">
        <f t="shared" si="25"/>
        <v>4.4609665427509292E-2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</v>
      </c>
      <c r="D178" s="16">
        <v>2</v>
      </c>
      <c r="E178" s="17">
        <f t="shared" si="23"/>
        <v>3.7174721189591076E-3</v>
      </c>
      <c r="F178" s="17">
        <f t="shared" si="24"/>
        <v>5.4794520547945206E-3</v>
      </c>
      <c r="G178" s="17">
        <f t="shared" si="26"/>
        <v>1</v>
      </c>
      <c r="H178" s="17">
        <f t="shared" si="25"/>
        <v>3.7174721189591076E-3</v>
      </c>
    </row>
    <row r="179" spans="1:8" x14ac:dyDescent="0.2">
      <c r="A179" s="14"/>
      <c r="B179" s="15" t="s">
        <v>161</v>
      </c>
      <c r="C179" s="16">
        <v>21</v>
      </c>
      <c r="D179" s="16">
        <v>13</v>
      </c>
      <c r="E179" s="17">
        <f t="shared" si="23"/>
        <v>7.8066914498141265E-2</v>
      </c>
      <c r="F179" s="17">
        <f t="shared" si="24"/>
        <v>3.5616438356164383E-2</v>
      </c>
      <c r="G179" s="17">
        <f t="shared" si="26"/>
        <v>-0.38095238095238093</v>
      </c>
      <c r="H179" s="17">
        <f t="shared" si="25"/>
        <v>-2.9739776951672861E-2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1</v>
      </c>
      <c r="E186" s="17">
        <f t="shared" si="23"/>
        <v>1.1152416356877323E-2</v>
      </c>
      <c r="F186" s="17">
        <f t="shared" si="24"/>
        <v>2.7397260273972603E-3</v>
      </c>
      <c r="G186" s="17">
        <f t="shared" si="26"/>
        <v>-0.66666666666666663</v>
      </c>
      <c r="H186" s="17">
        <f t="shared" si="25"/>
        <v>-7.4349442379182153E-3</v>
      </c>
    </row>
    <row r="187" spans="1:8" x14ac:dyDescent="0.2">
      <c r="A187" s="14"/>
      <c r="B187" s="15" t="s">
        <v>169</v>
      </c>
      <c r="C187" s="16">
        <v>2</v>
      </c>
      <c r="D187" s="16">
        <v>1</v>
      </c>
      <c r="E187" s="17">
        <f t="shared" si="23"/>
        <v>7.4349442379182153E-3</v>
      </c>
      <c r="F187" s="17">
        <f t="shared" si="24"/>
        <v>2.7397260273972603E-3</v>
      </c>
      <c r="G187" s="17">
        <f t="shared" si="26"/>
        <v>-0.5</v>
      </c>
      <c r="H187" s="17">
        <f t="shared" si="25"/>
        <v>-3.7174721189591076E-3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3.7174721189591076E-3</v>
      </c>
      <c r="F192" s="17" t="str">
        <f t="shared" si="24"/>
        <v/>
      </c>
      <c r="G192" s="17">
        <f t="shared" si="26"/>
        <v>-1</v>
      </c>
      <c r="H192" s="17">
        <f t="shared" si="25"/>
        <v>-3.7174721189591076E-3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5</v>
      </c>
      <c r="E193" s="17" t="str">
        <f t="shared" si="23"/>
        <v/>
      </c>
      <c r="F193" s="17">
        <f t="shared" si="24"/>
        <v>1.3698630136986301E-2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7.4349442379182153E-3</v>
      </c>
      <c r="F199" s="17" t="str">
        <f t="shared" si="24"/>
        <v/>
      </c>
      <c r="G199" s="17">
        <f t="shared" si="26"/>
        <v>-1</v>
      </c>
      <c r="H199" s="17">
        <f t="shared" si="25"/>
        <v>-7.4349442379182153E-3</v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6</v>
      </c>
      <c r="D201" s="16">
        <v>0</v>
      </c>
      <c r="E201" s="17">
        <f t="shared" si="23"/>
        <v>2.2304832713754646E-2</v>
      </c>
      <c r="F201" s="17" t="str">
        <f t="shared" si="24"/>
        <v/>
      </c>
      <c r="G201" s="17">
        <f t="shared" si="26"/>
        <v>-1</v>
      </c>
      <c r="H201" s="17">
        <f t="shared" si="25"/>
        <v>-2.2304832713754646E-2</v>
      </c>
    </row>
    <row r="202" spans="1:8" x14ac:dyDescent="0.2">
      <c r="A202" s="14"/>
      <c r="B202" s="15" t="s">
        <v>184</v>
      </c>
      <c r="C202" s="16">
        <v>8</v>
      </c>
      <c r="D202" s="16">
        <v>7</v>
      </c>
      <c r="E202" s="17">
        <f t="shared" si="23"/>
        <v>2.9739776951672861E-2</v>
      </c>
      <c r="F202" s="17">
        <f t="shared" si="24"/>
        <v>1.9178082191780823E-2</v>
      </c>
      <c r="G202" s="17">
        <f t="shared" si="26"/>
        <v>-0.125</v>
      </c>
      <c r="H202" s="17">
        <f t="shared" si="25"/>
        <v>-3.7174721189591076E-3</v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3.7174721189591076E-3</v>
      </c>
      <c r="F203" s="17" t="str">
        <f t="shared" si="24"/>
        <v/>
      </c>
      <c r="G203" s="17">
        <f t="shared" si="26"/>
        <v>-1</v>
      </c>
      <c r="H203" s="17">
        <f t="shared" si="25"/>
        <v>-3.7174721189591076E-3</v>
      </c>
    </row>
    <row r="204" spans="1:8" x14ac:dyDescent="0.2">
      <c r="A204" s="14"/>
      <c r="B204" s="15" t="s">
        <v>186</v>
      </c>
      <c r="C204" s="16">
        <v>4</v>
      </c>
      <c r="D204" s="16">
        <v>4</v>
      </c>
      <c r="E204" s="17">
        <f t="shared" si="23"/>
        <v>1.4869888475836431E-2</v>
      </c>
      <c r="F204" s="17">
        <f t="shared" si="24"/>
        <v>1.0958904109589041E-2</v>
      </c>
      <c r="G204" s="17">
        <f t="shared" si="26"/>
        <v>0</v>
      </c>
      <c r="H204" s="17">
        <f t="shared" si="25"/>
        <v>0</v>
      </c>
    </row>
    <row r="205" spans="1:8" x14ac:dyDescent="0.2">
      <c r="A205" s="14"/>
      <c r="B205" s="15" t="s">
        <v>187</v>
      </c>
      <c r="C205" s="16">
        <v>0</v>
      </c>
      <c r="D205" s="16">
        <v>1</v>
      </c>
      <c r="E205" s="17" t="str">
        <f t="shared" ref="E205:E236" si="27">+IF(C205=0,"",C205/C$173)</f>
        <v/>
      </c>
      <c r="F205" s="17">
        <f t="shared" ref="F205:F236" si="28">+IF(D205=0,"",D205/D$173)</f>
        <v>2.7397260273972603E-3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12</v>
      </c>
      <c r="D206" s="16">
        <v>9</v>
      </c>
      <c r="E206" s="17">
        <f t="shared" si="27"/>
        <v>4.4609665427509292E-2</v>
      </c>
      <c r="F206" s="17">
        <f t="shared" si="28"/>
        <v>2.4657534246575342E-2</v>
      </c>
      <c r="G206" s="17">
        <f t="shared" ref="G206:G237" si="30">+IF(AND(C206=0,D206=0)," ",IF(C206=0,1,IF(D206=0,-1,(D206-C206)/C206)))</f>
        <v>-0.25</v>
      </c>
      <c r="H206" s="17">
        <f t="shared" si="29"/>
        <v>-1.1152416356877323E-2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4</v>
      </c>
      <c r="D210" s="16">
        <v>4</v>
      </c>
      <c r="E210" s="17">
        <f t="shared" si="27"/>
        <v>1.4869888475836431E-2</v>
      </c>
      <c r="F210" s="17">
        <f t="shared" si="28"/>
        <v>1.0958904109589041E-2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5.4794520547945206E-3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19</v>
      </c>
      <c r="D213" s="16">
        <v>13</v>
      </c>
      <c r="E213" s="17">
        <f t="shared" si="27"/>
        <v>7.0631970260223054E-2</v>
      </c>
      <c r="F213" s="17">
        <f t="shared" si="28"/>
        <v>3.5616438356164383E-2</v>
      </c>
      <c r="G213" s="17">
        <f t="shared" si="30"/>
        <v>-0.31578947368421051</v>
      </c>
      <c r="H213" s="17">
        <f t="shared" si="29"/>
        <v>-2.2304832713754646E-2</v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3.7174721189591076E-3</v>
      </c>
      <c r="F214" s="17" t="str">
        <f t="shared" si="28"/>
        <v/>
      </c>
      <c r="G214" s="17">
        <f t="shared" si="30"/>
        <v>-1</v>
      </c>
      <c r="H214" s="17">
        <f t="shared" si="29"/>
        <v>-3.7174721189591076E-3</v>
      </c>
    </row>
    <row r="215" spans="1:8" ht="25.5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2.7397260273972603E-3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2.7397260273972603E-3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7</v>
      </c>
      <c r="D225" s="16">
        <v>4</v>
      </c>
      <c r="E225" s="17">
        <f t="shared" si="27"/>
        <v>2.6022304832713755E-2</v>
      </c>
      <c r="F225" s="17">
        <f t="shared" si="28"/>
        <v>1.0958904109589041E-2</v>
      </c>
      <c r="G225" s="17">
        <f t="shared" si="30"/>
        <v>-0.42857142857142855</v>
      </c>
      <c r="H225" s="17">
        <f t="shared" si="29"/>
        <v>-1.1152416356877323E-2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4</v>
      </c>
      <c r="D228" s="16">
        <v>3</v>
      </c>
      <c r="E228" s="17">
        <f t="shared" si="27"/>
        <v>1.4869888475836431E-2</v>
      </c>
      <c r="F228" s="17">
        <f t="shared" si="28"/>
        <v>8.21917808219178E-3</v>
      </c>
      <c r="G228" s="17">
        <f t="shared" si="30"/>
        <v>-0.25</v>
      </c>
      <c r="H228" s="17">
        <f t="shared" si="29"/>
        <v>-3.7174721189591076E-3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2.7397260273972603E-3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1.0958904109589041E-2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2.7397260273972603E-3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68</v>
      </c>
      <c r="D238" s="16">
        <v>177</v>
      </c>
      <c r="E238" s="17">
        <f t="shared" si="31"/>
        <v>0.25278810408921931</v>
      </c>
      <c r="F238" s="17">
        <f t="shared" si="32"/>
        <v>0.48493150684931507</v>
      </c>
      <c r="G238" s="17">
        <f t="shared" ref="G238:G269" si="34">+IF(AND(C238=0,D238=0)," ",IF(C238=0,1,IF(D238=0,-1,(D238-C238)/C238)))</f>
        <v>1.6029411764705883</v>
      </c>
      <c r="H238" s="17">
        <f t="shared" si="33"/>
        <v>0.40520446096654272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25</v>
      </c>
      <c r="D241" s="16">
        <v>31</v>
      </c>
      <c r="E241" s="17">
        <f t="shared" si="31"/>
        <v>9.2936802973977689E-2</v>
      </c>
      <c r="F241" s="17">
        <f t="shared" si="32"/>
        <v>8.4931506849315067E-2</v>
      </c>
      <c r="G241" s="17">
        <f t="shared" si="34"/>
        <v>0.24</v>
      </c>
      <c r="H241" s="17">
        <f t="shared" si="33"/>
        <v>2.2304832713754646E-2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5</v>
      </c>
      <c r="E246" s="17" t="str">
        <f t="shared" si="31"/>
        <v/>
      </c>
      <c r="F246" s="17">
        <f t="shared" si="32"/>
        <v>1.3698630136986301E-2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2.7397260273972603E-3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2.7397260273972603E-3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3.7174721189591076E-3</v>
      </c>
      <c r="F266" s="17" t="str">
        <f t="shared" si="32"/>
        <v/>
      </c>
      <c r="G266" s="17">
        <f t="shared" si="34"/>
        <v>-1</v>
      </c>
      <c r="H266" s="17">
        <f t="shared" si="33"/>
        <v>-3.7174721189591076E-3</v>
      </c>
    </row>
    <row r="267" spans="1:8" x14ac:dyDescent="0.2">
      <c r="A267" s="14"/>
      <c r="B267" s="15" t="s">
        <v>248</v>
      </c>
      <c r="C267" s="16">
        <v>28</v>
      </c>
      <c r="D267" s="16">
        <v>0</v>
      </c>
      <c r="E267" s="17">
        <f t="shared" si="31"/>
        <v>0.10408921933085502</v>
      </c>
      <c r="F267" s="17" t="str">
        <f t="shared" si="32"/>
        <v/>
      </c>
      <c r="G267" s="17">
        <f t="shared" si="34"/>
        <v>-1</v>
      </c>
      <c r="H267" s="17">
        <f t="shared" si="33"/>
        <v>-0.10408921933085502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ref="E269:E300" si="35">+IF(C269=0,"",C269/C$173)</f>
        <v>3.7174721189591076E-3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-3.7174721189591076E-3</v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</v>
      </c>
      <c r="D275" s="16">
        <v>3</v>
      </c>
      <c r="E275" s="17">
        <f t="shared" si="35"/>
        <v>1.1152416356877323E-2</v>
      </c>
      <c r="F275" s="17">
        <f t="shared" si="36"/>
        <v>8.21917808219178E-3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257</v>
      </c>
      <c r="C276" s="16">
        <v>7</v>
      </c>
      <c r="D276" s="16">
        <v>1</v>
      </c>
      <c r="E276" s="17">
        <f t="shared" si="35"/>
        <v>2.6022304832713755E-2</v>
      </c>
      <c r="F276" s="17">
        <f t="shared" si="36"/>
        <v>2.7397260273972603E-3</v>
      </c>
      <c r="G276" s="17">
        <f t="shared" si="38"/>
        <v>-0.8571428571428571</v>
      </c>
      <c r="H276" s="17">
        <f t="shared" si="37"/>
        <v>-2.2304832713754646E-2</v>
      </c>
    </row>
    <row r="277" spans="1:8" x14ac:dyDescent="0.2">
      <c r="A277" s="14"/>
      <c r="B277" s="15" t="s">
        <v>258</v>
      </c>
      <c r="C277" s="16">
        <v>2</v>
      </c>
      <c r="D277" s="16">
        <v>2</v>
      </c>
      <c r="E277" s="17">
        <f t="shared" si="35"/>
        <v>7.4349442379182153E-3</v>
      </c>
      <c r="F277" s="17">
        <f t="shared" si="36"/>
        <v>5.4794520547945206E-3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3</v>
      </c>
      <c r="D294" s="16">
        <v>10</v>
      </c>
      <c r="E294" s="17">
        <f t="shared" si="35"/>
        <v>1.1152416356877323E-2</v>
      </c>
      <c r="F294" s="17">
        <f t="shared" si="36"/>
        <v>2.7397260273972601E-2</v>
      </c>
      <c r="G294" s="17">
        <f t="shared" si="38"/>
        <v>2.3333333333333335</v>
      </c>
      <c r="H294" s="17">
        <f t="shared" si="37"/>
        <v>2.6022304832713755E-2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5.4794520547945206E-3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6</v>
      </c>
      <c r="D302" s="16">
        <v>23</v>
      </c>
      <c r="E302" s="17">
        <f t="shared" si="39"/>
        <v>2.2304832713754646E-2</v>
      </c>
      <c r="F302" s="17">
        <f t="shared" si="40"/>
        <v>6.3013698630136991E-2</v>
      </c>
      <c r="G302" s="17">
        <f t="shared" ref="G302:G333" si="42">+IF(AND(C302=0,D302=0)," ",IF(C302=0,1,IF(D302=0,-1,(D302-C302)/C302)))</f>
        <v>2.8333333333333335</v>
      </c>
      <c r="H302" s="17">
        <f t="shared" si="41"/>
        <v>6.3197026022304828E-2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3.7174721189591076E-3</v>
      </c>
      <c r="F314" s="17" t="str">
        <f t="shared" si="40"/>
        <v/>
      </c>
      <c r="G314" s="17">
        <f t="shared" si="42"/>
        <v>-1</v>
      </c>
      <c r="H314" s="17">
        <f t="shared" si="41"/>
        <v>-3.7174721189591076E-3</v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3</v>
      </c>
      <c r="E317" s="17">
        <f t="shared" si="39"/>
        <v>3.7174721189591076E-3</v>
      </c>
      <c r="F317" s="17">
        <f t="shared" si="40"/>
        <v>8.21917808219178E-3</v>
      </c>
      <c r="G317" s="17">
        <f t="shared" si="42"/>
        <v>2</v>
      </c>
      <c r="H317" s="17">
        <f t="shared" si="41"/>
        <v>7.4349442379182153E-3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21</v>
      </c>
      <c r="D319" s="16">
        <v>4</v>
      </c>
      <c r="E319" s="17">
        <f t="shared" si="39"/>
        <v>7.8066914498141265E-2</v>
      </c>
      <c r="F319" s="17">
        <f t="shared" si="40"/>
        <v>1.0958904109589041E-2</v>
      </c>
      <c r="G319" s="17">
        <f t="shared" si="42"/>
        <v>-0.80952380952380953</v>
      </c>
      <c r="H319" s="17">
        <f t="shared" si="41"/>
        <v>-6.3197026022304828E-2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4</v>
      </c>
      <c r="D324" s="16">
        <v>0</v>
      </c>
      <c r="E324" s="17">
        <f t="shared" si="39"/>
        <v>1.4869888475836431E-2</v>
      </c>
      <c r="F324" s="17" t="str">
        <f t="shared" si="40"/>
        <v/>
      </c>
      <c r="G324" s="17">
        <f t="shared" si="42"/>
        <v>-1</v>
      </c>
      <c r="H324" s="17">
        <f t="shared" si="41"/>
        <v>-1.4869888475836431E-2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2.7397260273972603E-3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</v>
      </c>
      <c r="D338" s="16">
        <v>0</v>
      </c>
      <c r="E338" s="17">
        <f t="shared" si="43"/>
        <v>3.7174721189591076E-3</v>
      </c>
      <c r="F338" s="17" t="str">
        <f t="shared" si="44"/>
        <v/>
      </c>
      <c r="G338" s="17">
        <f t="shared" si="46"/>
        <v>-1</v>
      </c>
      <c r="H338" s="17">
        <f t="shared" si="45"/>
        <v>-3.7174721189591076E-3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1674</v>
      </c>
      <c r="D349" s="19">
        <f>SUM(D350:D576)</f>
        <v>1533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-8.4229390681003588E-2</v>
      </c>
      <c r="H349" s="20">
        <f t="shared" ref="H349:H412" si="49">+IF(OR(AND(E349=""),(G349="")),"",E349*G349)</f>
        <v>-8.4229390681003588E-2</v>
      </c>
    </row>
    <row r="350" spans="1:8" x14ac:dyDescent="0.2">
      <c r="A350" s="14"/>
      <c r="B350" s="15" t="s">
        <v>324</v>
      </c>
      <c r="C350" s="16">
        <v>1</v>
      </c>
      <c r="D350" s="16">
        <v>10</v>
      </c>
      <c r="E350" s="17">
        <f t="shared" si="47"/>
        <v>5.9737156511350056E-4</v>
      </c>
      <c r="F350" s="17">
        <f t="shared" si="48"/>
        <v>6.5231572080887146E-3</v>
      </c>
      <c r="G350" s="17">
        <f t="shared" ref="G350:G413" si="50">+IF(AND(C350=0,D350=0)," ",IF(C350=0,1,IF(D350=0,-1,(D350-C350)/C350)))</f>
        <v>9</v>
      </c>
      <c r="H350" s="17">
        <f t="shared" si="49"/>
        <v>5.3763440860215049E-3</v>
      </c>
    </row>
    <row r="351" spans="1:8" x14ac:dyDescent="0.2">
      <c r="A351" s="14"/>
      <c r="B351" s="15" t="s">
        <v>325</v>
      </c>
      <c r="C351" s="16">
        <v>4</v>
      </c>
      <c r="D351" s="16">
        <v>3</v>
      </c>
      <c r="E351" s="17">
        <f t="shared" si="47"/>
        <v>2.3894862604540022E-3</v>
      </c>
      <c r="F351" s="17">
        <f t="shared" si="48"/>
        <v>1.9569471624266144E-3</v>
      </c>
      <c r="G351" s="17">
        <f t="shared" si="50"/>
        <v>-0.25</v>
      </c>
      <c r="H351" s="17">
        <f t="shared" si="49"/>
        <v>-5.9737156511350056E-4</v>
      </c>
    </row>
    <row r="352" spans="1:8" x14ac:dyDescent="0.2">
      <c r="A352" s="14"/>
      <c r="B352" s="15" t="s">
        <v>326</v>
      </c>
      <c r="C352" s="16">
        <v>200</v>
      </c>
      <c r="D352" s="16">
        <v>9</v>
      </c>
      <c r="E352" s="17">
        <f t="shared" si="47"/>
        <v>0.11947431302270012</v>
      </c>
      <c r="F352" s="17">
        <f t="shared" si="48"/>
        <v>5.8708414872798431E-3</v>
      </c>
      <c r="G352" s="17">
        <f t="shared" si="50"/>
        <v>-0.95499999999999996</v>
      </c>
      <c r="H352" s="17">
        <f t="shared" si="49"/>
        <v>-0.1140979689366786</v>
      </c>
    </row>
    <row r="353" spans="1:8" x14ac:dyDescent="0.2">
      <c r="A353" s="14"/>
      <c r="B353" s="15" t="s">
        <v>327</v>
      </c>
      <c r="C353" s="16">
        <v>2</v>
      </c>
      <c r="D353" s="16">
        <v>1</v>
      </c>
      <c r="E353" s="17">
        <f t="shared" si="47"/>
        <v>1.1947431302270011E-3</v>
      </c>
      <c r="F353" s="17">
        <f t="shared" si="48"/>
        <v>6.5231572080887146E-4</v>
      </c>
      <c r="G353" s="17">
        <f t="shared" si="50"/>
        <v>-0.5</v>
      </c>
      <c r="H353" s="17">
        <f t="shared" si="49"/>
        <v>-5.9737156511350056E-4</v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19</v>
      </c>
      <c r="D355" s="16">
        <v>16</v>
      </c>
      <c r="E355" s="17">
        <f t="shared" si="47"/>
        <v>1.1350059737156512E-2</v>
      </c>
      <c r="F355" s="17">
        <f t="shared" si="48"/>
        <v>1.0437051532941943E-2</v>
      </c>
      <c r="G355" s="17">
        <f t="shared" si="50"/>
        <v>-0.15789473684210525</v>
      </c>
      <c r="H355" s="17">
        <f t="shared" si="49"/>
        <v>-1.7921146953405018E-3</v>
      </c>
    </row>
    <row r="356" spans="1:8" x14ac:dyDescent="0.2">
      <c r="A356" s="14"/>
      <c r="B356" s="15" t="s">
        <v>330</v>
      </c>
      <c r="C356" s="16">
        <v>16</v>
      </c>
      <c r="D356" s="16">
        <v>7</v>
      </c>
      <c r="E356" s="17">
        <f t="shared" si="47"/>
        <v>9.557945041816009E-3</v>
      </c>
      <c r="F356" s="17">
        <f t="shared" si="48"/>
        <v>4.5662100456621002E-3</v>
      </c>
      <c r="G356" s="17">
        <f t="shared" si="50"/>
        <v>-0.5625</v>
      </c>
      <c r="H356" s="17">
        <f t="shared" si="49"/>
        <v>-5.3763440860215049E-3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2</v>
      </c>
      <c r="D358" s="16">
        <v>11</v>
      </c>
      <c r="E358" s="17">
        <f t="shared" si="47"/>
        <v>1.1947431302270011E-3</v>
      </c>
      <c r="F358" s="17">
        <f t="shared" si="48"/>
        <v>7.175472928897586E-3</v>
      </c>
      <c r="G358" s="17">
        <f t="shared" si="50"/>
        <v>4.5</v>
      </c>
      <c r="H358" s="17">
        <f t="shared" si="49"/>
        <v>5.3763440860215049E-3</v>
      </c>
    </row>
    <row r="359" spans="1:8" x14ac:dyDescent="0.2">
      <c r="A359" s="14"/>
      <c r="B359" s="15" t="s">
        <v>333</v>
      </c>
      <c r="C359" s="16">
        <v>1</v>
      </c>
      <c r="D359" s="16">
        <v>0</v>
      </c>
      <c r="E359" s="17">
        <f t="shared" si="47"/>
        <v>5.9737156511350056E-4</v>
      </c>
      <c r="F359" s="17" t="str">
        <f t="shared" si="48"/>
        <v/>
      </c>
      <c r="G359" s="17">
        <f t="shared" si="50"/>
        <v>-1</v>
      </c>
      <c r="H359" s="17">
        <f t="shared" si="49"/>
        <v>-5.9737156511350056E-4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26</v>
      </c>
      <c r="D361" s="16">
        <v>50</v>
      </c>
      <c r="E361" s="17">
        <f t="shared" si="47"/>
        <v>1.5531660692951015E-2</v>
      </c>
      <c r="F361" s="17">
        <f t="shared" si="48"/>
        <v>3.2615786040443573E-2</v>
      </c>
      <c r="G361" s="17">
        <f t="shared" si="50"/>
        <v>0.92307692307692313</v>
      </c>
      <c r="H361" s="17">
        <f t="shared" si="49"/>
        <v>1.4336917562724014E-2</v>
      </c>
    </row>
    <row r="362" spans="1:8" x14ac:dyDescent="0.2">
      <c r="A362" s="14"/>
      <c r="B362" s="15" t="s">
        <v>336</v>
      </c>
      <c r="C362" s="16">
        <v>3</v>
      </c>
      <c r="D362" s="16">
        <v>4</v>
      </c>
      <c r="E362" s="17">
        <f t="shared" si="47"/>
        <v>1.7921146953405018E-3</v>
      </c>
      <c r="F362" s="17">
        <f t="shared" si="48"/>
        <v>2.6092628832354858E-3</v>
      </c>
      <c r="G362" s="17">
        <f t="shared" si="50"/>
        <v>0.33333333333333331</v>
      </c>
      <c r="H362" s="17">
        <f t="shared" si="49"/>
        <v>5.9737156511350056E-4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</v>
      </c>
      <c r="D364" s="16">
        <v>3</v>
      </c>
      <c r="E364" s="17">
        <f t="shared" si="47"/>
        <v>1.1947431302270011E-3</v>
      </c>
      <c r="F364" s="17">
        <f t="shared" si="48"/>
        <v>1.9569471624266144E-3</v>
      </c>
      <c r="G364" s="17">
        <f t="shared" si="50"/>
        <v>0.5</v>
      </c>
      <c r="H364" s="17">
        <f t="shared" si="49"/>
        <v>5.9737156511350056E-4</v>
      </c>
    </row>
    <row r="365" spans="1:8" x14ac:dyDescent="0.2">
      <c r="A365" s="14"/>
      <c r="B365" s="15" t="s">
        <v>339</v>
      </c>
      <c r="C365" s="16">
        <v>5</v>
      </c>
      <c r="D365" s="16">
        <v>6</v>
      </c>
      <c r="E365" s="17">
        <f t="shared" si="47"/>
        <v>2.9868578255675031E-3</v>
      </c>
      <c r="F365" s="17">
        <f t="shared" si="48"/>
        <v>3.9138943248532287E-3</v>
      </c>
      <c r="G365" s="17">
        <f t="shared" si="50"/>
        <v>0.2</v>
      </c>
      <c r="H365" s="17">
        <f t="shared" si="49"/>
        <v>5.9737156511350067E-4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6.5231572080887146E-4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447</v>
      </c>
      <c r="D369" s="16">
        <v>18</v>
      </c>
      <c r="E369" s="17">
        <f t="shared" si="47"/>
        <v>0.26702508960573479</v>
      </c>
      <c r="F369" s="17">
        <f t="shared" si="48"/>
        <v>1.1741682974559686E-2</v>
      </c>
      <c r="G369" s="17">
        <f t="shared" si="50"/>
        <v>-0.95973154362416102</v>
      </c>
      <c r="H369" s="17">
        <f t="shared" si="49"/>
        <v>-0.25627240143369179</v>
      </c>
    </row>
    <row r="370" spans="1:8" x14ac:dyDescent="0.2">
      <c r="A370" s="14"/>
      <c r="B370" s="15" t="s">
        <v>344</v>
      </c>
      <c r="C370" s="16">
        <v>0</v>
      </c>
      <c r="D370" s="16">
        <v>38</v>
      </c>
      <c r="E370" s="17" t="str">
        <f t="shared" si="47"/>
        <v/>
      </c>
      <c r="F370" s="17">
        <f t="shared" si="48"/>
        <v>2.4787997390737115E-2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2</v>
      </c>
      <c r="E372" s="17">
        <f t="shared" si="47"/>
        <v>5.9737156511350056E-4</v>
      </c>
      <c r="F372" s="17">
        <f t="shared" si="48"/>
        <v>1.3046314416177429E-3</v>
      </c>
      <c r="G372" s="17">
        <f t="shared" si="50"/>
        <v>1</v>
      </c>
      <c r="H372" s="17">
        <f t="shared" si="49"/>
        <v>5.9737156511350056E-4</v>
      </c>
    </row>
    <row r="373" spans="1:8" x14ac:dyDescent="0.2">
      <c r="A373" s="14"/>
      <c r="B373" s="15" t="s">
        <v>347</v>
      </c>
      <c r="C373" s="16">
        <v>25</v>
      </c>
      <c r="D373" s="16">
        <v>48</v>
      </c>
      <c r="E373" s="17">
        <f t="shared" si="47"/>
        <v>1.4934289127837515E-2</v>
      </c>
      <c r="F373" s="17">
        <f t="shared" si="48"/>
        <v>3.131115459882583E-2</v>
      </c>
      <c r="G373" s="17">
        <f t="shared" si="50"/>
        <v>0.92</v>
      </c>
      <c r="H373" s="17">
        <f t="shared" si="49"/>
        <v>1.3739545997610514E-2</v>
      </c>
    </row>
    <row r="374" spans="1:8" x14ac:dyDescent="0.2">
      <c r="A374" s="14"/>
      <c r="B374" s="15" t="s">
        <v>348</v>
      </c>
      <c r="C374" s="16">
        <v>26</v>
      </c>
      <c r="D374" s="16">
        <v>0</v>
      </c>
      <c r="E374" s="17">
        <f t="shared" si="47"/>
        <v>1.5531660692951015E-2</v>
      </c>
      <c r="F374" s="17" t="str">
        <f t="shared" si="48"/>
        <v/>
      </c>
      <c r="G374" s="17">
        <f t="shared" si="50"/>
        <v>-1</v>
      </c>
      <c r="H374" s="17">
        <f t="shared" si="49"/>
        <v>-1.5531660692951015E-2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</v>
      </c>
      <c r="D379" s="16">
        <v>0</v>
      </c>
      <c r="E379" s="17">
        <f t="shared" si="47"/>
        <v>5.9737156511350056E-4</v>
      </c>
      <c r="F379" s="17" t="str">
        <f t="shared" si="48"/>
        <v/>
      </c>
      <c r="G379" s="17">
        <f t="shared" si="50"/>
        <v>-1</v>
      </c>
      <c r="H379" s="17">
        <f t="shared" si="49"/>
        <v>-5.9737156511350056E-4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</v>
      </c>
      <c r="D382" s="16">
        <v>0</v>
      </c>
      <c r="E382" s="17">
        <f t="shared" si="47"/>
        <v>1.1947431302270011E-3</v>
      </c>
      <c r="F382" s="17" t="str">
        <f t="shared" si="48"/>
        <v/>
      </c>
      <c r="G382" s="17">
        <f t="shared" si="50"/>
        <v>-1</v>
      </c>
      <c r="H382" s="17">
        <f t="shared" si="49"/>
        <v>-1.1947431302270011E-3</v>
      </c>
    </row>
    <row r="383" spans="1:8" ht="25.5" x14ac:dyDescent="0.2">
      <c r="A383" s="14"/>
      <c r="B383" s="15" t="s">
        <v>357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1.9569471624266144E-3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33</v>
      </c>
      <c r="D384" s="16">
        <v>78</v>
      </c>
      <c r="E384" s="17">
        <f t="shared" si="47"/>
        <v>1.9713261648745518E-2</v>
      </c>
      <c r="F384" s="17">
        <f t="shared" si="48"/>
        <v>5.0880626223091974E-2</v>
      </c>
      <c r="G384" s="17">
        <f t="shared" si="50"/>
        <v>1.3636363636363635</v>
      </c>
      <c r="H384" s="17">
        <f t="shared" si="49"/>
        <v>2.6881720430107524E-2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1</v>
      </c>
      <c r="D386" s="16">
        <v>7</v>
      </c>
      <c r="E386" s="17">
        <f t="shared" si="47"/>
        <v>5.9737156511350056E-4</v>
      </c>
      <c r="F386" s="17">
        <f t="shared" si="48"/>
        <v>4.5662100456621002E-3</v>
      </c>
      <c r="G386" s="17">
        <f t="shared" si="50"/>
        <v>6</v>
      </c>
      <c r="H386" s="17">
        <f t="shared" si="49"/>
        <v>3.5842293906810036E-3</v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6.5231572080887146E-4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13</v>
      </c>
      <c r="D388" s="16">
        <v>5</v>
      </c>
      <c r="E388" s="17">
        <f t="shared" si="47"/>
        <v>7.7658303464755076E-3</v>
      </c>
      <c r="F388" s="17">
        <f t="shared" si="48"/>
        <v>3.2615786040443573E-3</v>
      </c>
      <c r="G388" s="17">
        <f t="shared" si="50"/>
        <v>-0.61538461538461542</v>
      </c>
      <c r="H388" s="17">
        <f t="shared" si="49"/>
        <v>-4.7789725209080054E-3</v>
      </c>
    </row>
    <row r="389" spans="1:8" x14ac:dyDescent="0.2">
      <c r="A389" s="14"/>
      <c r="B389" s="15" t="s">
        <v>363</v>
      </c>
      <c r="C389" s="16">
        <v>0</v>
      </c>
      <c r="D389" s="16">
        <v>6</v>
      </c>
      <c r="E389" s="17" t="str">
        <f t="shared" si="47"/>
        <v/>
      </c>
      <c r="F389" s="17">
        <f t="shared" si="48"/>
        <v>3.9138943248532287E-3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28</v>
      </c>
      <c r="D391" s="16">
        <v>381</v>
      </c>
      <c r="E391" s="17">
        <f t="shared" si="47"/>
        <v>1.6726403823178016E-2</v>
      </c>
      <c r="F391" s="17">
        <f t="shared" si="48"/>
        <v>0.24853228962818003</v>
      </c>
      <c r="G391" s="17">
        <f t="shared" si="50"/>
        <v>12.607142857142858</v>
      </c>
      <c r="H391" s="17">
        <f t="shared" si="49"/>
        <v>0.21087216248506571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214</v>
      </c>
      <c r="D395" s="16">
        <v>23</v>
      </c>
      <c r="E395" s="17">
        <f t="shared" si="47"/>
        <v>0.12783751493428913</v>
      </c>
      <c r="F395" s="17">
        <f t="shared" si="48"/>
        <v>1.5003261578604044E-2</v>
      </c>
      <c r="G395" s="17">
        <f t="shared" si="50"/>
        <v>-0.89252336448598135</v>
      </c>
      <c r="H395" s="17">
        <f t="shared" si="49"/>
        <v>-0.11409796893667862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5</v>
      </c>
      <c r="D397" s="16">
        <v>2</v>
      </c>
      <c r="E397" s="17">
        <f t="shared" si="47"/>
        <v>2.9868578255675031E-3</v>
      </c>
      <c r="F397" s="17">
        <f t="shared" si="48"/>
        <v>1.3046314416177429E-3</v>
      </c>
      <c r="G397" s="17">
        <f t="shared" si="50"/>
        <v>-0.6</v>
      </c>
      <c r="H397" s="17">
        <f t="shared" si="49"/>
        <v>-1.7921146953405018E-3</v>
      </c>
    </row>
    <row r="398" spans="1:8" x14ac:dyDescent="0.2">
      <c r="A398" s="14"/>
      <c r="B398" s="15" t="s">
        <v>372</v>
      </c>
      <c r="C398" s="16">
        <v>83</v>
      </c>
      <c r="D398" s="16">
        <v>2</v>
      </c>
      <c r="E398" s="17">
        <f t="shared" si="47"/>
        <v>4.9581839904420548E-2</v>
      </c>
      <c r="F398" s="17">
        <f t="shared" si="48"/>
        <v>1.3046314416177429E-3</v>
      </c>
      <c r="G398" s="17">
        <f t="shared" si="50"/>
        <v>-0.97590361445783136</v>
      </c>
      <c r="H398" s="17">
        <f t="shared" si="49"/>
        <v>-4.8387096774193547E-2</v>
      </c>
    </row>
    <row r="399" spans="1:8" x14ac:dyDescent="0.2">
      <c r="A399" s="14"/>
      <c r="B399" s="15" t="s">
        <v>373</v>
      </c>
      <c r="C399" s="16">
        <v>3</v>
      </c>
      <c r="D399" s="16">
        <v>4</v>
      </c>
      <c r="E399" s="17">
        <f t="shared" si="47"/>
        <v>1.7921146953405018E-3</v>
      </c>
      <c r="F399" s="17">
        <f t="shared" si="48"/>
        <v>2.6092628832354858E-3</v>
      </c>
      <c r="G399" s="17">
        <f t="shared" si="50"/>
        <v>0.33333333333333331</v>
      </c>
      <c r="H399" s="17">
        <f t="shared" si="49"/>
        <v>5.9737156511350056E-4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4</v>
      </c>
      <c r="D403" s="16">
        <v>0</v>
      </c>
      <c r="E403" s="17">
        <f t="shared" si="47"/>
        <v>2.3894862604540022E-3</v>
      </c>
      <c r="F403" s="17" t="str">
        <f t="shared" si="48"/>
        <v/>
      </c>
      <c r="G403" s="17">
        <f t="shared" si="50"/>
        <v>-1</v>
      </c>
      <c r="H403" s="17">
        <f t="shared" si="49"/>
        <v>-2.3894862604540022E-3</v>
      </c>
    </row>
    <row r="404" spans="1:8" x14ac:dyDescent="0.2">
      <c r="A404" s="14"/>
      <c r="B404" s="15" t="s">
        <v>378</v>
      </c>
      <c r="C404" s="16">
        <v>1</v>
      </c>
      <c r="D404" s="16">
        <v>0</v>
      </c>
      <c r="E404" s="17">
        <f t="shared" si="47"/>
        <v>5.9737156511350056E-4</v>
      </c>
      <c r="F404" s="17" t="str">
        <f t="shared" si="48"/>
        <v/>
      </c>
      <c r="G404" s="17">
        <f t="shared" si="50"/>
        <v>-1</v>
      </c>
      <c r="H404" s="17">
        <f t="shared" si="49"/>
        <v>-5.9737156511350056E-4</v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10</v>
      </c>
      <c r="D408" s="16">
        <v>0</v>
      </c>
      <c r="E408" s="17">
        <f t="shared" si="47"/>
        <v>5.9737156511350063E-3</v>
      </c>
      <c r="F408" s="17" t="str">
        <f t="shared" si="48"/>
        <v/>
      </c>
      <c r="G408" s="17">
        <f t="shared" si="50"/>
        <v>-1</v>
      </c>
      <c r="H408" s="17">
        <f t="shared" si="49"/>
        <v>-5.9737156511350063E-3</v>
      </c>
    </row>
    <row r="409" spans="1:8" x14ac:dyDescent="0.2">
      <c r="A409" s="14"/>
      <c r="B409" s="15" t="s">
        <v>383</v>
      </c>
      <c r="C409" s="16">
        <v>13</v>
      </c>
      <c r="D409" s="16">
        <v>2</v>
      </c>
      <c r="E409" s="17">
        <f t="shared" si="47"/>
        <v>7.7658303464755076E-3</v>
      </c>
      <c r="F409" s="17">
        <f t="shared" si="48"/>
        <v>1.3046314416177429E-3</v>
      </c>
      <c r="G409" s="17">
        <f t="shared" si="50"/>
        <v>-0.84615384615384615</v>
      </c>
      <c r="H409" s="17">
        <f t="shared" si="49"/>
        <v>-6.5710872162485067E-3</v>
      </c>
    </row>
    <row r="410" spans="1:8" x14ac:dyDescent="0.2">
      <c r="A410" s="14"/>
      <c r="B410" s="15" t="s">
        <v>384</v>
      </c>
      <c r="C410" s="16">
        <v>5</v>
      </c>
      <c r="D410" s="16">
        <v>14</v>
      </c>
      <c r="E410" s="17">
        <f t="shared" si="47"/>
        <v>2.9868578255675031E-3</v>
      </c>
      <c r="F410" s="17">
        <f t="shared" si="48"/>
        <v>9.1324200913242004E-3</v>
      </c>
      <c r="G410" s="17">
        <f t="shared" si="50"/>
        <v>1.8</v>
      </c>
      <c r="H410" s="17">
        <f t="shared" si="49"/>
        <v>5.3763440860215058E-3</v>
      </c>
    </row>
    <row r="411" spans="1:8" x14ac:dyDescent="0.2">
      <c r="A411" s="14"/>
      <c r="B411" s="15" t="s">
        <v>385</v>
      </c>
      <c r="C411" s="16">
        <v>1</v>
      </c>
      <c r="D411" s="16">
        <v>1</v>
      </c>
      <c r="E411" s="17">
        <f t="shared" si="47"/>
        <v>5.9737156511350056E-4</v>
      </c>
      <c r="F411" s="17">
        <f t="shared" si="48"/>
        <v>6.5231572080887146E-4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386</v>
      </c>
      <c r="C412" s="16">
        <v>9</v>
      </c>
      <c r="D412" s="16">
        <v>353</v>
      </c>
      <c r="E412" s="17">
        <f t="shared" si="47"/>
        <v>5.3763440860215058E-3</v>
      </c>
      <c r="F412" s="17">
        <f t="shared" si="48"/>
        <v>0.23026744944553162</v>
      </c>
      <c r="G412" s="17">
        <f t="shared" si="50"/>
        <v>38.222222222222221</v>
      </c>
      <c r="H412" s="17">
        <f t="shared" si="49"/>
        <v>0.20549581839904421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36</v>
      </c>
      <c r="D420" s="16">
        <v>13</v>
      </c>
      <c r="E420" s="17">
        <f t="shared" si="51"/>
        <v>2.1505376344086023E-2</v>
      </c>
      <c r="F420" s="17">
        <f t="shared" si="52"/>
        <v>8.4801043705153289E-3</v>
      </c>
      <c r="G420" s="17">
        <f t="shared" si="54"/>
        <v>-0.63888888888888884</v>
      </c>
      <c r="H420" s="17">
        <f t="shared" si="53"/>
        <v>-1.3739545997610514E-2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64</v>
      </c>
      <c r="D423" s="16">
        <v>53</v>
      </c>
      <c r="E423" s="17">
        <f t="shared" si="51"/>
        <v>3.8231780167264036E-2</v>
      </c>
      <c r="F423" s="17">
        <f t="shared" si="52"/>
        <v>3.4572733202870187E-2</v>
      </c>
      <c r="G423" s="17">
        <f t="shared" si="54"/>
        <v>-0.171875</v>
      </c>
      <c r="H423" s="17">
        <f t="shared" si="53"/>
        <v>-6.5710872162485058E-3</v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2</v>
      </c>
      <c r="D429" s="16">
        <v>0</v>
      </c>
      <c r="E429" s="17">
        <f t="shared" si="51"/>
        <v>1.1947431302270011E-3</v>
      </c>
      <c r="F429" s="17" t="str">
        <f t="shared" si="52"/>
        <v/>
      </c>
      <c r="G429" s="17">
        <f t="shared" si="54"/>
        <v>-1</v>
      </c>
      <c r="H429" s="17">
        <f t="shared" si="53"/>
        <v>-1.1947431302270011E-3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</v>
      </c>
      <c r="D432" s="16">
        <v>7</v>
      </c>
      <c r="E432" s="17">
        <f t="shared" si="51"/>
        <v>5.9737156511350056E-4</v>
      </c>
      <c r="F432" s="17">
        <f t="shared" si="52"/>
        <v>4.5662100456621002E-3</v>
      </c>
      <c r="G432" s="17">
        <f t="shared" si="54"/>
        <v>6</v>
      </c>
      <c r="H432" s="17">
        <f t="shared" si="53"/>
        <v>3.5842293906810036E-3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11</v>
      </c>
      <c r="D436" s="16">
        <v>0</v>
      </c>
      <c r="E436" s="17">
        <f t="shared" si="51"/>
        <v>6.5710872162485067E-3</v>
      </c>
      <c r="F436" s="17" t="str">
        <f t="shared" si="52"/>
        <v/>
      </c>
      <c r="G436" s="17">
        <f t="shared" si="54"/>
        <v>-1</v>
      </c>
      <c r="H436" s="17">
        <f t="shared" si="53"/>
        <v>-6.5710872162485067E-3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56</v>
      </c>
      <c r="D441" s="16">
        <v>0</v>
      </c>
      <c r="E441" s="17">
        <f t="shared" si="51"/>
        <v>3.3452807646356032E-2</v>
      </c>
      <c r="F441" s="17" t="str">
        <f t="shared" si="52"/>
        <v/>
      </c>
      <c r="G441" s="17">
        <f t="shared" si="54"/>
        <v>-1</v>
      </c>
      <c r="H441" s="17">
        <f t="shared" si="53"/>
        <v>-3.3452807646356032E-2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7</v>
      </c>
      <c r="D443" s="16">
        <v>0</v>
      </c>
      <c r="E443" s="17">
        <f t="shared" si="51"/>
        <v>4.181600955794504E-3</v>
      </c>
      <c r="F443" s="17" t="str">
        <f t="shared" si="52"/>
        <v/>
      </c>
      <c r="G443" s="17">
        <f t="shared" si="54"/>
        <v>-1</v>
      </c>
      <c r="H443" s="17">
        <f t="shared" si="53"/>
        <v>-4.181600955794504E-3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6.5231572080887146E-4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5</v>
      </c>
      <c r="D456" s="16">
        <v>9</v>
      </c>
      <c r="E456" s="17">
        <f t="shared" si="51"/>
        <v>2.9868578255675031E-3</v>
      </c>
      <c r="F456" s="17">
        <f t="shared" si="52"/>
        <v>5.8708414872798431E-3</v>
      </c>
      <c r="G456" s="17">
        <f t="shared" si="54"/>
        <v>0.8</v>
      </c>
      <c r="H456" s="17">
        <f t="shared" si="53"/>
        <v>2.3894862604540027E-3</v>
      </c>
    </row>
    <row r="457" spans="1:8" x14ac:dyDescent="0.2">
      <c r="A457" s="14"/>
      <c r="B457" s="15" t="s">
        <v>431</v>
      </c>
      <c r="C457" s="16">
        <v>13</v>
      </c>
      <c r="D457" s="16">
        <v>111</v>
      </c>
      <c r="E457" s="17">
        <f t="shared" si="51"/>
        <v>7.7658303464755076E-3</v>
      </c>
      <c r="F457" s="17">
        <f t="shared" si="52"/>
        <v>7.2407045009784732E-2</v>
      </c>
      <c r="G457" s="17">
        <f t="shared" si="54"/>
        <v>7.5384615384615383</v>
      </c>
      <c r="H457" s="17">
        <f t="shared" si="53"/>
        <v>5.8542413381123058E-2</v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3</v>
      </c>
      <c r="E459" s="17" t="str">
        <f t="shared" si="51"/>
        <v/>
      </c>
      <c r="F459" s="17">
        <f t="shared" si="52"/>
        <v>1.9569471624266144E-3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2</v>
      </c>
      <c r="D461" s="16">
        <v>2</v>
      </c>
      <c r="E461" s="17">
        <f t="shared" si="51"/>
        <v>1.1947431302270011E-3</v>
      </c>
      <c r="F461" s="17">
        <f t="shared" si="52"/>
        <v>1.3046314416177429E-3</v>
      </c>
      <c r="G461" s="17">
        <f t="shared" si="54"/>
        <v>0</v>
      </c>
      <c r="H461" s="17">
        <f t="shared" si="53"/>
        <v>0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2</v>
      </c>
      <c r="D464" s="16">
        <v>0</v>
      </c>
      <c r="E464" s="17">
        <f t="shared" si="51"/>
        <v>1.1947431302270011E-3</v>
      </c>
      <c r="F464" s="17" t="str">
        <f t="shared" si="52"/>
        <v/>
      </c>
      <c r="G464" s="17">
        <f t="shared" si="54"/>
        <v>-1</v>
      </c>
      <c r="H464" s="17">
        <f t="shared" si="53"/>
        <v>-1.1947431302270011E-3</v>
      </c>
    </row>
    <row r="465" spans="1:8" x14ac:dyDescent="0.2">
      <c r="A465" s="14"/>
      <c r="B465" s="15" t="s">
        <v>439</v>
      </c>
      <c r="C465" s="16">
        <v>19</v>
      </c>
      <c r="D465" s="16">
        <v>22</v>
      </c>
      <c r="E465" s="17">
        <f t="shared" si="51"/>
        <v>1.1350059737156512E-2</v>
      </c>
      <c r="F465" s="17">
        <f t="shared" si="52"/>
        <v>1.4350945857795172E-2</v>
      </c>
      <c r="G465" s="17">
        <f t="shared" si="54"/>
        <v>0.15789473684210525</v>
      </c>
      <c r="H465" s="17">
        <f t="shared" si="53"/>
        <v>1.7921146953405018E-3</v>
      </c>
    </row>
    <row r="466" spans="1:8" x14ac:dyDescent="0.2">
      <c r="A466" s="14"/>
      <c r="B466" s="15" t="s">
        <v>440</v>
      </c>
      <c r="C466" s="16">
        <v>8</v>
      </c>
      <c r="D466" s="16">
        <v>0</v>
      </c>
      <c r="E466" s="17">
        <f t="shared" si="51"/>
        <v>4.7789725209080045E-3</v>
      </c>
      <c r="F466" s="17" t="str">
        <f t="shared" si="52"/>
        <v/>
      </c>
      <c r="G466" s="17">
        <f t="shared" si="54"/>
        <v>-1</v>
      </c>
      <c r="H466" s="17">
        <f t="shared" si="53"/>
        <v>-4.7789725209080045E-3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12</v>
      </c>
      <c r="D468" s="16">
        <v>7</v>
      </c>
      <c r="E468" s="17">
        <f t="shared" si="51"/>
        <v>7.1684587813620072E-3</v>
      </c>
      <c r="F468" s="17">
        <f t="shared" si="52"/>
        <v>4.5662100456621002E-3</v>
      </c>
      <c r="G468" s="17">
        <f t="shared" si="54"/>
        <v>-0.41666666666666669</v>
      </c>
      <c r="H468" s="17">
        <f t="shared" si="53"/>
        <v>-2.9868578255675031E-3</v>
      </c>
    </row>
    <row r="469" spans="1:8" x14ac:dyDescent="0.2">
      <c r="A469" s="14"/>
      <c r="B469" s="15" t="s">
        <v>443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6.5231572080887146E-4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51"/>
        <v>5.9737156511350056E-4</v>
      </c>
      <c r="F470" s="17" t="str">
        <f t="shared" si="52"/>
        <v/>
      </c>
      <c r="G470" s="17">
        <f t="shared" si="54"/>
        <v>-1</v>
      </c>
      <c r="H470" s="17">
        <f t="shared" si="53"/>
        <v>-5.9737156511350056E-4</v>
      </c>
    </row>
    <row r="471" spans="1:8" x14ac:dyDescent="0.2">
      <c r="A471" s="14"/>
      <c r="B471" s="15" t="s">
        <v>445</v>
      </c>
      <c r="C471" s="16">
        <v>43</v>
      </c>
      <c r="D471" s="16">
        <v>27</v>
      </c>
      <c r="E471" s="17">
        <f t="shared" si="51"/>
        <v>2.5686977299880526E-2</v>
      </c>
      <c r="F471" s="17">
        <f t="shared" si="52"/>
        <v>1.7612524461839529E-2</v>
      </c>
      <c r="G471" s="17">
        <f t="shared" si="54"/>
        <v>-0.37209302325581395</v>
      </c>
      <c r="H471" s="17">
        <f t="shared" si="53"/>
        <v>-9.557945041816009E-3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22</v>
      </c>
      <c r="D479" s="16">
        <v>11</v>
      </c>
      <c r="E479" s="17">
        <f t="shared" si="55"/>
        <v>1.3142174432497013E-2</v>
      </c>
      <c r="F479" s="17">
        <f t="shared" si="56"/>
        <v>7.175472928897586E-3</v>
      </c>
      <c r="G479" s="17">
        <f t="shared" si="58"/>
        <v>-0.5</v>
      </c>
      <c r="H479" s="17">
        <f t="shared" si="57"/>
        <v>-6.5710872162485067E-3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7</v>
      </c>
      <c r="D484" s="16">
        <v>0</v>
      </c>
      <c r="E484" s="17">
        <f t="shared" si="55"/>
        <v>4.181600955794504E-3</v>
      </c>
      <c r="F484" s="17" t="str">
        <f t="shared" si="56"/>
        <v/>
      </c>
      <c r="G484" s="17">
        <f t="shared" si="58"/>
        <v>-1</v>
      </c>
      <c r="H484" s="17">
        <f t="shared" si="57"/>
        <v>-4.181600955794504E-3</v>
      </c>
    </row>
    <row r="485" spans="1:8" x14ac:dyDescent="0.2">
      <c r="A485" s="14"/>
      <c r="B485" s="15" t="s">
        <v>459</v>
      </c>
      <c r="C485" s="16">
        <v>1</v>
      </c>
      <c r="D485" s="16">
        <v>0</v>
      </c>
      <c r="E485" s="17">
        <f t="shared" si="55"/>
        <v>5.9737156511350056E-4</v>
      </c>
      <c r="F485" s="17" t="str">
        <f t="shared" si="56"/>
        <v/>
      </c>
      <c r="G485" s="17">
        <f t="shared" si="58"/>
        <v>-1</v>
      </c>
      <c r="H485" s="17">
        <f t="shared" si="57"/>
        <v>-5.9737156511350056E-4</v>
      </c>
    </row>
    <row r="486" spans="1:8" x14ac:dyDescent="0.2">
      <c r="A486" s="14"/>
      <c r="B486" s="15" t="s">
        <v>460</v>
      </c>
      <c r="C486" s="16">
        <v>2</v>
      </c>
      <c r="D486" s="16">
        <v>0</v>
      </c>
      <c r="E486" s="17">
        <f t="shared" si="55"/>
        <v>1.1947431302270011E-3</v>
      </c>
      <c r="F486" s="17" t="str">
        <f t="shared" si="56"/>
        <v/>
      </c>
      <c r="G486" s="17">
        <f t="shared" si="58"/>
        <v>-1</v>
      </c>
      <c r="H486" s="17">
        <f t="shared" si="57"/>
        <v>-1.1947431302270011E-3</v>
      </c>
    </row>
    <row r="487" spans="1:8" x14ac:dyDescent="0.2">
      <c r="A487" s="14"/>
      <c r="B487" s="15" t="s">
        <v>461</v>
      </c>
      <c r="C487" s="16">
        <v>2</v>
      </c>
      <c r="D487" s="16">
        <v>0</v>
      </c>
      <c r="E487" s="17">
        <f t="shared" si="55"/>
        <v>1.1947431302270011E-3</v>
      </c>
      <c r="F487" s="17" t="str">
        <f t="shared" si="56"/>
        <v/>
      </c>
      <c r="G487" s="17">
        <f t="shared" si="58"/>
        <v>-1</v>
      </c>
      <c r="H487" s="17">
        <f t="shared" si="57"/>
        <v>-1.1947431302270011E-3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3</v>
      </c>
      <c r="D489" s="16">
        <v>3</v>
      </c>
      <c r="E489" s="17">
        <f t="shared" si="55"/>
        <v>1.7921146953405018E-3</v>
      </c>
      <c r="F489" s="17">
        <f t="shared" si="56"/>
        <v>1.9569471624266144E-3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464</v>
      </c>
      <c r="C490" s="16">
        <v>11</v>
      </c>
      <c r="D490" s="16">
        <v>0</v>
      </c>
      <c r="E490" s="17">
        <f t="shared" si="55"/>
        <v>6.5710872162485067E-3</v>
      </c>
      <c r="F490" s="17" t="str">
        <f t="shared" si="56"/>
        <v/>
      </c>
      <c r="G490" s="17">
        <f t="shared" si="58"/>
        <v>-1</v>
      </c>
      <c r="H490" s="17">
        <f t="shared" si="57"/>
        <v>-6.5710872162485067E-3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2</v>
      </c>
      <c r="D495" s="16">
        <v>0</v>
      </c>
      <c r="E495" s="17">
        <f t="shared" si="55"/>
        <v>1.1947431302270011E-3</v>
      </c>
      <c r="F495" s="17" t="str">
        <f t="shared" si="56"/>
        <v/>
      </c>
      <c r="G495" s="17">
        <f t="shared" si="58"/>
        <v>-1</v>
      </c>
      <c r="H495" s="17">
        <f t="shared" si="57"/>
        <v>-1.1947431302270011E-3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3</v>
      </c>
      <c r="D500" s="16">
        <v>0</v>
      </c>
      <c r="E500" s="17">
        <f t="shared" si="55"/>
        <v>1.7921146953405018E-3</v>
      </c>
      <c r="F500" s="17" t="str">
        <f t="shared" si="56"/>
        <v/>
      </c>
      <c r="G500" s="17">
        <f t="shared" si="58"/>
        <v>-1</v>
      </c>
      <c r="H500" s="17">
        <f t="shared" si="57"/>
        <v>-1.7921146953405018E-3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1</v>
      </c>
      <c r="D511" s="16">
        <v>0</v>
      </c>
      <c r="E511" s="17">
        <f t="shared" si="55"/>
        <v>5.9737156511350056E-4</v>
      </c>
      <c r="F511" s="17" t="str">
        <f t="shared" si="56"/>
        <v/>
      </c>
      <c r="G511" s="17">
        <f t="shared" si="58"/>
        <v>-1</v>
      </c>
      <c r="H511" s="17">
        <f t="shared" si="57"/>
        <v>-5.9737156511350056E-4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2</v>
      </c>
      <c r="D517" s="16">
        <v>1</v>
      </c>
      <c r="E517" s="17">
        <f t="shared" si="55"/>
        <v>1.1947431302270011E-3</v>
      </c>
      <c r="F517" s="17">
        <f t="shared" si="56"/>
        <v>6.5231572080887146E-4</v>
      </c>
      <c r="G517" s="17">
        <f t="shared" si="58"/>
        <v>-0.5</v>
      </c>
      <c r="H517" s="17">
        <f t="shared" si="57"/>
        <v>-5.9737156511350056E-4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1.3046314416177429E-3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2</v>
      </c>
      <c r="D532" s="16">
        <v>4</v>
      </c>
      <c r="E532" s="17">
        <f t="shared" si="55"/>
        <v>1.1947431302270011E-3</v>
      </c>
      <c r="F532" s="17">
        <f t="shared" si="56"/>
        <v>2.6092628832354858E-3</v>
      </c>
      <c r="G532" s="17">
        <f t="shared" si="58"/>
        <v>1</v>
      </c>
      <c r="H532" s="17">
        <f t="shared" si="57"/>
        <v>1.1947431302270011E-3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8</v>
      </c>
      <c r="D535" s="16">
        <v>14</v>
      </c>
      <c r="E535" s="17">
        <f t="shared" si="55"/>
        <v>4.7789725209080045E-3</v>
      </c>
      <c r="F535" s="17">
        <f t="shared" si="56"/>
        <v>9.1324200913242004E-3</v>
      </c>
      <c r="G535" s="17">
        <f t="shared" si="58"/>
        <v>0.75</v>
      </c>
      <c r="H535" s="17">
        <f t="shared" si="57"/>
        <v>3.5842293906810036E-3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5</v>
      </c>
      <c r="D538" s="16">
        <v>14</v>
      </c>
      <c r="E538" s="17">
        <f t="shared" si="55"/>
        <v>2.9868578255675031E-3</v>
      </c>
      <c r="F538" s="17">
        <f t="shared" si="56"/>
        <v>9.1324200913242004E-3</v>
      </c>
      <c r="G538" s="17">
        <f t="shared" si="58"/>
        <v>1.8</v>
      </c>
      <c r="H538" s="17">
        <f t="shared" si="57"/>
        <v>5.3763440860215058E-3</v>
      </c>
    </row>
    <row r="539" spans="1:8" x14ac:dyDescent="0.2">
      <c r="A539" s="14"/>
      <c r="B539" s="15" t="s">
        <v>513</v>
      </c>
      <c r="C539" s="16">
        <v>8</v>
      </c>
      <c r="D539" s="16">
        <v>17</v>
      </c>
      <c r="E539" s="17">
        <f t="shared" si="55"/>
        <v>4.7789725209080045E-3</v>
      </c>
      <c r="F539" s="17">
        <f t="shared" si="56"/>
        <v>1.1089367253750815E-2</v>
      </c>
      <c r="G539" s="17">
        <f t="shared" si="58"/>
        <v>1.125</v>
      </c>
      <c r="H539" s="17">
        <f t="shared" si="57"/>
        <v>5.3763440860215049E-3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1</v>
      </c>
      <c r="D541" s="16">
        <v>0</v>
      </c>
      <c r="E541" s="17">
        <f t="shared" ref="E541:E576" si="59">+IF(C541=0,"",C541/C$349)</f>
        <v>5.9737156511350056E-4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-5.9737156511350056E-4</v>
      </c>
    </row>
    <row r="542" spans="1:8" x14ac:dyDescent="0.2">
      <c r="A542" s="14"/>
      <c r="B542" s="15" t="s">
        <v>515</v>
      </c>
      <c r="C542" s="16">
        <v>0</v>
      </c>
      <c r="D542" s="16">
        <v>3</v>
      </c>
      <c r="E542" s="17" t="str">
        <f t="shared" si="59"/>
        <v/>
      </c>
      <c r="F542" s="17">
        <f t="shared" si="60"/>
        <v>1.9569471624266144E-3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5</v>
      </c>
      <c r="D551" s="16">
        <v>2</v>
      </c>
      <c r="E551" s="17">
        <f t="shared" si="59"/>
        <v>2.9868578255675031E-3</v>
      </c>
      <c r="F551" s="17">
        <f t="shared" si="60"/>
        <v>1.3046314416177429E-3</v>
      </c>
      <c r="G551" s="17">
        <f t="shared" si="62"/>
        <v>-0.6</v>
      </c>
      <c r="H551" s="17">
        <f t="shared" si="61"/>
        <v>-1.7921146953405018E-3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22</v>
      </c>
      <c r="D554" s="16">
        <v>25</v>
      </c>
      <c r="E554" s="17">
        <f t="shared" si="59"/>
        <v>1.3142174432497013E-2</v>
      </c>
      <c r="F554" s="17">
        <f t="shared" si="60"/>
        <v>1.6307893020221786E-2</v>
      </c>
      <c r="G554" s="17">
        <f t="shared" si="62"/>
        <v>0.13636363636363635</v>
      </c>
      <c r="H554" s="17">
        <f t="shared" si="61"/>
        <v>1.7921146953405018E-3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</v>
      </c>
      <c r="D556" s="16">
        <v>0</v>
      </c>
      <c r="E556" s="17">
        <f t="shared" si="59"/>
        <v>5.9737156511350056E-4</v>
      </c>
      <c r="F556" s="17" t="str">
        <f t="shared" si="60"/>
        <v/>
      </c>
      <c r="G556" s="17">
        <f t="shared" si="62"/>
        <v>-1</v>
      </c>
      <c r="H556" s="17">
        <f t="shared" si="61"/>
        <v>-5.9737156511350056E-4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45</v>
      </c>
      <c r="D559" s="16">
        <v>16</v>
      </c>
      <c r="E559" s="17">
        <f t="shared" si="59"/>
        <v>2.6881720430107527E-2</v>
      </c>
      <c r="F559" s="17">
        <f t="shared" si="60"/>
        <v>1.0437051532941943E-2</v>
      </c>
      <c r="G559" s="17">
        <f t="shared" si="62"/>
        <v>-0.64444444444444449</v>
      </c>
      <c r="H559" s="17">
        <f t="shared" si="61"/>
        <v>-1.732377538829152E-2</v>
      </c>
    </row>
    <row r="560" spans="1:8" ht="25.5" x14ac:dyDescent="0.2">
      <c r="A560" s="14"/>
      <c r="B560" s="15" t="s">
        <v>533</v>
      </c>
      <c r="C560" s="16">
        <v>7</v>
      </c>
      <c r="D560" s="16">
        <v>13</v>
      </c>
      <c r="E560" s="17">
        <f t="shared" si="59"/>
        <v>4.181600955794504E-3</v>
      </c>
      <c r="F560" s="17">
        <f t="shared" si="60"/>
        <v>8.4801043705153289E-3</v>
      </c>
      <c r="G560" s="17">
        <f t="shared" si="62"/>
        <v>0.8571428571428571</v>
      </c>
      <c r="H560" s="17">
        <f t="shared" si="61"/>
        <v>3.5842293906810031E-3</v>
      </c>
    </row>
    <row r="561" spans="1:8" x14ac:dyDescent="0.2">
      <c r="A561" s="14"/>
      <c r="B561" s="15" t="s">
        <v>534</v>
      </c>
      <c r="C561" s="16">
        <v>18</v>
      </c>
      <c r="D561" s="16">
        <v>8</v>
      </c>
      <c r="E561" s="17">
        <f t="shared" si="59"/>
        <v>1.0752688172043012E-2</v>
      </c>
      <c r="F561" s="17">
        <f t="shared" si="60"/>
        <v>5.2185257664709717E-3</v>
      </c>
      <c r="G561" s="17">
        <f t="shared" si="62"/>
        <v>-0.55555555555555558</v>
      </c>
      <c r="H561" s="17">
        <f t="shared" si="61"/>
        <v>-5.9737156511350071E-3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1</v>
      </c>
      <c r="D563" s="16">
        <v>0</v>
      </c>
      <c r="E563" s="17">
        <f t="shared" si="59"/>
        <v>5.9737156511350056E-4</v>
      </c>
      <c r="F563" s="17" t="str">
        <f t="shared" si="60"/>
        <v/>
      </c>
      <c r="G563" s="17">
        <f t="shared" si="62"/>
        <v>-1</v>
      </c>
      <c r="H563" s="17">
        <f t="shared" si="61"/>
        <v>-5.9737156511350056E-4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6.5231572080887146E-4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7</v>
      </c>
      <c r="D569" s="16">
        <v>6</v>
      </c>
      <c r="E569" s="17">
        <f t="shared" si="59"/>
        <v>4.181600955794504E-3</v>
      </c>
      <c r="F569" s="17">
        <f t="shared" si="60"/>
        <v>3.9138943248532287E-3</v>
      </c>
      <c r="G569" s="17">
        <f t="shared" si="62"/>
        <v>-0.14285714285714285</v>
      </c>
      <c r="H569" s="17">
        <f t="shared" si="61"/>
        <v>-5.9737156511350056E-4</v>
      </c>
    </row>
    <row r="570" spans="1:8" x14ac:dyDescent="0.2">
      <c r="A570" s="14"/>
      <c r="B570" s="15" t="s">
        <v>543</v>
      </c>
      <c r="C570" s="16">
        <v>0</v>
      </c>
      <c r="D570" s="16">
        <v>28</v>
      </c>
      <c r="E570" s="17" t="str">
        <f t="shared" si="59"/>
        <v/>
      </c>
      <c r="F570" s="17">
        <f t="shared" si="60"/>
        <v>1.8264840182648401E-2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1355</v>
      </c>
      <c r="D582" s="19">
        <f>SUM(D583:D609)</f>
        <v>812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-0.40073800738007381</v>
      </c>
      <c r="H582" s="20">
        <f t="shared" ref="H582:H609" si="65">+IF(OR(AND(E582=""),(G582="")),"",E582*G582)</f>
        <v>-0.40073800738007381</v>
      </c>
    </row>
    <row r="583" spans="1:8" x14ac:dyDescent="0.2">
      <c r="A583" s="14"/>
      <c r="B583" s="15" t="s">
        <v>550</v>
      </c>
      <c r="C583" s="16">
        <v>1</v>
      </c>
      <c r="D583" s="16">
        <v>0</v>
      </c>
      <c r="E583" s="17">
        <f t="shared" si="63"/>
        <v>7.3800738007380072E-4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-7.3800738007380072E-4</v>
      </c>
    </row>
    <row r="584" spans="1:8" x14ac:dyDescent="0.2">
      <c r="A584" s="14"/>
      <c r="B584" s="15" t="s">
        <v>551</v>
      </c>
      <c r="C584" s="16">
        <v>34</v>
      </c>
      <c r="D584" s="16">
        <v>10</v>
      </c>
      <c r="E584" s="17">
        <f t="shared" si="63"/>
        <v>2.5092250922509225E-2</v>
      </c>
      <c r="F584" s="17">
        <f t="shared" si="64"/>
        <v>1.2315270935960592E-2</v>
      </c>
      <c r="G584" s="17">
        <f t="shared" si="66"/>
        <v>-0.70588235294117652</v>
      </c>
      <c r="H584" s="17">
        <f t="shared" si="65"/>
        <v>-1.7712177121771221E-2</v>
      </c>
    </row>
    <row r="585" spans="1:8" ht="25.5" x14ac:dyDescent="0.2">
      <c r="A585" s="14"/>
      <c r="B585" s="15" t="s">
        <v>552</v>
      </c>
      <c r="C585" s="16">
        <v>197</v>
      </c>
      <c r="D585" s="16">
        <v>292</v>
      </c>
      <c r="E585" s="17">
        <f t="shared" si="63"/>
        <v>0.14538745387453875</v>
      </c>
      <c r="F585" s="17">
        <f t="shared" si="64"/>
        <v>0.35960591133004927</v>
      </c>
      <c r="G585" s="17">
        <f t="shared" si="66"/>
        <v>0.48223350253807107</v>
      </c>
      <c r="H585" s="17">
        <f t="shared" si="65"/>
        <v>7.0110701107011078E-2</v>
      </c>
    </row>
    <row r="586" spans="1:8" x14ac:dyDescent="0.2">
      <c r="A586" s="14"/>
      <c r="B586" s="15" t="s">
        <v>553</v>
      </c>
      <c r="C586" s="16">
        <v>202</v>
      </c>
      <c r="D586" s="16">
        <v>228</v>
      </c>
      <c r="E586" s="17">
        <f t="shared" si="63"/>
        <v>0.14907749077490776</v>
      </c>
      <c r="F586" s="17">
        <f t="shared" si="64"/>
        <v>0.28078817733990147</v>
      </c>
      <c r="G586" s="17">
        <f t="shared" si="66"/>
        <v>0.12871287128712872</v>
      </c>
      <c r="H586" s="17">
        <f t="shared" si="65"/>
        <v>1.9188191881918819E-2</v>
      </c>
    </row>
    <row r="587" spans="1:8" x14ac:dyDescent="0.2">
      <c r="A587" s="14"/>
      <c r="B587" s="15" t="s">
        <v>554</v>
      </c>
      <c r="C587" s="16">
        <v>7</v>
      </c>
      <c r="D587" s="16">
        <v>0</v>
      </c>
      <c r="E587" s="17">
        <f t="shared" si="63"/>
        <v>5.1660516605166054E-3</v>
      </c>
      <c r="F587" s="17" t="str">
        <f t="shared" si="64"/>
        <v/>
      </c>
      <c r="G587" s="17">
        <f t="shared" si="66"/>
        <v>-1</v>
      </c>
      <c r="H587" s="17">
        <f t="shared" si="65"/>
        <v>-5.1660516605166054E-3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1</v>
      </c>
      <c r="D592" s="16">
        <v>17</v>
      </c>
      <c r="E592" s="17">
        <f t="shared" si="63"/>
        <v>7.3800738007380072E-4</v>
      </c>
      <c r="F592" s="17">
        <f t="shared" si="64"/>
        <v>2.0935960591133004E-2</v>
      </c>
      <c r="G592" s="17">
        <f t="shared" si="66"/>
        <v>16</v>
      </c>
      <c r="H592" s="17">
        <f t="shared" si="65"/>
        <v>1.1808118081180811E-2</v>
      </c>
    </row>
    <row r="593" spans="1:8" x14ac:dyDescent="0.2">
      <c r="A593" s="14"/>
      <c r="B593" s="15" t="s">
        <v>560</v>
      </c>
      <c r="C593" s="16">
        <v>3</v>
      </c>
      <c r="D593" s="16">
        <v>0</v>
      </c>
      <c r="E593" s="17">
        <f t="shared" si="63"/>
        <v>2.2140221402214021E-3</v>
      </c>
      <c r="F593" s="17" t="str">
        <f t="shared" si="64"/>
        <v/>
      </c>
      <c r="G593" s="17">
        <f t="shared" si="66"/>
        <v>-1</v>
      </c>
      <c r="H593" s="17">
        <f t="shared" si="65"/>
        <v>-2.2140221402214021E-3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1.2315270935960591E-3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36</v>
      </c>
      <c r="D597" s="16">
        <v>25</v>
      </c>
      <c r="E597" s="17">
        <f t="shared" si="63"/>
        <v>2.6568265682656828E-2</v>
      </c>
      <c r="F597" s="17">
        <f t="shared" si="64"/>
        <v>3.0788177339901478E-2</v>
      </c>
      <c r="G597" s="17">
        <f t="shared" si="66"/>
        <v>-0.30555555555555558</v>
      </c>
      <c r="H597" s="17">
        <f t="shared" si="65"/>
        <v>-8.1180811808118092E-3</v>
      </c>
    </row>
    <row r="598" spans="1:8" x14ac:dyDescent="0.2">
      <c r="A598" s="14"/>
      <c r="B598" s="15" t="s">
        <v>565</v>
      </c>
      <c r="C598" s="16">
        <v>2</v>
      </c>
      <c r="D598" s="16">
        <v>0</v>
      </c>
      <c r="E598" s="17">
        <f t="shared" si="63"/>
        <v>1.4760147601476014E-3</v>
      </c>
      <c r="F598" s="17" t="str">
        <f t="shared" si="64"/>
        <v/>
      </c>
      <c r="G598" s="17">
        <f t="shared" si="66"/>
        <v>-1</v>
      </c>
      <c r="H598" s="17">
        <f t="shared" si="65"/>
        <v>-1.4760147601476014E-3</v>
      </c>
    </row>
    <row r="599" spans="1:8" x14ac:dyDescent="0.2">
      <c r="A599" s="14"/>
      <c r="B599" s="15" t="s">
        <v>566</v>
      </c>
      <c r="C599" s="16">
        <v>1</v>
      </c>
      <c r="D599" s="16">
        <v>0</v>
      </c>
      <c r="E599" s="17">
        <f t="shared" si="63"/>
        <v>7.3800738007380072E-4</v>
      </c>
      <c r="F599" s="17" t="str">
        <f t="shared" si="64"/>
        <v/>
      </c>
      <c r="G599" s="17">
        <f t="shared" si="66"/>
        <v>-1</v>
      </c>
      <c r="H599" s="17">
        <f t="shared" si="65"/>
        <v>-7.3800738007380072E-4</v>
      </c>
    </row>
    <row r="600" spans="1:8" x14ac:dyDescent="0.2">
      <c r="A600" s="14"/>
      <c r="B600" s="15" t="s">
        <v>567</v>
      </c>
      <c r="C600" s="16">
        <v>835</v>
      </c>
      <c r="D600" s="16">
        <v>222</v>
      </c>
      <c r="E600" s="17">
        <f t="shared" si="63"/>
        <v>0.6162361623616236</v>
      </c>
      <c r="F600" s="17">
        <f t="shared" si="64"/>
        <v>0.27339901477832512</v>
      </c>
      <c r="G600" s="17">
        <f t="shared" si="66"/>
        <v>-0.73413173652694608</v>
      </c>
      <c r="H600" s="17">
        <f t="shared" si="65"/>
        <v>-0.45239852398523983</v>
      </c>
    </row>
    <row r="601" spans="1:8" x14ac:dyDescent="0.2">
      <c r="A601" s="14"/>
      <c r="B601" s="15" t="s">
        <v>568</v>
      </c>
      <c r="C601" s="16">
        <v>4</v>
      </c>
      <c r="D601" s="16">
        <v>1</v>
      </c>
      <c r="E601" s="17">
        <f t="shared" si="63"/>
        <v>2.9520295202952029E-3</v>
      </c>
      <c r="F601" s="17">
        <f t="shared" si="64"/>
        <v>1.2315270935960591E-3</v>
      </c>
      <c r="G601" s="17">
        <f t="shared" si="66"/>
        <v>-0.75</v>
      </c>
      <c r="H601" s="17">
        <f t="shared" si="65"/>
        <v>-2.2140221402214021E-3</v>
      </c>
    </row>
    <row r="602" spans="1:8" x14ac:dyDescent="0.2">
      <c r="A602" s="14"/>
      <c r="B602" s="15" t="s">
        <v>569</v>
      </c>
      <c r="C602" s="16">
        <v>2</v>
      </c>
      <c r="D602" s="16">
        <v>1</v>
      </c>
      <c r="E602" s="17">
        <f t="shared" si="63"/>
        <v>1.4760147601476014E-3</v>
      </c>
      <c r="F602" s="17">
        <f t="shared" si="64"/>
        <v>1.2315270935960591E-3</v>
      </c>
      <c r="G602" s="17">
        <f t="shared" si="66"/>
        <v>-0.5</v>
      </c>
      <c r="H602" s="17">
        <f t="shared" si="65"/>
        <v>-7.3800738007380072E-4</v>
      </c>
    </row>
    <row r="603" spans="1:8" x14ac:dyDescent="0.2">
      <c r="A603" s="14"/>
      <c r="B603" s="15" t="s">
        <v>570</v>
      </c>
      <c r="C603" s="16">
        <v>4</v>
      </c>
      <c r="D603" s="16">
        <v>2</v>
      </c>
      <c r="E603" s="17">
        <f t="shared" si="63"/>
        <v>2.9520295202952029E-3</v>
      </c>
      <c r="F603" s="17">
        <f t="shared" si="64"/>
        <v>2.4630541871921183E-3</v>
      </c>
      <c r="G603" s="17">
        <f t="shared" si="66"/>
        <v>-0.5</v>
      </c>
      <c r="H603" s="17">
        <f t="shared" si="65"/>
        <v>-1.4760147601476014E-3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20</v>
      </c>
      <c r="D605" s="16">
        <v>0</v>
      </c>
      <c r="E605" s="17">
        <f t="shared" si="63"/>
        <v>1.4760147601476014E-2</v>
      </c>
      <c r="F605" s="17" t="str">
        <f t="shared" si="64"/>
        <v/>
      </c>
      <c r="G605" s="17">
        <f t="shared" si="66"/>
        <v>-1</v>
      </c>
      <c r="H605" s="17">
        <f t="shared" si="65"/>
        <v>-1.4760147601476014E-2</v>
      </c>
    </row>
    <row r="606" spans="1:8" x14ac:dyDescent="0.2">
      <c r="A606" s="14"/>
      <c r="B606" s="15" t="s">
        <v>573</v>
      </c>
      <c r="C606" s="16">
        <v>4</v>
      </c>
      <c r="D606" s="16">
        <v>0</v>
      </c>
      <c r="E606" s="17">
        <f t="shared" si="63"/>
        <v>2.9520295202952029E-3</v>
      </c>
      <c r="F606" s="17" t="str">
        <f t="shared" si="64"/>
        <v/>
      </c>
      <c r="G606" s="17">
        <f t="shared" si="66"/>
        <v>-1</v>
      </c>
      <c r="H606" s="17">
        <f t="shared" si="65"/>
        <v>-2.9520295202952029E-3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2</v>
      </c>
      <c r="D608" s="16">
        <v>0</v>
      </c>
      <c r="E608" s="17">
        <f t="shared" si="63"/>
        <v>1.4760147601476014E-3</v>
      </c>
      <c r="F608" s="17" t="str">
        <f t="shared" si="64"/>
        <v/>
      </c>
      <c r="G608" s="17">
        <f t="shared" si="66"/>
        <v>-1</v>
      </c>
      <c r="H608" s="17">
        <f t="shared" si="65"/>
        <v>-1.4760147601476014E-3</v>
      </c>
    </row>
    <row r="609" spans="1:8" ht="25.5" x14ac:dyDescent="0.2">
      <c r="A609" s="14"/>
      <c r="B609" s="15" t="s">
        <v>576</v>
      </c>
      <c r="C609" s="16">
        <v>0</v>
      </c>
      <c r="D609" s="16">
        <v>13</v>
      </c>
      <c r="E609" s="17" t="str">
        <f t="shared" si="63"/>
        <v/>
      </c>
      <c r="F609" s="17">
        <f t="shared" si="64"/>
        <v>1.600985221674877E-2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610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611</v>
      </c>
      <c r="C8" s="12">
        <f>+C19+C75+C173+C349+C582</f>
        <v>840</v>
      </c>
      <c r="D8" s="13">
        <f>+D19+D75+D173+D349+D582</f>
        <v>846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7.1428571428571426E-3</v>
      </c>
      <c r="H8" s="10">
        <f t="shared" ref="H8:H13" si="1">+IF(OR(AND(E8=""),(G8="")),"",E8*G8)</f>
        <v>7.1428571428571418E-3</v>
      </c>
    </row>
    <row r="9" spans="1:8" x14ac:dyDescent="0.2">
      <c r="A9" s="14"/>
      <c r="B9" s="15" t="s">
        <v>7</v>
      </c>
      <c r="C9" s="16">
        <f>+C19</f>
        <v>8</v>
      </c>
      <c r="D9" s="16">
        <f>+D19</f>
        <v>7</v>
      </c>
      <c r="E9" s="17">
        <f t="shared" ref="E9:F13" si="2">+C9/C$8</f>
        <v>9.5238095238095247E-3</v>
      </c>
      <c r="F9" s="17">
        <f t="shared" si="2"/>
        <v>8.2742316784869974E-3</v>
      </c>
      <c r="G9" s="17">
        <f t="shared" si="0"/>
        <v>-0.125</v>
      </c>
      <c r="H9" s="17">
        <f t="shared" si="1"/>
        <v>-1.1904761904761906E-3</v>
      </c>
    </row>
    <row r="10" spans="1:8" ht="25.5" x14ac:dyDescent="0.2">
      <c r="A10" s="14"/>
      <c r="B10" s="15" t="s">
        <v>8</v>
      </c>
      <c r="C10" s="16">
        <f>+C75</f>
        <v>442</v>
      </c>
      <c r="D10" s="16">
        <f>+D75</f>
        <v>264</v>
      </c>
      <c r="E10" s="17">
        <f t="shared" si="2"/>
        <v>0.52619047619047621</v>
      </c>
      <c r="F10" s="17">
        <f t="shared" si="2"/>
        <v>0.31205673758865249</v>
      </c>
      <c r="G10" s="17">
        <f t="shared" si="0"/>
        <v>-0.40271493212669685</v>
      </c>
      <c r="H10" s="17">
        <f t="shared" si="1"/>
        <v>-0.21190476190476193</v>
      </c>
    </row>
    <row r="11" spans="1:8" ht="25.5" x14ac:dyDescent="0.2">
      <c r="A11" s="14"/>
      <c r="B11" s="15" t="s">
        <v>9</v>
      </c>
      <c r="C11" s="16">
        <f>+C173</f>
        <v>144</v>
      </c>
      <c r="D11" s="16">
        <f>+D173</f>
        <v>148</v>
      </c>
      <c r="E11" s="17">
        <f t="shared" si="2"/>
        <v>0.17142857142857143</v>
      </c>
      <c r="F11" s="17">
        <f t="shared" si="2"/>
        <v>0.17494089834515367</v>
      </c>
      <c r="G11" s="17">
        <f t="shared" si="0"/>
        <v>2.7777777777777776E-2</v>
      </c>
      <c r="H11" s="17">
        <f t="shared" si="1"/>
        <v>4.7619047619047615E-3</v>
      </c>
    </row>
    <row r="12" spans="1:8" ht="25.5" x14ac:dyDescent="0.2">
      <c r="A12" s="14"/>
      <c r="B12" s="15" t="s">
        <v>10</v>
      </c>
      <c r="C12" s="16">
        <f>+C349</f>
        <v>183</v>
      </c>
      <c r="D12" s="16">
        <f>+D349</f>
        <v>390</v>
      </c>
      <c r="E12" s="17">
        <f t="shared" si="2"/>
        <v>0.21785714285714286</v>
      </c>
      <c r="F12" s="17">
        <f t="shared" si="2"/>
        <v>0.46099290780141844</v>
      </c>
      <c r="G12" s="17">
        <f t="shared" si="0"/>
        <v>1.1311475409836065</v>
      </c>
      <c r="H12" s="17">
        <f t="shared" si="1"/>
        <v>0.24642857142857141</v>
      </c>
    </row>
    <row r="13" spans="1:8" ht="25.5" x14ac:dyDescent="0.2">
      <c r="A13" s="14"/>
      <c r="B13" s="15" t="s">
        <v>11</v>
      </c>
      <c r="C13" s="16">
        <f>+C582</f>
        <v>63</v>
      </c>
      <c r="D13" s="16">
        <f>+D582</f>
        <v>37</v>
      </c>
      <c r="E13" s="17">
        <f t="shared" si="2"/>
        <v>7.4999999999999997E-2</v>
      </c>
      <c r="F13" s="17">
        <f t="shared" si="2"/>
        <v>4.3735224586288417E-2</v>
      </c>
      <c r="G13" s="17">
        <f t="shared" si="0"/>
        <v>-0.41269841269841268</v>
      </c>
      <c r="H13" s="17">
        <f t="shared" si="1"/>
        <v>-3.095238095238095E-2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8</v>
      </c>
      <c r="D19" s="19">
        <f>SUM(D20:D69)</f>
        <v>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-0.125</v>
      </c>
      <c r="H19" s="20">
        <f t="shared" ref="H19:H50" si="5">+IF(OR(AND(E19=""),(G19="")),"",E19*G19)</f>
        <v>-0.125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0.125</v>
      </c>
      <c r="F24" s="17" t="str">
        <f t="shared" si="4"/>
        <v/>
      </c>
      <c r="G24" s="17">
        <f t="shared" si="6"/>
        <v>-1</v>
      </c>
      <c r="H24" s="17">
        <f t="shared" si="5"/>
        <v>-0.125</v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0.14285714285714285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0.25</v>
      </c>
      <c r="F27" s="17" t="str">
        <f t="shared" si="4"/>
        <v/>
      </c>
      <c r="G27" s="17">
        <f t="shared" si="6"/>
        <v>-1</v>
      </c>
      <c r="H27" s="17">
        <f t="shared" si="5"/>
        <v>-0.25</v>
      </c>
    </row>
    <row r="28" spans="1:8" x14ac:dyDescent="0.2">
      <c r="A28" s="14"/>
      <c r="B28" s="15" t="s">
        <v>21</v>
      </c>
      <c r="C28" s="16">
        <v>0</v>
      </c>
      <c r="D28" s="16">
        <v>3</v>
      </c>
      <c r="E28" s="17" t="str">
        <f t="shared" si="3"/>
        <v/>
      </c>
      <c r="F28" s="17">
        <f t="shared" si="4"/>
        <v>0.42857142857142855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2</v>
      </c>
      <c r="E30" s="17">
        <f t="shared" si="3"/>
        <v>0.25</v>
      </c>
      <c r="F30" s="17">
        <f t="shared" si="4"/>
        <v>0.2857142857142857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0.25</v>
      </c>
      <c r="F39" s="17" t="str">
        <f t="shared" si="4"/>
        <v/>
      </c>
      <c r="G39" s="17">
        <f t="shared" si="6"/>
        <v>-1</v>
      </c>
      <c r="H39" s="17">
        <f t="shared" si="5"/>
        <v>-0.25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0.125</v>
      </c>
      <c r="F44" s="17">
        <f t="shared" si="4"/>
        <v>0.14285714285714285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442</v>
      </c>
      <c r="D75" s="19">
        <f>SUM(D76:D167)</f>
        <v>264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-0.40271493212669685</v>
      </c>
      <c r="H75" s="20">
        <f t="shared" ref="H75:H106" si="13">+IF(OR(AND(E75=""),(G75="")),"",E75*G75)</f>
        <v>-0.40271493212669685</v>
      </c>
    </row>
    <row r="76" spans="1:8" x14ac:dyDescent="0.2">
      <c r="A76" s="14"/>
      <c r="B76" s="15" t="s">
        <v>63</v>
      </c>
      <c r="C76" s="16">
        <v>3</v>
      </c>
      <c r="D76" s="16">
        <v>6</v>
      </c>
      <c r="E76" s="17">
        <f t="shared" si="11"/>
        <v>6.7873303167420816E-3</v>
      </c>
      <c r="F76" s="17">
        <f t="shared" si="12"/>
        <v>2.2727272727272728E-2</v>
      </c>
      <c r="G76" s="17">
        <f t="shared" ref="G76:G107" si="14">+IF(AND(C76=0,D76=0)," ",IF(C76=0,1,IF(D76=0,-1,(D76-C76)/C76)))</f>
        <v>1</v>
      </c>
      <c r="H76" s="17">
        <f t="shared" si="13"/>
        <v>6.7873303167420816E-3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11"/>
        <v>2.2624434389140274E-3</v>
      </c>
      <c r="F78" s="17">
        <f t="shared" si="12"/>
        <v>3.787878787878788E-3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0</v>
      </c>
      <c r="D79" s="16">
        <v>2</v>
      </c>
      <c r="E79" s="17" t="str">
        <f t="shared" si="11"/>
        <v/>
      </c>
      <c r="F79" s="17">
        <f t="shared" si="12"/>
        <v>7.575757575757576E-3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67</v>
      </c>
      <c r="C80" s="16">
        <v>13</v>
      </c>
      <c r="D80" s="16">
        <v>12</v>
      </c>
      <c r="E80" s="17">
        <f t="shared" si="11"/>
        <v>2.9411764705882353E-2</v>
      </c>
      <c r="F80" s="17">
        <f t="shared" si="12"/>
        <v>4.5454545454545456E-2</v>
      </c>
      <c r="G80" s="17">
        <f t="shared" si="14"/>
        <v>-7.6923076923076927E-2</v>
      </c>
      <c r="H80" s="17">
        <f t="shared" si="13"/>
        <v>-2.2624434389140274E-3</v>
      </c>
    </row>
    <row r="81" spans="1:8" x14ac:dyDescent="0.2">
      <c r="A81" s="14"/>
      <c r="B81" s="15" t="s">
        <v>68</v>
      </c>
      <c r="C81" s="16">
        <v>5</v>
      </c>
      <c r="D81" s="16">
        <v>5</v>
      </c>
      <c r="E81" s="17">
        <f t="shared" si="11"/>
        <v>1.1312217194570135E-2</v>
      </c>
      <c r="F81" s="17">
        <f t="shared" si="12"/>
        <v>1.893939393939394E-2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1</v>
      </c>
      <c r="E88" s="17" t="str">
        <f t="shared" si="11"/>
        <v/>
      </c>
      <c r="F88" s="17">
        <f t="shared" si="12"/>
        <v>3.787878787878788E-3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183</v>
      </c>
      <c r="D89" s="16">
        <v>0</v>
      </c>
      <c r="E89" s="17">
        <f t="shared" si="11"/>
        <v>0.41402714932126694</v>
      </c>
      <c r="F89" s="17" t="str">
        <f t="shared" si="12"/>
        <v/>
      </c>
      <c r="G89" s="17">
        <f t="shared" si="14"/>
        <v>-1</v>
      </c>
      <c r="H89" s="17">
        <f t="shared" si="13"/>
        <v>-0.41402714932126694</v>
      </c>
    </row>
    <row r="90" spans="1:8" x14ac:dyDescent="0.2">
      <c r="A90" s="14"/>
      <c r="B90" s="15" t="s">
        <v>77</v>
      </c>
      <c r="C90" s="16">
        <v>4</v>
      </c>
      <c r="D90" s="16">
        <v>5</v>
      </c>
      <c r="E90" s="17">
        <f t="shared" si="11"/>
        <v>9.0497737556561094E-3</v>
      </c>
      <c r="F90" s="17">
        <f t="shared" si="12"/>
        <v>1.893939393939394E-2</v>
      </c>
      <c r="G90" s="17">
        <f t="shared" si="14"/>
        <v>0.25</v>
      </c>
      <c r="H90" s="17">
        <f t="shared" si="13"/>
        <v>2.2624434389140274E-3</v>
      </c>
    </row>
    <row r="91" spans="1:8" x14ac:dyDescent="0.2">
      <c r="A91" s="14"/>
      <c r="B91" s="15" t="s">
        <v>78</v>
      </c>
      <c r="C91" s="16">
        <v>1</v>
      </c>
      <c r="D91" s="16">
        <v>0</v>
      </c>
      <c r="E91" s="17">
        <f t="shared" si="11"/>
        <v>2.2624434389140274E-3</v>
      </c>
      <c r="F91" s="17" t="str">
        <f t="shared" si="12"/>
        <v/>
      </c>
      <c r="G91" s="17">
        <f t="shared" si="14"/>
        <v>-1</v>
      </c>
      <c r="H91" s="17">
        <f t="shared" si="13"/>
        <v>-2.2624434389140274E-3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3.787878787878788E-3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2.2624434389140274E-3</v>
      </c>
      <c r="F95" s="17" t="str">
        <f t="shared" si="12"/>
        <v/>
      </c>
      <c r="G95" s="17">
        <f t="shared" si="14"/>
        <v>-1</v>
      </c>
      <c r="H95" s="17">
        <f t="shared" si="13"/>
        <v>-2.2624434389140274E-3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</v>
      </c>
      <c r="D99" s="16">
        <v>0</v>
      </c>
      <c r="E99" s="17">
        <f t="shared" si="11"/>
        <v>2.2624434389140274E-3</v>
      </c>
      <c r="F99" s="17" t="str">
        <f t="shared" si="12"/>
        <v/>
      </c>
      <c r="G99" s="17">
        <f t="shared" si="14"/>
        <v>-1</v>
      </c>
      <c r="H99" s="17">
        <f t="shared" si="13"/>
        <v>-2.2624434389140274E-3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7.575757575757576E-3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3</v>
      </c>
      <c r="D104" s="16">
        <v>0</v>
      </c>
      <c r="E104" s="17">
        <f t="shared" si="11"/>
        <v>6.7873303167420816E-3</v>
      </c>
      <c r="F104" s="17" t="str">
        <f t="shared" si="12"/>
        <v/>
      </c>
      <c r="G104" s="17">
        <f t="shared" si="14"/>
        <v>-1</v>
      </c>
      <c r="H104" s="17">
        <f t="shared" si="13"/>
        <v>-6.7873303167420816E-3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1</v>
      </c>
      <c r="E106" s="17">
        <f t="shared" si="11"/>
        <v>2.2624434389140274E-3</v>
      </c>
      <c r="F106" s="17">
        <f t="shared" si="12"/>
        <v>3.787878787878788E-3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2.2624434389140274E-3</v>
      </c>
      <c r="F111" s="17" t="str">
        <f t="shared" si="16"/>
        <v/>
      </c>
      <c r="G111" s="17">
        <f t="shared" si="18"/>
        <v>-1</v>
      </c>
      <c r="H111" s="17">
        <f t="shared" si="17"/>
        <v>-2.2624434389140274E-3</v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2.2624434389140274E-3</v>
      </c>
      <c r="F115" s="17" t="str">
        <f t="shared" si="16"/>
        <v/>
      </c>
      <c r="G115" s="17">
        <f t="shared" si="18"/>
        <v>-1</v>
      </c>
      <c r="H115" s="17">
        <f t="shared" si="17"/>
        <v>-2.2624434389140274E-3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2.2624434389140274E-3</v>
      </c>
      <c r="F117" s="17" t="str">
        <f t="shared" si="16"/>
        <v/>
      </c>
      <c r="G117" s="17">
        <f t="shared" si="18"/>
        <v>-1</v>
      </c>
      <c r="H117" s="17">
        <f t="shared" si="17"/>
        <v>-2.2624434389140274E-3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2.2624434389140274E-3</v>
      </c>
      <c r="F120" s="17" t="str">
        <f t="shared" si="16"/>
        <v/>
      </c>
      <c r="G120" s="17">
        <f t="shared" si="18"/>
        <v>-1</v>
      </c>
      <c r="H120" s="17">
        <f t="shared" si="17"/>
        <v>-2.2624434389140274E-3</v>
      </c>
    </row>
    <row r="121" spans="1:8" x14ac:dyDescent="0.2">
      <c r="A121" s="14"/>
      <c r="B121" s="15" t="s">
        <v>109</v>
      </c>
      <c r="C121" s="16">
        <v>1</v>
      </c>
      <c r="D121" s="16">
        <v>6</v>
      </c>
      <c r="E121" s="17">
        <f t="shared" si="15"/>
        <v>2.2624434389140274E-3</v>
      </c>
      <c r="F121" s="17">
        <f t="shared" si="16"/>
        <v>2.2727272727272728E-2</v>
      </c>
      <c r="G121" s="17">
        <f t="shared" si="18"/>
        <v>5</v>
      </c>
      <c r="H121" s="17">
        <f t="shared" si="17"/>
        <v>1.1312217194570137E-2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6</v>
      </c>
      <c r="D125" s="16">
        <v>10</v>
      </c>
      <c r="E125" s="17">
        <f t="shared" si="15"/>
        <v>1.3574660633484163E-2</v>
      </c>
      <c r="F125" s="17">
        <f t="shared" si="16"/>
        <v>3.787878787878788E-2</v>
      </c>
      <c r="G125" s="17">
        <f t="shared" si="18"/>
        <v>0.66666666666666663</v>
      </c>
      <c r="H125" s="17">
        <f t="shared" si="17"/>
        <v>9.0497737556561077E-3</v>
      </c>
    </row>
    <row r="126" spans="1:8" x14ac:dyDescent="0.2">
      <c r="A126" s="14"/>
      <c r="B126" s="15" t="s">
        <v>114</v>
      </c>
      <c r="C126" s="16">
        <v>20</v>
      </c>
      <c r="D126" s="16">
        <v>36</v>
      </c>
      <c r="E126" s="17">
        <f t="shared" si="15"/>
        <v>4.5248868778280542E-2</v>
      </c>
      <c r="F126" s="17">
        <f t="shared" si="16"/>
        <v>0.13636363636363635</v>
      </c>
      <c r="G126" s="17">
        <f t="shared" si="18"/>
        <v>0.8</v>
      </c>
      <c r="H126" s="17">
        <f t="shared" si="17"/>
        <v>3.6199095022624438E-2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9</v>
      </c>
      <c r="E128" s="17">
        <f t="shared" si="15"/>
        <v>9.0497737556561094E-3</v>
      </c>
      <c r="F128" s="17">
        <f t="shared" si="16"/>
        <v>3.4090909090909088E-2</v>
      </c>
      <c r="G128" s="17">
        <f t="shared" si="18"/>
        <v>1.25</v>
      </c>
      <c r="H128" s="17">
        <f t="shared" si="17"/>
        <v>1.1312217194570137E-2</v>
      </c>
    </row>
    <row r="129" spans="1:8" x14ac:dyDescent="0.2">
      <c r="A129" s="14"/>
      <c r="B129" s="15" t="s">
        <v>117</v>
      </c>
      <c r="C129" s="16">
        <v>1</v>
      </c>
      <c r="D129" s="16">
        <v>0</v>
      </c>
      <c r="E129" s="17">
        <f t="shared" si="15"/>
        <v>2.2624434389140274E-3</v>
      </c>
      <c r="F129" s="17" t="str">
        <f t="shared" si="16"/>
        <v/>
      </c>
      <c r="G129" s="17">
        <f t="shared" si="18"/>
        <v>-1</v>
      </c>
      <c r="H129" s="17">
        <f t="shared" si="17"/>
        <v>-2.2624434389140274E-3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136</v>
      </c>
      <c r="D131" s="16">
        <v>95</v>
      </c>
      <c r="E131" s="17">
        <f t="shared" si="15"/>
        <v>0.30769230769230771</v>
      </c>
      <c r="F131" s="17">
        <f t="shared" si="16"/>
        <v>0.35984848484848486</v>
      </c>
      <c r="G131" s="17">
        <f t="shared" si="18"/>
        <v>-0.3014705882352941</v>
      </c>
      <c r="H131" s="17">
        <f t="shared" si="17"/>
        <v>-9.2760180995475117E-2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38</v>
      </c>
      <c r="D134" s="16">
        <v>30</v>
      </c>
      <c r="E134" s="17">
        <f t="shared" si="15"/>
        <v>8.5972850678733032E-2</v>
      </c>
      <c r="F134" s="17">
        <f t="shared" si="16"/>
        <v>0.11363636363636363</v>
      </c>
      <c r="G134" s="17">
        <f t="shared" si="18"/>
        <v>-0.21052631578947367</v>
      </c>
      <c r="H134" s="17">
        <f t="shared" si="17"/>
        <v>-1.8099547511312215E-2</v>
      </c>
    </row>
    <row r="135" spans="1:8" x14ac:dyDescent="0.2">
      <c r="A135" s="14"/>
      <c r="B135" s="15" t="s">
        <v>123</v>
      </c>
      <c r="C135" s="16">
        <v>7</v>
      </c>
      <c r="D135" s="16">
        <v>25</v>
      </c>
      <c r="E135" s="17">
        <f t="shared" si="15"/>
        <v>1.5837104072398189E-2</v>
      </c>
      <c r="F135" s="17">
        <f t="shared" si="16"/>
        <v>9.4696969696969696E-2</v>
      </c>
      <c r="G135" s="17">
        <f t="shared" si="18"/>
        <v>2.5714285714285716</v>
      </c>
      <c r="H135" s="17">
        <f t="shared" si="17"/>
        <v>4.072398190045249E-2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6</v>
      </c>
      <c r="E137" s="17">
        <f t="shared" si="15"/>
        <v>2.2624434389140274E-3</v>
      </c>
      <c r="F137" s="17">
        <f t="shared" si="16"/>
        <v>2.2727272727272728E-2</v>
      </c>
      <c r="G137" s="17">
        <f t="shared" si="18"/>
        <v>5</v>
      </c>
      <c r="H137" s="17">
        <f t="shared" si="17"/>
        <v>1.1312217194570137E-2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ref="E139:E167" si="19">+IF(C139=0,"",C139/C$75)</f>
        <v/>
      </c>
      <c r="F139" s="17">
        <f t="shared" ref="F139:F167" si="20">+IF(D139=0,"",D139/D$75)</f>
        <v>1.5151515151515152E-2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5</v>
      </c>
      <c r="D143" s="16">
        <v>2</v>
      </c>
      <c r="E143" s="17">
        <f t="shared" si="19"/>
        <v>1.1312217194570135E-2</v>
      </c>
      <c r="F143" s="17">
        <f t="shared" si="20"/>
        <v>7.575757575757576E-3</v>
      </c>
      <c r="G143" s="17">
        <f t="shared" si="22"/>
        <v>-0.6</v>
      </c>
      <c r="H143" s="17">
        <f t="shared" si="21"/>
        <v>-6.7873303167420808E-3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2</v>
      </c>
      <c r="D153" s="16">
        <v>2</v>
      </c>
      <c r="E153" s="17">
        <f t="shared" si="19"/>
        <v>4.5248868778280547E-3</v>
      </c>
      <c r="F153" s="17">
        <f t="shared" si="20"/>
        <v>7.575757575757576E-3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3.787878787878788E-3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7.575757575757576E-3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2.2624434389140274E-3</v>
      </c>
      <c r="F158" s="17" t="str">
        <f t="shared" si="20"/>
        <v/>
      </c>
      <c r="G158" s="17">
        <f t="shared" si="22"/>
        <v>-1</v>
      </c>
      <c r="H158" s="17">
        <f t="shared" si="21"/>
        <v>-2.2624434389140274E-3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144</v>
      </c>
      <c r="D173" s="19">
        <f>SUM(D174:D343)</f>
        <v>148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2.7777777777777776E-2</v>
      </c>
      <c r="H173" s="20">
        <f t="shared" ref="H173:H204" si="25">+IF(OR(AND(E173=""),(G173="")),"",E173*G173)</f>
        <v>2.7777777777777776E-2</v>
      </c>
    </row>
    <row r="174" spans="1:8" x14ac:dyDescent="0.2">
      <c r="A174" s="14"/>
      <c r="B174" s="15" t="s">
        <v>156</v>
      </c>
      <c r="C174" s="16">
        <v>4</v>
      </c>
      <c r="D174" s="16">
        <v>20</v>
      </c>
      <c r="E174" s="17">
        <f t="shared" si="23"/>
        <v>2.7777777777777776E-2</v>
      </c>
      <c r="F174" s="17">
        <f t="shared" si="24"/>
        <v>0.13513513513513514</v>
      </c>
      <c r="G174" s="17">
        <f t="shared" ref="G174:G205" si="26">+IF(AND(C174=0,D174=0)," ",IF(C174=0,1,IF(D174=0,-1,(D174-C174)/C174)))</f>
        <v>4</v>
      </c>
      <c r="H174" s="17">
        <f t="shared" si="25"/>
        <v>0.1111111111111111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15</v>
      </c>
      <c r="D179" s="16">
        <v>33</v>
      </c>
      <c r="E179" s="17">
        <f t="shared" si="23"/>
        <v>0.10416666666666667</v>
      </c>
      <c r="F179" s="17">
        <f t="shared" si="24"/>
        <v>0.22297297297297297</v>
      </c>
      <c r="G179" s="17">
        <f t="shared" si="26"/>
        <v>1.2</v>
      </c>
      <c r="H179" s="17">
        <f t="shared" si="25"/>
        <v>0.125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5</v>
      </c>
      <c r="E181" s="17" t="str">
        <f t="shared" si="23"/>
        <v/>
      </c>
      <c r="F181" s="17">
        <f t="shared" si="24"/>
        <v>3.3783783783783786E-2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6.9444444444444441E-3</v>
      </c>
      <c r="F186" s="17">
        <f t="shared" si="24"/>
        <v>1.3513513513513514E-2</v>
      </c>
      <c r="G186" s="17">
        <f t="shared" si="26"/>
        <v>1</v>
      </c>
      <c r="H186" s="17">
        <f t="shared" si="25"/>
        <v>6.9444444444444441E-3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6.9444444444444441E-3</v>
      </c>
      <c r="F187" s="17" t="str">
        <f t="shared" si="24"/>
        <v/>
      </c>
      <c r="G187" s="17">
        <f t="shared" si="26"/>
        <v>-1</v>
      </c>
      <c r="H187" s="17">
        <f t="shared" si="25"/>
        <v>-6.9444444444444441E-3</v>
      </c>
    </row>
    <row r="188" spans="1:8" ht="25.5" x14ac:dyDescent="0.2">
      <c r="A188" s="14"/>
      <c r="B188" s="15" t="s">
        <v>170</v>
      </c>
      <c r="C188" s="16">
        <v>0</v>
      </c>
      <c r="D188" s="16">
        <v>4</v>
      </c>
      <c r="E188" s="17" t="str">
        <f t="shared" si="23"/>
        <v/>
      </c>
      <c r="F188" s="17">
        <f t="shared" si="24"/>
        <v>2.7027027027027029E-2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6.9444444444444441E-3</v>
      </c>
      <c r="F189" s="17" t="str">
        <f t="shared" si="24"/>
        <v/>
      </c>
      <c r="G189" s="17">
        <f t="shared" si="26"/>
        <v>-1</v>
      </c>
      <c r="H189" s="17">
        <f t="shared" si="25"/>
        <v>-6.9444444444444441E-3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1</v>
      </c>
      <c r="E191" s="17">
        <f t="shared" si="23"/>
        <v>6.9444444444444441E-3</v>
      </c>
      <c r="F191" s="17">
        <f t="shared" si="24"/>
        <v>6.7567567567567571E-3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1.3513513513513514E-2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6.7567567567567571E-3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0</v>
      </c>
      <c r="D200" s="16">
        <v>12</v>
      </c>
      <c r="E200" s="17" t="str">
        <f t="shared" si="23"/>
        <v/>
      </c>
      <c r="F200" s="17">
        <f t="shared" si="24"/>
        <v>8.1081081081081086E-2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3</v>
      </c>
      <c r="D213" s="16">
        <v>5</v>
      </c>
      <c r="E213" s="17">
        <f t="shared" si="27"/>
        <v>2.0833333333333332E-2</v>
      </c>
      <c r="F213" s="17">
        <f t="shared" si="28"/>
        <v>3.3783783783783786E-2</v>
      </c>
      <c r="G213" s="17">
        <f t="shared" si="30"/>
        <v>0.66666666666666663</v>
      </c>
      <c r="H213" s="17">
        <f t="shared" si="29"/>
        <v>1.3888888888888888E-2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6.7567567567567571E-3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2</v>
      </c>
      <c r="D225" s="16">
        <v>1</v>
      </c>
      <c r="E225" s="17">
        <f t="shared" si="27"/>
        <v>1.3888888888888888E-2</v>
      </c>
      <c r="F225" s="17">
        <f t="shared" si="28"/>
        <v>6.7567567567567571E-3</v>
      </c>
      <c r="G225" s="17">
        <f t="shared" si="30"/>
        <v>-0.5</v>
      </c>
      <c r="H225" s="17">
        <f t="shared" si="29"/>
        <v>-6.9444444444444441E-3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6.7567567567567571E-3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25</v>
      </c>
      <c r="D238" s="16">
        <v>6</v>
      </c>
      <c r="E238" s="17">
        <f t="shared" si="31"/>
        <v>0.1736111111111111</v>
      </c>
      <c r="F238" s="17">
        <f t="shared" si="32"/>
        <v>4.0540540540540543E-2</v>
      </c>
      <c r="G238" s="17">
        <f t="shared" ref="G238:G269" si="34">+IF(AND(C238=0,D238=0)," ",IF(C238=0,1,IF(D238=0,-1,(D238-C238)/C238)))</f>
        <v>-0.76</v>
      </c>
      <c r="H238" s="17">
        <f t="shared" si="33"/>
        <v>-0.13194444444444445</v>
      </c>
    </row>
    <row r="239" spans="1:8" x14ac:dyDescent="0.2">
      <c r="A239" s="14"/>
      <c r="B239" s="15" t="s">
        <v>221</v>
      </c>
      <c r="C239" s="16">
        <v>1</v>
      </c>
      <c r="D239" s="16">
        <v>2</v>
      </c>
      <c r="E239" s="17">
        <f t="shared" si="31"/>
        <v>6.9444444444444441E-3</v>
      </c>
      <c r="F239" s="17">
        <f t="shared" si="32"/>
        <v>1.3513513513513514E-2</v>
      </c>
      <c r="G239" s="17">
        <f t="shared" si="34"/>
        <v>1</v>
      </c>
      <c r="H239" s="17">
        <f t="shared" si="33"/>
        <v>6.9444444444444441E-3</v>
      </c>
    </row>
    <row r="240" spans="1:8" ht="25.5" x14ac:dyDescent="0.2">
      <c r="A240" s="14"/>
      <c r="B240" s="15" t="s">
        <v>222</v>
      </c>
      <c r="C240" s="16">
        <v>1</v>
      </c>
      <c r="D240" s="16">
        <v>0</v>
      </c>
      <c r="E240" s="17">
        <f t="shared" si="31"/>
        <v>6.9444444444444441E-3</v>
      </c>
      <c r="F240" s="17" t="str">
        <f t="shared" si="32"/>
        <v/>
      </c>
      <c r="G240" s="17">
        <f t="shared" si="34"/>
        <v>-1</v>
      </c>
      <c r="H240" s="17">
        <f t="shared" si="33"/>
        <v>-6.9444444444444441E-3</v>
      </c>
    </row>
    <row r="241" spans="1:8" x14ac:dyDescent="0.2">
      <c r="A241" s="14"/>
      <c r="B241" s="15" t="s">
        <v>223</v>
      </c>
      <c r="C241" s="16">
        <v>16</v>
      </c>
      <c r="D241" s="16">
        <v>7</v>
      </c>
      <c r="E241" s="17">
        <f t="shared" si="31"/>
        <v>0.1111111111111111</v>
      </c>
      <c r="F241" s="17">
        <f t="shared" si="32"/>
        <v>4.72972972972973E-2</v>
      </c>
      <c r="G241" s="17">
        <f t="shared" si="34"/>
        <v>-0.5625</v>
      </c>
      <c r="H241" s="17">
        <f t="shared" si="33"/>
        <v>-6.25E-2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6.9444444444444441E-3</v>
      </c>
      <c r="F246" s="17">
        <f t="shared" si="32"/>
        <v>6.7567567567567571E-3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4</v>
      </c>
      <c r="E255" s="17" t="str">
        <f t="shared" si="31"/>
        <v/>
      </c>
      <c r="F255" s="17">
        <f t="shared" si="32"/>
        <v>2.7027027027027029E-2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5</v>
      </c>
      <c r="E264" s="17">
        <f t="shared" si="31"/>
        <v>6.9444444444444441E-3</v>
      </c>
      <c r="F264" s="17">
        <f t="shared" si="32"/>
        <v>3.3783783783783786E-2</v>
      </c>
      <c r="G264" s="17">
        <f t="shared" si="34"/>
        <v>4</v>
      </c>
      <c r="H264" s="17">
        <f t="shared" si="33"/>
        <v>2.7777777777777776E-2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8</v>
      </c>
      <c r="D277" s="16">
        <v>10</v>
      </c>
      <c r="E277" s="17">
        <f t="shared" si="35"/>
        <v>5.5555555555555552E-2</v>
      </c>
      <c r="F277" s="17">
        <f t="shared" si="36"/>
        <v>6.7567567567567571E-2</v>
      </c>
      <c r="G277" s="17">
        <f t="shared" si="38"/>
        <v>0.25</v>
      </c>
      <c r="H277" s="17">
        <f t="shared" si="37"/>
        <v>1.3888888888888888E-2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22</v>
      </c>
      <c r="D282" s="16">
        <v>0</v>
      </c>
      <c r="E282" s="17">
        <f t="shared" si="35"/>
        <v>0.15277777777777779</v>
      </c>
      <c r="F282" s="17" t="str">
        <f t="shared" si="36"/>
        <v/>
      </c>
      <c r="G282" s="17">
        <f t="shared" si="38"/>
        <v>-1</v>
      </c>
      <c r="H282" s="17">
        <f t="shared" si="37"/>
        <v>-0.15277777777777779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6.7567567567567571E-3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</v>
      </c>
      <c r="D294" s="16">
        <v>0</v>
      </c>
      <c r="E294" s="17">
        <f t="shared" si="35"/>
        <v>6.9444444444444441E-3</v>
      </c>
      <c r="F294" s="17" t="str">
        <f t="shared" si="36"/>
        <v/>
      </c>
      <c r="G294" s="17">
        <f t="shared" si="38"/>
        <v>-1</v>
      </c>
      <c r="H294" s="17">
        <f t="shared" si="37"/>
        <v>-6.9444444444444441E-3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6.7567567567567571E-3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26</v>
      </c>
      <c r="D305" s="16">
        <v>18</v>
      </c>
      <c r="E305" s="17">
        <f t="shared" si="39"/>
        <v>0.18055555555555555</v>
      </c>
      <c r="F305" s="17">
        <f t="shared" si="40"/>
        <v>0.12162162162162163</v>
      </c>
      <c r="G305" s="17">
        <f t="shared" si="42"/>
        <v>-0.30769230769230771</v>
      </c>
      <c r="H305" s="17">
        <f t="shared" si="41"/>
        <v>-5.5555555555555559E-2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12</v>
      </c>
      <c r="D308" s="16">
        <v>4</v>
      </c>
      <c r="E308" s="17">
        <f t="shared" si="39"/>
        <v>8.3333333333333329E-2</v>
      </c>
      <c r="F308" s="17">
        <f t="shared" si="40"/>
        <v>2.7027027027027029E-2</v>
      </c>
      <c r="G308" s="17">
        <f t="shared" si="42"/>
        <v>-0.66666666666666663</v>
      </c>
      <c r="H308" s="17">
        <f t="shared" si="41"/>
        <v>-5.5555555555555552E-2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6.7567567567567571E-3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</v>
      </c>
      <c r="D319" s="16">
        <v>0</v>
      </c>
      <c r="E319" s="17">
        <f t="shared" si="39"/>
        <v>6.9444444444444441E-3</v>
      </c>
      <c r="F319" s="17" t="str">
        <f t="shared" si="40"/>
        <v/>
      </c>
      <c r="G319" s="17">
        <f t="shared" si="42"/>
        <v>-1</v>
      </c>
      <c r="H319" s="17">
        <f t="shared" si="41"/>
        <v>-6.9444444444444441E-3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1</v>
      </c>
      <c r="D324" s="16">
        <v>0</v>
      </c>
      <c r="E324" s="17">
        <f t="shared" si="39"/>
        <v>6.9444444444444441E-3</v>
      </c>
      <c r="F324" s="17" t="str">
        <f t="shared" si="40"/>
        <v/>
      </c>
      <c r="G324" s="17">
        <f t="shared" si="42"/>
        <v>-1</v>
      </c>
      <c r="H324" s="17">
        <f t="shared" si="41"/>
        <v>-6.9444444444444441E-3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183</v>
      </c>
      <c r="D349" s="19">
        <f>SUM(D350:D576)</f>
        <v>390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1.1311475409836065</v>
      </c>
      <c r="H349" s="20">
        <f t="shared" ref="H349:H412" si="49">+IF(OR(AND(E349=""),(G349="")),"",E349*G349)</f>
        <v>1.1311475409836065</v>
      </c>
    </row>
    <row r="350" spans="1:8" x14ac:dyDescent="0.2">
      <c r="A350" s="14"/>
      <c r="B350" s="15" t="s">
        <v>324</v>
      </c>
      <c r="C350" s="16">
        <v>1</v>
      </c>
      <c r="D350" s="16">
        <v>0</v>
      </c>
      <c r="E350" s="17">
        <f t="shared" si="47"/>
        <v>5.4644808743169399E-3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-5.4644808743169399E-3</v>
      </c>
    </row>
    <row r="351" spans="1:8" x14ac:dyDescent="0.2">
      <c r="A351" s="14"/>
      <c r="B351" s="15" t="s">
        <v>325</v>
      </c>
      <c r="C351" s="16">
        <v>1</v>
      </c>
      <c r="D351" s="16">
        <v>0</v>
      </c>
      <c r="E351" s="17">
        <f t="shared" si="47"/>
        <v>5.4644808743169399E-3</v>
      </c>
      <c r="F351" s="17" t="str">
        <f t="shared" si="48"/>
        <v/>
      </c>
      <c r="G351" s="17">
        <f t="shared" si="50"/>
        <v>-1</v>
      </c>
      <c r="H351" s="17">
        <f t="shared" si="49"/>
        <v>-5.4644808743169399E-3</v>
      </c>
    </row>
    <row r="352" spans="1:8" x14ac:dyDescent="0.2">
      <c r="A352" s="14"/>
      <c r="B352" s="15" t="s">
        <v>326</v>
      </c>
      <c r="C352" s="16">
        <v>2</v>
      </c>
      <c r="D352" s="16">
        <v>0</v>
      </c>
      <c r="E352" s="17">
        <f t="shared" si="47"/>
        <v>1.092896174863388E-2</v>
      </c>
      <c r="F352" s="17" t="str">
        <f t="shared" si="48"/>
        <v/>
      </c>
      <c r="G352" s="17">
        <f t="shared" si="50"/>
        <v>-1</v>
      </c>
      <c r="H352" s="17">
        <f t="shared" si="49"/>
        <v>-1.092896174863388E-2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6</v>
      </c>
      <c r="D355" s="16">
        <v>15</v>
      </c>
      <c r="E355" s="17">
        <f t="shared" si="47"/>
        <v>3.2786885245901641E-2</v>
      </c>
      <c r="F355" s="17">
        <f t="shared" si="48"/>
        <v>3.8461538461538464E-2</v>
      </c>
      <c r="G355" s="17">
        <f t="shared" si="50"/>
        <v>1.5</v>
      </c>
      <c r="H355" s="17">
        <f t="shared" si="49"/>
        <v>4.9180327868852458E-2</v>
      </c>
    </row>
    <row r="356" spans="1:8" x14ac:dyDescent="0.2">
      <c r="A356" s="14"/>
      <c r="B356" s="15" t="s">
        <v>330</v>
      </c>
      <c r="C356" s="16">
        <v>0</v>
      </c>
      <c r="D356" s="16">
        <v>4</v>
      </c>
      <c r="E356" s="17" t="str">
        <f t="shared" si="47"/>
        <v/>
      </c>
      <c r="F356" s="17">
        <f t="shared" si="48"/>
        <v>1.0256410256410256E-2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3</v>
      </c>
      <c r="E357" s="17" t="str">
        <f t="shared" si="47"/>
        <v/>
      </c>
      <c r="F357" s="17">
        <f t="shared" si="48"/>
        <v>7.6923076923076927E-3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3</v>
      </c>
      <c r="D358" s="16">
        <v>0</v>
      </c>
      <c r="E358" s="17">
        <f t="shared" si="47"/>
        <v>1.6393442622950821E-2</v>
      </c>
      <c r="F358" s="17" t="str">
        <f t="shared" si="48"/>
        <v/>
      </c>
      <c r="G358" s="17">
        <f t="shared" si="50"/>
        <v>-1</v>
      </c>
      <c r="H358" s="17">
        <f t="shared" si="49"/>
        <v>-1.6393442622950821E-2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10</v>
      </c>
      <c r="D361" s="16">
        <v>48</v>
      </c>
      <c r="E361" s="17">
        <f t="shared" si="47"/>
        <v>5.4644808743169397E-2</v>
      </c>
      <c r="F361" s="17">
        <f t="shared" si="48"/>
        <v>0.12307692307692308</v>
      </c>
      <c r="G361" s="17">
        <f t="shared" si="50"/>
        <v>3.8</v>
      </c>
      <c r="H361" s="17">
        <f t="shared" si="49"/>
        <v>0.2076502732240437</v>
      </c>
    </row>
    <row r="362" spans="1:8" x14ac:dyDescent="0.2">
      <c r="A362" s="14"/>
      <c r="B362" s="15" t="s">
        <v>336</v>
      </c>
      <c r="C362" s="16">
        <v>1</v>
      </c>
      <c r="D362" s="16">
        <v>2</v>
      </c>
      <c r="E362" s="17">
        <f t="shared" si="47"/>
        <v>5.4644808743169399E-3</v>
      </c>
      <c r="F362" s="17">
        <f t="shared" si="48"/>
        <v>5.1282051282051282E-3</v>
      </c>
      <c r="G362" s="17">
        <f t="shared" si="50"/>
        <v>1</v>
      </c>
      <c r="H362" s="17">
        <f t="shared" si="49"/>
        <v>5.4644808743169399E-3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4</v>
      </c>
      <c r="D364" s="16">
        <v>1</v>
      </c>
      <c r="E364" s="17">
        <f t="shared" si="47"/>
        <v>2.185792349726776E-2</v>
      </c>
      <c r="F364" s="17">
        <f t="shared" si="48"/>
        <v>2.5641025641025641E-3</v>
      </c>
      <c r="G364" s="17">
        <f t="shared" si="50"/>
        <v>-0.75</v>
      </c>
      <c r="H364" s="17">
        <f t="shared" si="49"/>
        <v>-1.6393442622950821E-2</v>
      </c>
    </row>
    <row r="365" spans="1:8" x14ac:dyDescent="0.2">
      <c r="A365" s="14"/>
      <c r="B365" s="15" t="s">
        <v>339</v>
      </c>
      <c r="C365" s="16">
        <v>1</v>
      </c>
      <c r="D365" s="16">
        <v>7</v>
      </c>
      <c r="E365" s="17">
        <f t="shared" si="47"/>
        <v>5.4644808743169399E-3</v>
      </c>
      <c r="F365" s="17">
        <f t="shared" si="48"/>
        <v>1.7948717948717947E-2</v>
      </c>
      <c r="G365" s="17">
        <f t="shared" si="50"/>
        <v>6</v>
      </c>
      <c r="H365" s="17">
        <f t="shared" si="49"/>
        <v>3.2786885245901641E-2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1</v>
      </c>
      <c r="D367" s="16">
        <v>1</v>
      </c>
      <c r="E367" s="17">
        <f t="shared" si="47"/>
        <v>5.4644808743169399E-3</v>
      </c>
      <c r="F367" s="17">
        <f t="shared" si="48"/>
        <v>2.5641025641025641E-3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</v>
      </c>
      <c r="D369" s="16">
        <v>0</v>
      </c>
      <c r="E369" s="17">
        <f t="shared" si="47"/>
        <v>1.092896174863388E-2</v>
      </c>
      <c r="F369" s="17" t="str">
        <f t="shared" si="48"/>
        <v/>
      </c>
      <c r="G369" s="17">
        <f t="shared" si="50"/>
        <v>-1</v>
      </c>
      <c r="H369" s="17">
        <f t="shared" si="49"/>
        <v>-1.092896174863388E-2</v>
      </c>
    </row>
    <row r="370" spans="1:8" x14ac:dyDescent="0.2">
      <c r="A370" s="14"/>
      <c r="B370" s="15" t="s">
        <v>344</v>
      </c>
      <c r="C370" s="16">
        <v>0</v>
      </c>
      <c r="D370" s="16">
        <v>5</v>
      </c>
      <c r="E370" s="17" t="str">
        <f t="shared" si="47"/>
        <v/>
      </c>
      <c r="F370" s="17">
        <f t="shared" si="48"/>
        <v>1.282051282051282E-2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0</v>
      </c>
      <c r="E372" s="17">
        <f t="shared" si="47"/>
        <v>5.4644808743169399E-3</v>
      </c>
      <c r="F372" s="17" t="str">
        <f t="shared" si="48"/>
        <v/>
      </c>
      <c r="G372" s="17">
        <f t="shared" si="50"/>
        <v>-1</v>
      </c>
      <c r="H372" s="17">
        <f t="shared" si="49"/>
        <v>-5.4644808743169399E-3</v>
      </c>
    </row>
    <row r="373" spans="1:8" x14ac:dyDescent="0.2">
      <c r="A373" s="14"/>
      <c r="B373" s="15" t="s">
        <v>347</v>
      </c>
      <c r="C373" s="16">
        <v>3</v>
      </c>
      <c r="D373" s="16">
        <v>2</v>
      </c>
      <c r="E373" s="17">
        <f t="shared" si="47"/>
        <v>1.6393442622950821E-2</v>
      </c>
      <c r="F373" s="17">
        <f t="shared" si="48"/>
        <v>5.1282051282051282E-3</v>
      </c>
      <c r="G373" s="17">
        <f t="shared" si="50"/>
        <v>-0.33333333333333331</v>
      </c>
      <c r="H373" s="17">
        <f t="shared" si="49"/>
        <v>-5.4644808743169399E-3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23</v>
      </c>
      <c r="D384" s="16">
        <v>43</v>
      </c>
      <c r="E384" s="17">
        <f t="shared" si="47"/>
        <v>0.12568306010928962</v>
      </c>
      <c r="F384" s="17">
        <f t="shared" si="48"/>
        <v>0.11025641025641025</v>
      </c>
      <c r="G384" s="17">
        <f t="shared" si="50"/>
        <v>0.86956521739130432</v>
      </c>
      <c r="H384" s="17">
        <f t="shared" si="49"/>
        <v>0.10928961748633879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7</v>
      </c>
      <c r="D386" s="16">
        <v>84</v>
      </c>
      <c r="E386" s="17">
        <f t="shared" si="47"/>
        <v>3.825136612021858E-2</v>
      </c>
      <c r="F386" s="17">
        <f t="shared" si="48"/>
        <v>0.2153846153846154</v>
      </c>
      <c r="G386" s="17">
        <f t="shared" si="50"/>
        <v>11</v>
      </c>
      <c r="H386" s="17">
        <f t="shared" si="49"/>
        <v>0.42076502732240439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8</v>
      </c>
      <c r="D388" s="16">
        <v>1</v>
      </c>
      <c r="E388" s="17">
        <f t="shared" si="47"/>
        <v>4.3715846994535519E-2</v>
      </c>
      <c r="F388" s="17">
        <f t="shared" si="48"/>
        <v>2.5641025641025641E-3</v>
      </c>
      <c r="G388" s="17">
        <f t="shared" si="50"/>
        <v>-0.875</v>
      </c>
      <c r="H388" s="17">
        <f t="shared" si="49"/>
        <v>-3.825136612021858E-2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30</v>
      </c>
      <c r="D391" s="16">
        <v>75</v>
      </c>
      <c r="E391" s="17">
        <f t="shared" si="47"/>
        <v>0.16393442622950818</v>
      </c>
      <c r="F391" s="17">
        <f t="shared" si="48"/>
        <v>0.19230769230769232</v>
      </c>
      <c r="G391" s="17">
        <f t="shared" si="50"/>
        <v>1.5</v>
      </c>
      <c r="H391" s="17">
        <f t="shared" si="49"/>
        <v>0.24590163934426229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18</v>
      </c>
      <c r="D395" s="16">
        <v>3</v>
      </c>
      <c r="E395" s="17">
        <f t="shared" si="47"/>
        <v>9.8360655737704916E-2</v>
      </c>
      <c r="F395" s="17">
        <f t="shared" si="48"/>
        <v>7.6923076923076927E-3</v>
      </c>
      <c r="G395" s="17">
        <f t="shared" si="50"/>
        <v>-0.83333333333333337</v>
      </c>
      <c r="H395" s="17">
        <f t="shared" si="49"/>
        <v>-8.1967213114754106E-2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372</v>
      </c>
      <c r="C398" s="16">
        <v>8</v>
      </c>
      <c r="D398" s="16">
        <v>0</v>
      </c>
      <c r="E398" s="17">
        <f t="shared" si="47"/>
        <v>4.3715846994535519E-2</v>
      </c>
      <c r="F398" s="17" t="str">
        <f t="shared" si="48"/>
        <v/>
      </c>
      <c r="G398" s="17">
        <f t="shared" si="50"/>
        <v>-1</v>
      </c>
      <c r="H398" s="17">
        <f t="shared" si="49"/>
        <v>-4.3715846994535519E-2</v>
      </c>
    </row>
    <row r="399" spans="1:8" x14ac:dyDescent="0.2">
      <c r="A399" s="14"/>
      <c r="B399" s="15" t="s">
        <v>373</v>
      </c>
      <c r="C399" s="16">
        <v>7</v>
      </c>
      <c r="D399" s="16">
        <v>7</v>
      </c>
      <c r="E399" s="17">
        <f t="shared" si="47"/>
        <v>3.825136612021858E-2</v>
      </c>
      <c r="F399" s="17">
        <f t="shared" si="48"/>
        <v>1.7948717948717947E-2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</v>
      </c>
      <c r="D409" s="16">
        <v>0</v>
      </c>
      <c r="E409" s="17">
        <f t="shared" si="47"/>
        <v>5.4644808743169399E-3</v>
      </c>
      <c r="F409" s="17" t="str">
        <f t="shared" si="48"/>
        <v/>
      </c>
      <c r="G409" s="17">
        <f t="shared" si="50"/>
        <v>-1</v>
      </c>
      <c r="H409" s="17">
        <f t="shared" si="49"/>
        <v>-5.4644808743169399E-3</v>
      </c>
    </row>
    <row r="410" spans="1:8" x14ac:dyDescent="0.2">
      <c r="A410" s="14"/>
      <c r="B410" s="15" t="s">
        <v>384</v>
      </c>
      <c r="C410" s="16">
        <v>1</v>
      </c>
      <c r="D410" s="16">
        <v>0</v>
      </c>
      <c r="E410" s="17">
        <f t="shared" si="47"/>
        <v>5.4644808743169399E-3</v>
      </c>
      <c r="F410" s="17" t="str">
        <f t="shared" si="48"/>
        <v/>
      </c>
      <c r="G410" s="17">
        <f t="shared" si="50"/>
        <v>-1</v>
      </c>
      <c r="H410" s="17">
        <f t="shared" si="49"/>
        <v>-5.4644808743169399E-3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5.4644808743169399E-3</v>
      </c>
      <c r="F416" s="17" t="str">
        <f t="shared" si="52"/>
        <v/>
      </c>
      <c r="G416" s="17">
        <f t="shared" si="54"/>
        <v>-1</v>
      </c>
      <c r="H416" s="17">
        <f t="shared" si="53"/>
        <v>-5.4644808743169399E-3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0</v>
      </c>
      <c r="D420" s="16">
        <v>2</v>
      </c>
      <c r="E420" s="17" t="str">
        <f t="shared" si="51"/>
        <v/>
      </c>
      <c r="F420" s="17">
        <f t="shared" si="52"/>
        <v>5.1282051282051282E-3</v>
      </c>
      <c r="G420" s="17">
        <f t="shared" si="54"/>
        <v>1</v>
      </c>
      <c r="H420" s="17" t="str">
        <f t="shared" si="53"/>
        <v/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2.5641025641025641E-3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</v>
      </c>
      <c r="D445" s="16">
        <v>1</v>
      </c>
      <c r="E445" s="17">
        <f t="shared" si="51"/>
        <v>5.4644808743169399E-3</v>
      </c>
      <c r="F445" s="17">
        <f t="shared" si="52"/>
        <v>2.5641025641025641E-3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2.5641025641025641E-3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14</v>
      </c>
      <c r="D471" s="16">
        <v>0</v>
      </c>
      <c r="E471" s="17">
        <f t="shared" si="51"/>
        <v>7.650273224043716E-2</v>
      </c>
      <c r="F471" s="17" t="str">
        <f t="shared" si="52"/>
        <v/>
      </c>
      <c r="G471" s="17">
        <f t="shared" si="54"/>
        <v>-1</v>
      </c>
      <c r="H471" s="17">
        <f t="shared" si="53"/>
        <v>-7.650273224043716E-2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20</v>
      </c>
      <c r="D476" s="16">
        <v>0</v>
      </c>
      <c r="E476" s="17">
        <f t="shared" si="51"/>
        <v>0.10928961748633879</v>
      </c>
      <c r="F476" s="17" t="str">
        <f t="shared" si="52"/>
        <v/>
      </c>
      <c r="G476" s="17">
        <f t="shared" si="54"/>
        <v>-1</v>
      </c>
      <c r="H476" s="17">
        <f t="shared" si="53"/>
        <v>-0.10928961748633879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1</v>
      </c>
      <c r="E484" s="17" t="str">
        <f t="shared" si="55"/>
        <v/>
      </c>
      <c r="F484" s="17">
        <f t="shared" si="56"/>
        <v>2.5641025641025641E-3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2.5641025641025641E-3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1</v>
      </c>
      <c r="D535" s="16">
        <v>0</v>
      </c>
      <c r="E535" s="17">
        <f t="shared" si="55"/>
        <v>5.4644808743169399E-3</v>
      </c>
      <c r="F535" s="17" t="str">
        <f t="shared" si="56"/>
        <v/>
      </c>
      <c r="G535" s="17">
        <f t="shared" si="58"/>
        <v>-1</v>
      </c>
      <c r="H535" s="17">
        <f t="shared" si="57"/>
        <v>-5.4644808743169399E-3</v>
      </c>
    </row>
    <row r="536" spans="1:8" ht="25.5" x14ac:dyDescent="0.2">
      <c r="A536" s="14"/>
      <c r="B536" s="15" t="s">
        <v>510</v>
      </c>
      <c r="C536" s="16">
        <v>1</v>
      </c>
      <c r="D536" s="16">
        <v>0</v>
      </c>
      <c r="E536" s="17">
        <f t="shared" si="55"/>
        <v>5.4644808743169399E-3</v>
      </c>
      <c r="F536" s="17" t="str">
        <f t="shared" si="56"/>
        <v/>
      </c>
      <c r="G536" s="17">
        <f t="shared" si="58"/>
        <v>-1</v>
      </c>
      <c r="H536" s="17">
        <f t="shared" si="57"/>
        <v>-5.4644808743169399E-3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</v>
      </c>
      <c r="D538" s="16">
        <v>0</v>
      </c>
      <c r="E538" s="17">
        <f t="shared" si="55"/>
        <v>5.4644808743169399E-3</v>
      </c>
      <c r="F538" s="17" t="str">
        <f t="shared" si="56"/>
        <v/>
      </c>
      <c r="G538" s="17">
        <f t="shared" si="58"/>
        <v>-1</v>
      </c>
      <c r="H538" s="17">
        <f t="shared" si="57"/>
        <v>-5.4644808743169399E-3</v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7.6923076923076927E-3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533</v>
      </c>
      <c r="C560" s="16">
        <v>1</v>
      </c>
      <c r="D560" s="16">
        <v>79</v>
      </c>
      <c r="E560" s="17">
        <f t="shared" si="59"/>
        <v>5.4644808743169399E-3</v>
      </c>
      <c r="F560" s="17">
        <f t="shared" si="60"/>
        <v>0.20256410256410257</v>
      </c>
      <c r="G560" s="17">
        <f t="shared" si="62"/>
        <v>78</v>
      </c>
      <c r="H560" s="17">
        <f t="shared" si="61"/>
        <v>0.42622950819672129</v>
      </c>
    </row>
    <row r="561" spans="1:8" x14ac:dyDescent="0.2">
      <c r="A561" s="14"/>
      <c r="B561" s="15" t="s">
        <v>534</v>
      </c>
      <c r="C561" s="16">
        <v>4</v>
      </c>
      <c r="D561" s="16">
        <v>0</v>
      </c>
      <c r="E561" s="17">
        <f t="shared" si="59"/>
        <v>2.185792349726776E-2</v>
      </c>
      <c r="F561" s="17" t="str">
        <f t="shared" si="60"/>
        <v/>
      </c>
      <c r="G561" s="17">
        <f t="shared" si="62"/>
        <v>-1</v>
      </c>
      <c r="H561" s="17">
        <f t="shared" si="61"/>
        <v>-2.185792349726776E-2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63</v>
      </c>
      <c r="D582" s="19">
        <f>SUM(D583:D609)</f>
        <v>37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-0.41269841269841268</v>
      </c>
      <c r="H582" s="20">
        <f t="shared" ref="H582:H609" si="65">+IF(OR(AND(E582=""),(G582="")),"",E582*G582)</f>
        <v>-0.41269841269841268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552</v>
      </c>
      <c r="C585" s="16">
        <v>6</v>
      </c>
      <c r="D585" s="16">
        <v>17</v>
      </c>
      <c r="E585" s="17">
        <f t="shared" si="63"/>
        <v>9.5238095238095233E-2</v>
      </c>
      <c r="F585" s="17">
        <f t="shared" si="64"/>
        <v>0.45945945945945948</v>
      </c>
      <c r="G585" s="17">
        <f t="shared" si="66"/>
        <v>1.8333333333333333</v>
      </c>
      <c r="H585" s="17">
        <f t="shared" si="65"/>
        <v>0.17460317460317459</v>
      </c>
    </row>
    <row r="586" spans="1:8" x14ac:dyDescent="0.2">
      <c r="A586" s="14"/>
      <c r="B586" s="15" t="s">
        <v>553</v>
      </c>
      <c r="C586" s="16">
        <v>27</v>
      </c>
      <c r="D586" s="16">
        <v>13</v>
      </c>
      <c r="E586" s="17">
        <f t="shared" si="63"/>
        <v>0.42857142857142855</v>
      </c>
      <c r="F586" s="17">
        <f t="shared" si="64"/>
        <v>0.35135135135135137</v>
      </c>
      <c r="G586" s="17">
        <f t="shared" si="66"/>
        <v>-0.51851851851851849</v>
      </c>
      <c r="H586" s="17">
        <f t="shared" si="65"/>
        <v>-0.22222222222222221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4</v>
      </c>
      <c r="E590" s="17" t="str">
        <f t="shared" si="63"/>
        <v/>
      </c>
      <c r="F590" s="17">
        <f t="shared" si="64"/>
        <v>0.10810810810810811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3</v>
      </c>
      <c r="E598" s="17" t="str">
        <f t="shared" si="63"/>
        <v/>
      </c>
      <c r="F598" s="17">
        <f t="shared" si="64"/>
        <v>8.1081081081081086E-2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22</v>
      </c>
      <c r="D600" s="16">
        <v>0</v>
      </c>
      <c r="E600" s="17">
        <f t="shared" si="63"/>
        <v>0.34920634920634919</v>
      </c>
      <c r="F600" s="17" t="str">
        <f t="shared" si="64"/>
        <v/>
      </c>
      <c r="G600" s="17">
        <f t="shared" si="66"/>
        <v>-1</v>
      </c>
      <c r="H600" s="17">
        <f t="shared" si="65"/>
        <v>-0.34920634920634919</v>
      </c>
    </row>
    <row r="601" spans="1:8" x14ac:dyDescent="0.2">
      <c r="A601" s="14"/>
      <c r="B601" s="15" t="s">
        <v>568</v>
      </c>
      <c r="C601" s="16">
        <v>7</v>
      </c>
      <c r="D601" s="16">
        <v>0</v>
      </c>
      <c r="E601" s="17">
        <f t="shared" si="63"/>
        <v>0.1111111111111111</v>
      </c>
      <c r="F601" s="17" t="str">
        <f t="shared" si="64"/>
        <v/>
      </c>
      <c r="G601" s="17">
        <f t="shared" si="66"/>
        <v>-1</v>
      </c>
      <c r="H601" s="17">
        <f t="shared" si="65"/>
        <v>-0.1111111111111111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1</v>
      </c>
      <c r="D608" s="16">
        <v>0</v>
      </c>
      <c r="E608" s="17">
        <f t="shared" si="63"/>
        <v>1.5873015873015872E-2</v>
      </c>
      <c r="F608" s="17" t="str">
        <f t="shared" si="64"/>
        <v/>
      </c>
      <c r="G608" s="17">
        <f t="shared" si="66"/>
        <v>-1</v>
      </c>
      <c r="H608" s="17">
        <f t="shared" si="65"/>
        <v>-1.5873015873015872E-2</v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577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578</v>
      </c>
      <c r="C8" s="12">
        <f>+C19+C75+C173+C349+C582</f>
        <v>341</v>
      </c>
      <c r="D8" s="13">
        <f>+D19+D75+D173+D349+D582</f>
        <v>265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-0.22287390029325513</v>
      </c>
      <c r="H8" s="10">
        <f t="shared" ref="H8:H13" si="1">+IF(OR(AND(E8=""),(G8="")),"",E8*G8)</f>
        <v>-0.2228739002932551</v>
      </c>
    </row>
    <row r="9" spans="1:8" x14ac:dyDescent="0.2">
      <c r="A9" s="14"/>
      <c r="B9" s="15" t="s">
        <v>7</v>
      </c>
      <c r="C9" s="16">
        <f>+C19</f>
        <v>3</v>
      </c>
      <c r="D9" s="16">
        <f>+D19</f>
        <v>6</v>
      </c>
      <c r="E9" s="17">
        <f t="shared" ref="E9:F13" si="2">+C9/C$8</f>
        <v>8.7976539589442824E-3</v>
      </c>
      <c r="F9" s="17">
        <f t="shared" si="2"/>
        <v>2.2641509433962263E-2</v>
      </c>
      <c r="G9" s="17">
        <f t="shared" si="0"/>
        <v>1</v>
      </c>
      <c r="H9" s="17">
        <f t="shared" si="1"/>
        <v>8.7976539589442824E-3</v>
      </c>
    </row>
    <row r="10" spans="1:8" ht="25.5" x14ac:dyDescent="0.2">
      <c r="A10" s="14"/>
      <c r="B10" s="15" t="s">
        <v>8</v>
      </c>
      <c r="C10" s="16">
        <f>+C75</f>
        <v>128</v>
      </c>
      <c r="D10" s="16">
        <f>+D75</f>
        <v>42</v>
      </c>
      <c r="E10" s="17">
        <f t="shared" si="2"/>
        <v>0.37536656891495601</v>
      </c>
      <c r="F10" s="17">
        <f t="shared" si="2"/>
        <v>0.15849056603773584</v>
      </c>
      <c r="G10" s="17">
        <f t="shared" si="0"/>
        <v>-0.671875</v>
      </c>
      <c r="H10" s="17">
        <f t="shared" si="1"/>
        <v>-0.25219941348973607</v>
      </c>
    </row>
    <row r="11" spans="1:8" ht="25.5" x14ac:dyDescent="0.2">
      <c r="A11" s="14"/>
      <c r="B11" s="15" t="s">
        <v>9</v>
      </c>
      <c r="C11" s="16">
        <f>+C173</f>
        <v>57</v>
      </c>
      <c r="D11" s="16">
        <f>+D173</f>
        <v>48</v>
      </c>
      <c r="E11" s="17">
        <f t="shared" si="2"/>
        <v>0.16715542521994134</v>
      </c>
      <c r="F11" s="17">
        <f t="shared" si="2"/>
        <v>0.1811320754716981</v>
      </c>
      <c r="G11" s="17">
        <f t="shared" si="0"/>
        <v>-0.15789473684210525</v>
      </c>
      <c r="H11" s="17">
        <f t="shared" si="1"/>
        <v>-2.6392961876832842E-2</v>
      </c>
    </row>
    <row r="12" spans="1:8" ht="25.5" x14ac:dyDescent="0.2">
      <c r="A12" s="14"/>
      <c r="B12" s="15" t="s">
        <v>10</v>
      </c>
      <c r="C12" s="16">
        <f>+C349</f>
        <v>116</v>
      </c>
      <c r="D12" s="16">
        <f>+D349</f>
        <v>101</v>
      </c>
      <c r="E12" s="17">
        <f t="shared" si="2"/>
        <v>0.34017595307917886</v>
      </c>
      <c r="F12" s="17">
        <f t="shared" si="2"/>
        <v>0.38113207547169814</v>
      </c>
      <c r="G12" s="17">
        <f t="shared" si="0"/>
        <v>-0.12931034482758622</v>
      </c>
      <c r="H12" s="17">
        <f t="shared" si="1"/>
        <v>-4.398826979472141E-2</v>
      </c>
    </row>
    <row r="13" spans="1:8" ht="25.5" x14ac:dyDescent="0.2">
      <c r="A13" s="14"/>
      <c r="B13" s="15" t="s">
        <v>11</v>
      </c>
      <c r="C13" s="16">
        <f>+C582</f>
        <v>37</v>
      </c>
      <c r="D13" s="16">
        <f>+D582</f>
        <v>68</v>
      </c>
      <c r="E13" s="17">
        <f t="shared" si="2"/>
        <v>0.10850439882697947</v>
      </c>
      <c r="F13" s="17">
        <f t="shared" si="2"/>
        <v>0.25660377358490566</v>
      </c>
      <c r="G13" s="17">
        <f t="shared" si="0"/>
        <v>0.83783783783783783</v>
      </c>
      <c r="H13" s="17">
        <f t="shared" si="1"/>
        <v>9.0909090909090912E-2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3</v>
      </c>
      <c r="D19" s="19">
        <f>SUM(D20:D69)</f>
        <v>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>
        <f t="shared" ref="H19:H50" si="5">+IF(OR(AND(E19=""),(G19="")),"",E19*G19)</f>
        <v>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0.33333333333333331</v>
      </c>
      <c r="F29" s="17" t="str">
        <f t="shared" si="4"/>
        <v/>
      </c>
      <c r="G29" s="17">
        <f t="shared" si="6"/>
        <v>-1</v>
      </c>
      <c r="H29" s="17">
        <f t="shared" si="5"/>
        <v>-0.33333333333333331</v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0.33333333333333331</v>
      </c>
      <c r="F36" s="17" t="str">
        <f t="shared" si="4"/>
        <v/>
      </c>
      <c r="G36" s="17">
        <f t="shared" si="6"/>
        <v>-1</v>
      </c>
      <c r="H36" s="17">
        <f t="shared" si="5"/>
        <v>-0.33333333333333331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3</v>
      </c>
      <c r="E44" s="17" t="str">
        <f t="shared" si="3"/>
        <v/>
      </c>
      <c r="F44" s="17">
        <f t="shared" si="4"/>
        <v>0.5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0.16666666666666666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2</v>
      </c>
      <c r="E53" s="17" t="str">
        <f t="shared" si="7"/>
        <v/>
      </c>
      <c r="F53" s="17">
        <f t="shared" si="8"/>
        <v>0.33333333333333331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0.33333333333333331</v>
      </c>
      <c r="F64" s="17" t="str">
        <f t="shared" si="8"/>
        <v/>
      </c>
      <c r="G64" s="17">
        <f t="shared" si="10"/>
        <v>-1</v>
      </c>
      <c r="H64" s="17">
        <f t="shared" si="9"/>
        <v>-0.33333333333333331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128</v>
      </c>
      <c r="D75" s="19">
        <f>SUM(D76:D167)</f>
        <v>42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-0.671875</v>
      </c>
      <c r="H75" s="20">
        <f t="shared" ref="H75:H106" si="13">+IF(OR(AND(E75=""),(G75="")),"",E75*G75)</f>
        <v>-0.671875</v>
      </c>
    </row>
    <row r="76" spans="1:8" x14ac:dyDescent="0.2">
      <c r="A76" s="14"/>
      <c r="B76" s="15" t="s">
        <v>63</v>
      </c>
      <c r="C76" s="16">
        <v>0</v>
      </c>
      <c r="D76" s="16">
        <v>2</v>
      </c>
      <c r="E76" s="17" t="str">
        <f t="shared" si="11"/>
        <v/>
      </c>
      <c r="F76" s="17">
        <f t="shared" si="12"/>
        <v>4.7619047619047616E-2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2</v>
      </c>
      <c r="D78" s="16">
        <v>2</v>
      </c>
      <c r="E78" s="17">
        <f t="shared" si="11"/>
        <v>1.5625E-2</v>
      </c>
      <c r="F78" s="17">
        <f t="shared" si="12"/>
        <v>4.7619047619047616E-2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1</v>
      </c>
      <c r="D79" s="16">
        <v>1</v>
      </c>
      <c r="E79" s="17">
        <f t="shared" si="11"/>
        <v>7.8125E-3</v>
      </c>
      <c r="F79" s="17">
        <f t="shared" si="12"/>
        <v>2.3809523809523808E-2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67</v>
      </c>
      <c r="C80" s="16">
        <v>1</v>
      </c>
      <c r="D80" s="16">
        <v>5</v>
      </c>
      <c r="E80" s="17">
        <f t="shared" si="11"/>
        <v>7.8125E-3</v>
      </c>
      <c r="F80" s="17">
        <f t="shared" si="12"/>
        <v>0.11904761904761904</v>
      </c>
      <c r="G80" s="17">
        <f t="shared" si="14"/>
        <v>4</v>
      </c>
      <c r="H80" s="17">
        <f t="shared" si="13"/>
        <v>3.125E-2</v>
      </c>
    </row>
    <row r="81" spans="1:8" x14ac:dyDescent="0.2">
      <c r="A81" s="14"/>
      <c r="B81" s="15" t="s">
        <v>68</v>
      </c>
      <c r="C81" s="16">
        <v>0</v>
      </c>
      <c r="D81" s="16">
        <v>1</v>
      </c>
      <c r="E81" s="17" t="str">
        <f t="shared" si="11"/>
        <v/>
      </c>
      <c r="F81" s="17">
        <f t="shared" si="12"/>
        <v>2.3809523809523808E-2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0</v>
      </c>
      <c r="E89" s="17">
        <f t="shared" si="11"/>
        <v>1.5625E-2</v>
      </c>
      <c r="F89" s="17" t="str">
        <f t="shared" si="12"/>
        <v/>
      </c>
      <c r="G89" s="17">
        <f t="shared" si="14"/>
        <v>-1</v>
      </c>
      <c r="H89" s="17">
        <f t="shared" si="13"/>
        <v>-1.5625E-2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3</v>
      </c>
      <c r="D91" s="16">
        <v>3</v>
      </c>
      <c r="E91" s="17">
        <f t="shared" si="11"/>
        <v>2.34375E-2</v>
      </c>
      <c r="F91" s="17">
        <f t="shared" si="12"/>
        <v>7.1428571428571425E-2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7.8125E-3</v>
      </c>
      <c r="F95" s="17" t="str">
        <f t="shared" si="12"/>
        <v/>
      </c>
      <c r="G95" s="17">
        <f t="shared" si="14"/>
        <v>-1</v>
      </c>
      <c r="H95" s="17">
        <f t="shared" si="13"/>
        <v>-7.8125E-3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1</v>
      </c>
      <c r="E99" s="17" t="str">
        <f t="shared" si="11"/>
        <v/>
      </c>
      <c r="F99" s="17">
        <f t="shared" si="12"/>
        <v>2.3809523809523808E-2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</v>
      </c>
      <c r="D103" s="16">
        <v>0</v>
      </c>
      <c r="E103" s="17">
        <f t="shared" si="11"/>
        <v>7.8125E-3</v>
      </c>
      <c r="F103" s="17" t="str">
        <f t="shared" si="12"/>
        <v/>
      </c>
      <c r="G103" s="17">
        <f t="shared" si="14"/>
        <v>-1</v>
      </c>
      <c r="H103" s="17">
        <f t="shared" si="13"/>
        <v>-7.8125E-3</v>
      </c>
    </row>
    <row r="104" spans="1:8" x14ac:dyDescent="0.2">
      <c r="A104" s="14"/>
      <c r="B104" s="15" t="s">
        <v>91</v>
      </c>
      <c r="C104" s="16">
        <v>1</v>
      </c>
      <c r="D104" s="16">
        <v>2</v>
      </c>
      <c r="E104" s="17">
        <f t="shared" si="11"/>
        <v>7.8125E-3</v>
      </c>
      <c r="F104" s="17">
        <f t="shared" si="12"/>
        <v>4.7619047619047616E-2</v>
      </c>
      <c r="G104" s="17">
        <f t="shared" si="14"/>
        <v>1</v>
      </c>
      <c r="H104" s="17">
        <f t="shared" si="13"/>
        <v>7.8125E-3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2.3809523809523808E-2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1</v>
      </c>
      <c r="D115" s="16">
        <v>1</v>
      </c>
      <c r="E115" s="17">
        <f t="shared" si="15"/>
        <v>7.8125E-3</v>
      </c>
      <c r="F115" s="17">
        <f t="shared" si="16"/>
        <v>2.3809523809523808E-2</v>
      </c>
      <c r="G115" s="17">
        <f t="shared" si="18"/>
        <v>0</v>
      </c>
      <c r="H115" s="17">
        <f t="shared" si="17"/>
        <v>0</v>
      </c>
    </row>
    <row r="116" spans="1:8" x14ac:dyDescent="0.2">
      <c r="A116" s="14"/>
      <c r="B116" s="15" t="s">
        <v>104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2.3809523809523808E-2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7.8125E-3</v>
      </c>
      <c r="F117" s="17" t="str">
        <f t="shared" si="16"/>
        <v/>
      </c>
      <c r="G117" s="17">
        <f t="shared" si="18"/>
        <v>-1</v>
      </c>
      <c r="H117" s="17">
        <f t="shared" si="17"/>
        <v>-7.8125E-3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3</v>
      </c>
      <c r="E121" s="17" t="str">
        <f t="shared" si="15"/>
        <v/>
      </c>
      <c r="F121" s="17">
        <f t="shared" si="16"/>
        <v>7.1428571428571425E-2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4.7619047619047616E-2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3</v>
      </c>
      <c r="E125" s="17" t="str">
        <f t="shared" si="15"/>
        <v/>
      </c>
      <c r="F125" s="17">
        <f t="shared" si="16"/>
        <v>7.1428571428571425E-2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3</v>
      </c>
      <c r="E126" s="17">
        <f t="shared" si="15"/>
        <v>7.8125E-3</v>
      </c>
      <c r="F126" s="17">
        <f t="shared" si="16"/>
        <v>7.1428571428571425E-2</v>
      </c>
      <c r="G126" s="17">
        <f t="shared" si="18"/>
        <v>2</v>
      </c>
      <c r="H126" s="17">
        <f t="shared" si="17"/>
        <v>1.5625E-2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2</v>
      </c>
      <c r="E128" s="17">
        <f t="shared" si="15"/>
        <v>7.8125E-3</v>
      </c>
      <c r="F128" s="17">
        <f t="shared" si="16"/>
        <v>4.7619047619047616E-2</v>
      </c>
      <c r="G128" s="17">
        <f t="shared" si="18"/>
        <v>1</v>
      </c>
      <c r="H128" s="17">
        <f t="shared" si="17"/>
        <v>7.8125E-3</v>
      </c>
    </row>
    <row r="129" spans="1:8" x14ac:dyDescent="0.2">
      <c r="A129" s="14"/>
      <c r="B129" s="15" t="s">
        <v>117</v>
      </c>
      <c r="C129" s="16">
        <v>3</v>
      </c>
      <c r="D129" s="16">
        <v>1</v>
      </c>
      <c r="E129" s="17">
        <f t="shared" si="15"/>
        <v>2.34375E-2</v>
      </c>
      <c r="F129" s="17">
        <f t="shared" si="16"/>
        <v>2.3809523809523808E-2</v>
      </c>
      <c r="G129" s="17">
        <f t="shared" si="18"/>
        <v>-0.66666666666666663</v>
      </c>
      <c r="H129" s="17">
        <f t="shared" si="17"/>
        <v>-1.5625E-2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77</v>
      </c>
      <c r="D131" s="16">
        <v>5</v>
      </c>
      <c r="E131" s="17">
        <f t="shared" si="15"/>
        <v>0.6015625</v>
      </c>
      <c r="F131" s="17">
        <f t="shared" si="16"/>
        <v>0.11904761904761904</v>
      </c>
      <c r="G131" s="17">
        <f t="shared" si="18"/>
        <v>-0.93506493506493504</v>
      </c>
      <c r="H131" s="17">
        <f t="shared" si="17"/>
        <v>-0.5625</v>
      </c>
    </row>
    <row r="132" spans="1:8" ht="25.5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7.8125E-3</v>
      </c>
      <c r="F132" s="17" t="str">
        <f t="shared" si="16"/>
        <v/>
      </c>
      <c r="G132" s="17">
        <f t="shared" si="18"/>
        <v>-1</v>
      </c>
      <c r="H132" s="17">
        <f t="shared" si="17"/>
        <v>-7.8125E-3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1</v>
      </c>
      <c r="D135" s="16">
        <v>0</v>
      </c>
      <c r="E135" s="17">
        <f t="shared" si="15"/>
        <v>7.8125E-3</v>
      </c>
      <c r="F135" s="17" t="str">
        <f t="shared" si="16"/>
        <v/>
      </c>
      <c r="G135" s="17">
        <f t="shared" si="18"/>
        <v>-1</v>
      </c>
      <c r="H135" s="17">
        <f t="shared" si="17"/>
        <v>-7.8125E-3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2.3809523809523808E-2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2.3809523809523808E-2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2.3809523809523808E-2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7.8125E-3</v>
      </c>
      <c r="F155" s="17" t="str">
        <f t="shared" si="20"/>
        <v/>
      </c>
      <c r="G155" s="17">
        <f t="shared" si="22"/>
        <v>-1</v>
      </c>
      <c r="H155" s="17">
        <f t="shared" si="21"/>
        <v>-7.8125E-3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9</v>
      </c>
      <c r="D158" s="16">
        <v>0</v>
      </c>
      <c r="E158" s="17">
        <f t="shared" si="19"/>
        <v>7.03125E-2</v>
      </c>
      <c r="F158" s="17" t="str">
        <f t="shared" si="20"/>
        <v/>
      </c>
      <c r="G158" s="17">
        <f t="shared" si="22"/>
        <v>-1</v>
      </c>
      <c r="H158" s="17">
        <f t="shared" si="21"/>
        <v>-7.03125E-2</v>
      </c>
    </row>
    <row r="159" spans="1:8" x14ac:dyDescent="0.2">
      <c r="A159" s="14"/>
      <c r="B159" s="15" t="s">
        <v>147</v>
      </c>
      <c r="C159" s="16">
        <v>20</v>
      </c>
      <c r="D159" s="16">
        <v>0</v>
      </c>
      <c r="E159" s="17">
        <f t="shared" si="19"/>
        <v>0.15625</v>
      </c>
      <c r="F159" s="17" t="str">
        <f t="shared" si="20"/>
        <v/>
      </c>
      <c r="G159" s="17">
        <f t="shared" si="22"/>
        <v>-1</v>
      </c>
      <c r="H159" s="17">
        <f t="shared" si="21"/>
        <v>-0.15625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57</v>
      </c>
      <c r="D173" s="19">
        <f>SUM(D174:D343)</f>
        <v>48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-0.15789473684210525</v>
      </c>
      <c r="H173" s="20">
        <f t="shared" ref="H173:H204" si="25">+IF(OR(AND(E173=""),(G173="")),"",E173*G173)</f>
        <v>-0.15789473684210525</v>
      </c>
    </row>
    <row r="174" spans="1:8" x14ac:dyDescent="0.2">
      <c r="A174" s="14"/>
      <c r="B174" s="15" t="s">
        <v>156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</v>
      </c>
      <c r="D178" s="16">
        <v>0</v>
      </c>
      <c r="E178" s="17">
        <f t="shared" si="23"/>
        <v>1.7543859649122806E-2</v>
      </c>
      <c r="F178" s="17" t="str">
        <f t="shared" si="24"/>
        <v/>
      </c>
      <c r="G178" s="17">
        <f t="shared" si="26"/>
        <v>-1</v>
      </c>
      <c r="H178" s="17">
        <f t="shared" si="25"/>
        <v>-1.7543859649122806E-2</v>
      </c>
    </row>
    <row r="179" spans="1:8" x14ac:dyDescent="0.2">
      <c r="A179" s="14"/>
      <c r="B179" s="15" t="s">
        <v>161</v>
      </c>
      <c r="C179" s="16">
        <v>6</v>
      </c>
      <c r="D179" s="16">
        <v>7</v>
      </c>
      <c r="E179" s="17">
        <f t="shared" si="23"/>
        <v>0.10526315789473684</v>
      </c>
      <c r="F179" s="17">
        <f t="shared" si="24"/>
        <v>0.14583333333333334</v>
      </c>
      <c r="G179" s="17">
        <f t="shared" si="26"/>
        <v>0.16666666666666666</v>
      </c>
      <c r="H179" s="17">
        <f t="shared" si="25"/>
        <v>1.7543859649122806E-2</v>
      </c>
    </row>
    <row r="180" spans="1:8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2.0833333333333332E-2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</v>
      </c>
      <c r="D181" s="16">
        <v>3</v>
      </c>
      <c r="E181" s="17">
        <f t="shared" si="23"/>
        <v>1.7543859649122806E-2</v>
      </c>
      <c r="F181" s="17">
        <f t="shared" si="24"/>
        <v>6.25E-2</v>
      </c>
      <c r="G181" s="17">
        <f t="shared" si="26"/>
        <v>2</v>
      </c>
      <c r="H181" s="17">
        <f t="shared" si="25"/>
        <v>3.5087719298245612E-2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1.7543859649122806E-2</v>
      </c>
      <c r="F186" s="17">
        <f t="shared" si="24"/>
        <v>4.1666666666666664E-2</v>
      </c>
      <c r="G186" s="17">
        <f t="shared" si="26"/>
        <v>1</v>
      </c>
      <c r="H186" s="17">
        <f t="shared" si="25"/>
        <v>1.7543859649122806E-2</v>
      </c>
    </row>
    <row r="187" spans="1:8" x14ac:dyDescent="0.2">
      <c r="A187" s="14"/>
      <c r="B187" s="15" t="s">
        <v>169</v>
      </c>
      <c r="C187" s="16">
        <v>1</v>
      </c>
      <c r="D187" s="16">
        <v>1</v>
      </c>
      <c r="E187" s="17">
        <f t="shared" si="23"/>
        <v>1.7543859649122806E-2</v>
      </c>
      <c r="F187" s="17">
        <f t="shared" si="24"/>
        <v>2.0833333333333332E-2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2.0833333333333332E-2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2.0833333333333332E-2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1.7543859649122806E-2</v>
      </c>
      <c r="F192" s="17" t="str">
        <f t="shared" si="24"/>
        <v/>
      </c>
      <c r="G192" s="17">
        <f t="shared" si="26"/>
        <v>-1</v>
      </c>
      <c r="H192" s="17">
        <f t="shared" si="25"/>
        <v>-1.7543859649122806E-2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2.0833333333333332E-2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2.0833333333333332E-2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2</v>
      </c>
      <c r="E199" s="17" t="str">
        <f t="shared" si="23"/>
        <v/>
      </c>
      <c r="F199" s="17">
        <f t="shared" si="24"/>
        <v>4.1666666666666664E-2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2.0833333333333332E-2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2.0833333333333332E-2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si="27"/>
        <v>1.7543859649122806E-2</v>
      </c>
      <c r="F209" s="17" t="str">
        <f t="shared" si="28"/>
        <v/>
      </c>
      <c r="G209" s="17">
        <f t="shared" si="30"/>
        <v>-1</v>
      </c>
      <c r="H209" s="17">
        <f t="shared" si="29"/>
        <v>-1.7543859649122806E-2</v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2.0833333333333332E-2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8</v>
      </c>
      <c r="D213" s="16">
        <v>7</v>
      </c>
      <c r="E213" s="17">
        <f t="shared" si="27"/>
        <v>0.14035087719298245</v>
      </c>
      <c r="F213" s="17">
        <f t="shared" si="28"/>
        <v>0.14583333333333334</v>
      </c>
      <c r="G213" s="17">
        <f t="shared" si="30"/>
        <v>-0.125</v>
      </c>
      <c r="H213" s="17">
        <f t="shared" si="29"/>
        <v>-1.7543859649122806E-2</v>
      </c>
    </row>
    <row r="214" spans="1:8" x14ac:dyDescent="0.2">
      <c r="A214" s="14"/>
      <c r="B214" s="15" t="s">
        <v>196</v>
      </c>
      <c r="C214" s="16">
        <v>5</v>
      </c>
      <c r="D214" s="16">
        <v>2</v>
      </c>
      <c r="E214" s="17">
        <f t="shared" si="27"/>
        <v>8.771929824561403E-2</v>
      </c>
      <c r="F214" s="17">
        <f t="shared" si="28"/>
        <v>4.1666666666666664E-2</v>
      </c>
      <c r="G214" s="17">
        <f t="shared" si="30"/>
        <v>-0.6</v>
      </c>
      <c r="H214" s="17">
        <f t="shared" si="29"/>
        <v>-5.2631578947368418E-2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9</v>
      </c>
      <c r="D238" s="16">
        <v>2</v>
      </c>
      <c r="E238" s="17">
        <f t="shared" si="31"/>
        <v>0.15789473684210525</v>
      </c>
      <c r="F238" s="17">
        <f t="shared" si="32"/>
        <v>4.1666666666666664E-2</v>
      </c>
      <c r="G238" s="17">
        <f t="shared" ref="G238:G269" si="34">+IF(AND(C238=0,D238=0)," ",IF(C238=0,1,IF(D238=0,-1,(D238-C238)/C238)))</f>
        <v>-0.77777777777777779</v>
      </c>
      <c r="H238" s="17">
        <f t="shared" si="33"/>
        <v>-0.12280701754385964</v>
      </c>
    </row>
    <row r="239" spans="1:8" x14ac:dyDescent="0.2">
      <c r="A239" s="14"/>
      <c r="B239" s="15" t="s">
        <v>221</v>
      </c>
      <c r="C239" s="16">
        <v>1</v>
      </c>
      <c r="D239" s="16">
        <v>6</v>
      </c>
      <c r="E239" s="17">
        <f t="shared" si="31"/>
        <v>1.7543859649122806E-2</v>
      </c>
      <c r="F239" s="17">
        <f t="shared" si="32"/>
        <v>0.125</v>
      </c>
      <c r="G239" s="17">
        <f t="shared" si="34"/>
        <v>5</v>
      </c>
      <c r="H239" s="17">
        <f t="shared" si="33"/>
        <v>8.771929824561403E-2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11</v>
      </c>
      <c r="D241" s="16">
        <v>0</v>
      </c>
      <c r="E241" s="17">
        <f t="shared" si="31"/>
        <v>0.19298245614035087</v>
      </c>
      <c r="F241" s="17" t="str">
        <f t="shared" si="32"/>
        <v/>
      </c>
      <c r="G241" s="17">
        <f t="shared" si="34"/>
        <v>-1</v>
      </c>
      <c r="H241" s="17">
        <f t="shared" si="33"/>
        <v>-0.19298245614035087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2.0833333333333332E-2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2.0833333333333332E-2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</v>
      </c>
      <c r="D275" s="16">
        <v>0</v>
      </c>
      <c r="E275" s="17">
        <f t="shared" si="35"/>
        <v>1.7543859649122806E-2</v>
      </c>
      <c r="F275" s="17" t="str">
        <f t="shared" si="36"/>
        <v/>
      </c>
      <c r="G275" s="17">
        <f t="shared" si="38"/>
        <v>-1</v>
      </c>
      <c r="H275" s="17">
        <f t="shared" si="37"/>
        <v>-1.7543859649122806E-2</v>
      </c>
    </row>
    <row r="276" spans="1:8" ht="25.5" x14ac:dyDescent="0.2">
      <c r="A276" s="14"/>
      <c r="B276" s="15" t="s">
        <v>257</v>
      </c>
      <c r="C276" s="16">
        <v>5</v>
      </c>
      <c r="D276" s="16">
        <v>0</v>
      </c>
      <c r="E276" s="17">
        <f t="shared" si="35"/>
        <v>8.771929824561403E-2</v>
      </c>
      <c r="F276" s="17" t="str">
        <f t="shared" si="36"/>
        <v/>
      </c>
      <c r="G276" s="17">
        <f t="shared" si="38"/>
        <v>-1</v>
      </c>
      <c r="H276" s="17">
        <f t="shared" si="37"/>
        <v>-8.771929824561403E-2</v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2</v>
      </c>
      <c r="D283" s="16">
        <v>0</v>
      </c>
      <c r="E283" s="17">
        <f t="shared" si="35"/>
        <v>3.5087719298245612E-2</v>
      </c>
      <c r="F283" s="17" t="str">
        <f t="shared" si="36"/>
        <v/>
      </c>
      <c r="G283" s="17">
        <f t="shared" si="38"/>
        <v>-1</v>
      </c>
      <c r="H283" s="17">
        <f t="shared" si="37"/>
        <v>-3.5087719298245612E-2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2.0833333333333332E-2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2.0833333333333332E-2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0</v>
      </c>
      <c r="E317" s="17">
        <f t="shared" si="39"/>
        <v>1.7543859649122806E-2</v>
      </c>
      <c r="F317" s="17" t="str">
        <f t="shared" si="40"/>
        <v/>
      </c>
      <c r="G317" s="17">
        <f t="shared" si="42"/>
        <v>-1</v>
      </c>
      <c r="H317" s="17">
        <f t="shared" si="41"/>
        <v>-1.7543859649122806E-2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</v>
      </c>
      <c r="D319" s="16">
        <v>4</v>
      </c>
      <c r="E319" s="17">
        <f t="shared" si="39"/>
        <v>3.5087719298245612E-2</v>
      </c>
      <c r="F319" s="17">
        <f t="shared" si="40"/>
        <v>8.3333333333333329E-2</v>
      </c>
      <c r="G319" s="17">
        <f t="shared" si="42"/>
        <v>1</v>
      </c>
      <c r="H319" s="17">
        <f t="shared" si="41"/>
        <v>3.5087719298245612E-2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116</v>
      </c>
      <c r="D349" s="19">
        <f>SUM(D350:D576)</f>
        <v>101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-0.12931034482758622</v>
      </c>
      <c r="H349" s="20">
        <f t="shared" ref="H349:H412" si="49">+IF(OR(AND(E349=""),(G349="")),"",E349*G349)</f>
        <v>-0.12931034482758622</v>
      </c>
    </row>
    <row r="350" spans="1:8" x14ac:dyDescent="0.2">
      <c r="A350" s="14"/>
      <c r="B350" s="15" t="s">
        <v>324</v>
      </c>
      <c r="C350" s="16">
        <v>1</v>
      </c>
      <c r="D350" s="16">
        <v>6</v>
      </c>
      <c r="E350" s="17">
        <f t="shared" si="47"/>
        <v>8.6206896551724137E-3</v>
      </c>
      <c r="F350" s="17">
        <f t="shared" si="48"/>
        <v>5.9405940594059403E-2</v>
      </c>
      <c r="G350" s="17">
        <f t="shared" ref="G350:G413" si="50">+IF(AND(C350=0,D350=0)," ",IF(C350=0,1,IF(D350=0,-1,(D350-C350)/C350)))</f>
        <v>5</v>
      </c>
      <c r="H350" s="17">
        <f t="shared" si="49"/>
        <v>4.3103448275862072E-2</v>
      </c>
    </row>
    <row r="351" spans="1:8" x14ac:dyDescent="0.2">
      <c r="A351" s="14"/>
      <c r="B351" s="15" t="s">
        <v>325</v>
      </c>
      <c r="C351" s="16">
        <v>0</v>
      </c>
      <c r="D351" s="16">
        <v>2</v>
      </c>
      <c r="E351" s="17" t="str">
        <f t="shared" si="47"/>
        <v/>
      </c>
      <c r="F351" s="17">
        <f t="shared" si="48"/>
        <v>1.9801980198019802E-2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6</v>
      </c>
      <c r="D355" s="16">
        <v>2</v>
      </c>
      <c r="E355" s="17">
        <f t="shared" si="47"/>
        <v>5.1724137931034482E-2</v>
      </c>
      <c r="F355" s="17">
        <f t="shared" si="48"/>
        <v>1.9801980198019802E-2</v>
      </c>
      <c r="G355" s="17">
        <f t="shared" si="50"/>
        <v>-0.66666666666666663</v>
      </c>
      <c r="H355" s="17">
        <f t="shared" si="49"/>
        <v>-3.4482758620689655E-2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9.9009900990099011E-3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3</v>
      </c>
      <c r="D361" s="16">
        <v>1</v>
      </c>
      <c r="E361" s="17">
        <f t="shared" si="47"/>
        <v>2.5862068965517241E-2</v>
      </c>
      <c r="F361" s="17">
        <f t="shared" si="48"/>
        <v>9.9009900990099011E-3</v>
      </c>
      <c r="G361" s="17">
        <f t="shared" si="50"/>
        <v>-0.66666666666666663</v>
      </c>
      <c r="H361" s="17">
        <f t="shared" si="49"/>
        <v>-1.7241379310344827E-2</v>
      </c>
    </row>
    <row r="362" spans="1:8" x14ac:dyDescent="0.2">
      <c r="A362" s="14"/>
      <c r="B362" s="15" t="s">
        <v>336</v>
      </c>
      <c r="C362" s="16">
        <v>5</v>
      </c>
      <c r="D362" s="16">
        <v>3</v>
      </c>
      <c r="E362" s="17">
        <f t="shared" si="47"/>
        <v>4.3103448275862072E-2</v>
      </c>
      <c r="F362" s="17">
        <f t="shared" si="48"/>
        <v>2.9702970297029702E-2</v>
      </c>
      <c r="G362" s="17">
        <f t="shared" si="50"/>
        <v>-0.4</v>
      </c>
      <c r="H362" s="17">
        <f t="shared" si="49"/>
        <v>-1.7241379310344831E-2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</v>
      </c>
      <c r="D364" s="16">
        <v>2</v>
      </c>
      <c r="E364" s="17">
        <f t="shared" si="47"/>
        <v>8.6206896551724137E-3</v>
      </c>
      <c r="F364" s="17">
        <f t="shared" si="48"/>
        <v>1.9801980198019802E-2</v>
      </c>
      <c r="G364" s="17">
        <f t="shared" si="50"/>
        <v>1</v>
      </c>
      <c r="H364" s="17">
        <f t="shared" si="49"/>
        <v>8.6206896551724137E-3</v>
      </c>
    </row>
    <row r="365" spans="1:8" x14ac:dyDescent="0.2">
      <c r="A365" s="14"/>
      <c r="B365" s="15" t="s">
        <v>339</v>
      </c>
      <c r="C365" s="16">
        <v>1</v>
      </c>
      <c r="D365" s="16">
        <v>1</v>
      </c>
      <c r="E365" s="17">
        <f t="shared" si="47"/>
        <v>8.6206896551724137E-3</v>
      </c>
      <c r="F365" s="17">
        <f t="shared" si="48"/>
        <v>9.9009900990099011E-3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9.9009900990099011E-3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8</v>
      </c>
      <c r="D369" s="16">
        <v>4</v>
      </c>
      <c r="E369" s="17">
        <f t="shared" si="47"/>
        <v>6.8965517241379309E-2</v>
      </c>
      <c r="F369" s="17">
        <f t="shared" si="48"/>
        <v>3.9603960396039604E-2</v>
      </c>
      <c r="G369" s="17">
        <f t="shared" si="50"/>
        <v>-0.5</v>
      </c>
      <c r="H369" s="17">
        <f t="shared" si="49"/>
        <v>-3.4482758620689655E-2</v>
      </c>
    </row>
    <row r="370" spans="1:8" x14ac:dyDescent="0.2">
      <c r="A370" s="14"/>
      <c r="B370" s="15" t="s">
        <v>344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2</v>
      </c>
      <c r="E372" s="17" t="str">
        <f t="shared" si="47"/>
        <v/>
      </c>
      <c r="F372" s="17">
        <f t="shared" si="48"/>
        <v>1.9801980198019802E-2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1</v>
      </c>
      <c r="D373" s="16">
        <v>2</v>
      </c>
      <c r="E373" s="17">
        <f t="shared" si="47"/>
        <v>8.6206896551724137E-3</v>
      </c>
      <c r="F373" s="17">
        <f t="shared" si="48"/>
        <v>1.9801980198019802E-2</v>
      </c>
      <c r="G373" s="17">
        <f t="shared" si="50"/>
        <v>1</v>
      </c>
      <c r="H373" s="17">
        <f t="shared" si="49"/>
        <v>8.6206896551724137E-3</v>
      </c>
    </row>
    <row r="374" spans="1:8" x14ac:dyDescent="0.2">
      <c r="A374" s="14"/>
      <c r="B374" s="15" t="s">
        <v>348</v>
      </c>
      <c r="C374" s="16">
        <v>1</v>
      </c>
      <c r="D374" s="16">
        <v>0</v>
      </c>
      <c r="E374" s="17">
        <f t="shared" si="47"/>
        <v>8.6206896551724137E-3</v>
      </c>
      <c r="F374" s="17" t="str">
        <f t="shared" si="48"/>
        <v/>
      </c>
      <c r="G374" s="17">
        <f t="shared" si="50"/>
        <v>-1</v>
      </c>
      <c r="H374" s="17">
        <f t="shared" si="49"/>
        <v>-8.6206896551724137E-3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1</v>
      </c>
      <c r="E378" s="17">
        <f t="shared" si="47"/>
        <v>8.6206896551724137E-3</v>
      </c>
      <c r="F378" s="17">
        <f t="shared" si="48"/>
        <v>9.9009900990099011E-3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4</v>
      </c>
      <c r="D384" s="16">
        <v>6</v>
      </c>
      <c r="E384" s="17">
        <f t="shared" si="47"/>
        <v>3.4482758620689655E-2</v>
      </c>
      <c r="F384" s="17">
        <f t="shared" si="48"/>
        <v>5.9405940594059403E-2</v>
      </c>
      <c r="G384" s="17">
        <f t="shared" si="50"/>
        <v>0.5</v>
      </c>
      <c r="H384" s="17">
        <f t="shared" si="49"/>
        <v>1.7241379310344827E-2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2</v>
      </c>
      <c r="D388" s="16">
        <v>0</v>
      </c>
      <c r="E388" s="17">
        <f t="shared" si="47"/>
        <v>1.7241379310344827E-2</v>
      </c>
      <c r="F388" s="17" t="str">
        <f t="shared" si="48"/>
        <v/>
      </c>
      <c r="G388" s="17">
        <f t="shared" si="50"/>
        <v>-1</v>
      </c>
      <c r="H388" s="17">
        <f t="shared" si="49"/>
        <v>-1.7241379310344827E-2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20</v>
      </c>
      <c r="D391" s="16">
        <v>0</v>
      </c>
      <c r="E391" s="17">
        <f t="shared" si="47"/>
        <v>0.17241379310344829</v>
      </c>
      <c r="F391" s="17" t="str">
        <f t="shared" si="48"/>
        <v/>
      </c>
      <c r="G391" s="17">
        <f t="shared" si="50"/>
        <v>-1</v>
      </c>
      <c r="H391" s="17">
        <f t="shared" si="49"/>
        <v>-0.17241379310344829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</v>
      </c>
      <c r="D395" s="16">
        <v>7</v>
      </c>
      <c r="E395" s="17">
        <f t="shared" si="47"/>
        <v>2.5862068965517241E-2</v>
      </c>
      <c r="F395" s="17">
        <f t="shared" si="48"/>
        <v>6.9306930693069313E-2</v>
      </c>
      <c r="G395" s="17">
        <f t="shared" si="50"/>
        <v>1.3333333333333333</v>
      </c>
      <c r="H395" s="17">
        <f t="shared" si="49"/>
        <v>3.4482758620689655E-2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9.9009900990099011E-3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5</v>
      </c>
      <c r="D397" s="16">
        <v>2</v>
      </c>
      <c r="E397" s="17">
        <f t="shared" si="47"/>
        <v>4.3103448275862072E-2</v>
      </c>
      <c r="F397" s="17">
        <f t="shared" si="48"/>
        <v>1.9801980198019802E-2</v>
      </c>
      <c r="G397" s="17">
        <f t="shared" si="50"/>
        <v>-0.6</v>
      </c>
      <c r="H397" s="17">
        <f t="shared" si="49"/>
        <v>-2.5862068965517241E-2</v>
      </c>
    </row>
    <row r="398" spans="1:8" x14ac:dyDescent="0.2">
      <c r="A398" s="14"/>
      <c r="B398" s="15" t="s">
        <v>372</v>
      </c>
      <c r="C398" s="16">
        <v>1</v>
      </c>
      <c r="D398" s="16">
        <v>2</v>
      </c>
      <c r="E398" s="17">
        <f t="shared" si="47"/>
        <v>8.6206896551724137E-3</v>
      </c>
      <c r="F398" s="17">
        <f t="shared" si="48"/>
        <v>1.9801980198019802E-2</v>
      </c>
      <c r="G398" s="17">
        <f t="shared" si="50"/>
        <v>1</v>
      </c>
      <c r="H398" s="17">
        <f t="shared" si="49"/>
        <v>8.6206896551724137E-3</v>
      </c>
    </row>
    <row r="399" spans="1:8" x14ac:dyDescent="0.2">
      <c r="A399" s="14"/>
      <c r="B399" s="15" t="s">
        <v>373</v>
      </c>
      <c r="C399" s="16">
        <v>2</v>
      </c>
      <c r="D399" s="16">
        <v>2</v>
      </c>
      <c r="E399" s="17">
        <f t="shared" si="47"/>
        <v>1.7241379310344827E-2</v>
      </c>
      <c r="F399" s="17">
        <f t="shared" si="48"/>
        <v>1.9801980198019802E-2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</v>
      </c>
      <c r="D401" s="16">
        <v>0</v>
      </c>
      <c r="E401" s="17">
        <f t="shared" si="47"/>
        <v>8.6206896551724137E-3</v>
      </c>
      <c r="F401" s="17" t="str">
        <f t="shared" si="48"/>
        <v/>
      </c>
      <c r="G401" s="17">
        <f t="shared" si="50"/>
        <v>-1</v>
      </c>
      <c r="H401" s="17">
        <f t="shared" si="49"/>
        <v>-8.6206896551724137E-3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3</v>
      </c>
      <c r="D403" s="16">
        <v>4</v>
      </c>
      <c r="E403" s="17">
        <f t="shared" si="47"/>
        <v>2.5862068965517241E-2</v>
      </c>
      <c r="F403" s="17">
        <f t="shared" si="48"/>
        <v>3.9603960396039604E-2</v>
      </c>
      <c r="G403" s="17">
        <f t="shared" si="50"/>
        <v>0.33333333333333331</v>
      </c>
      <c r="H403" s="17">
        <f t="shared" si="49"/>
        <v>8.6206896551724137E-3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2</v>
      </c>
      <c r="E405" s="17" t="str">
        <f t="shared" si="47"/>
        <v/>
      </c>
      <c r="F405" s="17">
        <f t="shared" si="48"/>
        <v>1.9801980198019802E-2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</v>
      </c>
      <c r="D408" s="16">
        <v>0</v>
      </c>
      <c r="E408" s="17">
        <f t="shared" si="47"/>
        <v>8.6206896551724137E-3</v>
      </c>
      <c r="F408" s="17" t="str">
        <f t="shared" si="48"/>
        <v/>
      </c>
      <c r="G408" s="17">
        <f t="shared" si="50"/>
        <v>-1</v>
      </c>
      <c r="H408" s="17">
        <f t="shared" si="49"/>
        <v>-8.6206896551724137E-3</v>
      </c>
    </row>
    <row r="409" spans="1:8" x14ac:dyDescent="0.2">
      <c r="A409" s="14"/>
      <c r="B409" s="15" t="s">
        <v>383</v>
      </c>
      <c r="C409" s="16">
        <v>1</v>
      </c>
      <c r="D409" s="16">
        <v>1</v>
      </c>
      <c r="E409" s="17">
        <f t="shared" si="47"/>
        <v>8.6206896551724137E-3</v>
      </c>
      <c r="F409" s="17">
        <f t="shared" si="48"/>
        <v>9.9009900990099011E-3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384</v>
      </c>
      <c r="C410" s="16">
        <v>5</v>
      </c>
      <c r="D410" s="16">
        <v>3</v>
      </c>
      <c r="E410" s="17">
        <f t="shared" si="47"/>
        <v>4.3103448275862072E-2</v>
      </c>
      <c r="F410" s="17">
        <f t="shared" si="48"/>
        <v>2.9702970297029702E-2</v>
      </c>
      <c r="G410" s="17">
        <f t="shared" si="50"/>
        <v>-0.4</v>
      </c>
      <c r="H410" s="17">
        <f t="shared" si="49"/>
        <v>-1.7241379310344831E-2</v>
      </c>
    </row>
    <row r="411" spans="1:8" x14ac:dyDescent="0.2">
      <c r="A411" s="14"/>
      <c r="B411" s="15" t="s">
        <v>385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9.9009900990099011E-3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5</v>
      </c>
      <c r="D412" s="16">
        <v>1</v>
      </c>
      <c r="E412" s="17">
        <f t="shared" si="47"/>
        <v>4.3103448275862072E-2</v>
      </c>
      <c r="F412" s="17">
        <f t="shared" si="48"/>
        <v>9.9009900990099011E-3</v>
      </c>
      <c r="G412" s="17">
        <f t="shared" si="50"/>
        <v>-0.8</v>
      </c>
      <c r="H412" s="17">
        <f t="shared" si="49"/>
        <v>-3.4482758620689662E-2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</v>
      </c>
      <c r="D420" s="16">
        <v>2</v>
      </c>
      <c r="E420" s="17">
        <f t="shared" si="51"/>
        <v>3.4482758620689655E-2</v>
      </c>
      <c r="F420" s="17">
        <f t="shared" si="52"/>
        <v>1.9801980198019802E-2</v>
      </c>
      <c r="G420" s="17">
        <f t="shared" si="54"/>
        <v>-0.5</v>
      </c>
      <c r="H420" s="17">
        <f t="shared" si="53"/>
        <v>-1.7241379310344827E-2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2</v>
      </c>
      <c r="D424" s="16">
        <v>0</v>
      </c>
      <c r="E424" s="17">
        <f t="shared" si="51"/>
        <v>1.7241379310344827E-2</v>
      </c>
      <c r="F424" s="17" t="str">
        <f t="shared" si="52"/>
        <v/>
      </c>
      <c r="G424" s="17">
        <f t="shared" si="54"/>
        <v>-1</v>
      </c>
      <c r="H424" s="17">
        <f t="shared" si="53"/>
        <v>-1.7241379310344827E-2</v>
      </c>
    </row>
    <row r="425" spans="1:8" x14ac:dyDescent="0.2">
      <c r="A425" s="14"/>
      <c r="B425" s="15" t="s">
        <v>399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9.9009900990099011E-3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4</v>
      </c>
      <c r="D428" s="16">
        <v>0</v>
      </c>
      <c r="E428" s="17">
        <f t="shared" si="51"/>
        <v>3.4482758620689655E-2</v>
      </c>
      <c r="F428" s="17" t="str">
        <f t="shared" si="52"/>
        <v/>
      </c>
      <c r="G428" s="17">
        <f t="shared" si="54"/>
        <v>-1</v>
      </c>
      <c r="H428" s="17">
        <f t="shared" si="53"/>
        <v>-3.4482758620689655E-2</v>
      </c>
    </row>
    <row r="429" spans="1:8" x14ac:dyDescent="0.2">
      <c r="A429" s="14"/>
      <c r="B429" s="15" t="s">
        <v>403</v>
      </c>
      <c r="C429" s="16">
        <v>2</v>
      </c>
      <c r="D429" s="16">
        <v>0</v>
      </c>
      <c r="E429" s="17">
        <f t="shared" si="51"/>
        <v>1.7241379310344827E-2</v>
      </c>
      <c r="F429" s="17" t="str">
        <f t="shared" si="52"/>
        <v/>
      </c>
      <c r="G429" s="17">
        <f t="shared" si="54"/>
        <v>-1</v>
      </c>
      <c r="H429" s="17">
        <f t="shared" si="53"/>
        <v>-1.7241379310344827E-2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3</v>
      </c>
      <c r="E442" s="17" t="str">
        <f t="shared" si="51"/>
        <v/>
      </c>
      <c r="F442" s="17">
        <f t="shared" si="52"/>
        <v>2.9702970297029702E-2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1.9801980198019802E-2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1</v>
      </c>
      <c r="D456" s="16">
        <v>0</v>
      </c>
      <c r="E456" s="17">
        <f t="shared" si="51"/>
        <v>8.6206896551724137E-3</v>
      </c>
      <c r="F456" s="17" t="str">
        <f t="shared" si="52"/>
        <v/>
      </c>
      <c r="G456" s="17">
        <f t="shared" si="54"/>
        <v>-1</v>
      </c>
      <c r="H456" s="17">
        <f t="shared" si="53"/>
        <v>-8.6206896551724137E-3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0</v>
      </c>
      <c r="D465" s="16">
        <v>2</v>
      </c>
      <c r="E465" s="17" t="str">
        <f t="shared" si="51"/>
        <v/>
      </c>
      <c r="F465" s="17">
        <f t="shared" si="52"/>
        <v>1.9801980198019802E-2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4</v>
      </c>
      <c r="D471" s="16">
        <v>3</v>
      </c>
      <c r="E471" s="17">
        <f t="shared" si="51"/>
        <v>3.4482758620689655E-2</v>
      </c>
      <c r="F471" s="17">
        <f t="shared" si="52"/>
        <v>2.9702970297029702E-2</v>
      </c>
      <c r="G471" s="17">
        <f t="shared" si="54"/>
        <v>-0.25</v>
      </c>
      <c r="H471" s="17">
        <f t="shared" si="53"/>
        <v>-8.6206896551724137E-3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3</v>
      </c>
      <c r="E481" s="17" t="str">
        <f t="shared" si="55"/>
        <v/>
      </c>
      <c r="F481" s="17">
        <f t="shared" si="56"/>
        <v>2.9702970297029702E-2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9.9009900990099011E-3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1</v>
      </c>
      <c r="D490" s="16">
        <v>0</v>
      </c>
      <c r="E490" s="17">
        <f t="shared" si="55"/>
        <v>8.6206896551724137E-3</v>
      </c>
      <c r="F490" s="17" t="str">
        <f t="shared" si="56"/>
        <v/>
      </c>
      <c r="G490" s="17">
        <f t="shared" si="58"/>
        <v>-1</v>
      </c>
      <c r="H490" s="17">
        <f t="shared" si="57"/>
        <v>-8.6206896551724137E-3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1</v>
      </c>
      <c r="D517" s="16">
        <v>0</v>
      </c>
      <c r="E517" s="17">
        <f t="shared" si="55"/>
        <v>8.6206896551724137E-3</v>
      </c>
      <c r="F517" s="17" t="str">
        <f t="shared" si="56"/>
        <v/>
      </c>
      <c r="G517" s="17">
        <f t="shared" si="58"/>
        <v>-1</v>
      </c>
      <c r="H517" s="17">
        <f t="shared" si="57"/>
        <v>-8.6206896551724137E-3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1</v>
      </c>
      <c r="D535" s="16">
        <v>2</v>
      </c>
      <c r="E535" s="17">
        <f t="shared" si="55"/>
        <v>8.6206896551724137E-3</v>
      </c>
      <c r="F535" s="17">
        <f t="shared" si="56"/>
        <v>1.9801980198019802E-2</v>
      </c>
      <c r="G535" s="17">
        <f t="shared" si="58"/>
        <v>1</v>
      </c>
      <c r="H535" s="17">
        <f t="shared" si="57"/>
        <v>8.6206896551724137E-3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513</v>
      </c>
      <c r="C539" s="16">
        <v>2</v>
      </c>
      <c r="D539" s="16">
        <v>0</v>
      </c>
      <c r="E539" s="17">
        <f t="shared" si="55"/>
        <v>1.7241379310344827E-2</v>
      </c>
      <c r="F539" s="17" t="str">
        <f t="shared" si="56"/>
        <v/>
      </c>
      <c r="G539" s="17">
        <f t="shared" si="58"/>
        <v>-1</v>
      </c>
      <c r="H539" s="17">
        <f t="shared" si="57"/>
        <v>-1.7241379310344827E-2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1</v>
      </c>
      <c r="D542" s="16">
        <v>0</v>
      </c>
      <c r="E542" s="17">
        <f t="shared" si="59"/>
        <v>8.6206896551724137E-3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-8.6206896551724137E-3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</v>
      </c>
      <c r="D548" s="16">
        <v>1</v>
      </c>
      <c r="E548" s="17">
        <f t="shared" si="59"/>
        <v>1.7241379310344827E-2</v>
      </c>
      <c r="F548" s="17">
        <f t="shared" si="60"/>
        <v>9.9009900990099011E-3</v>
      </c>
      <c r="G548" s="17">
        <f t="shared" si="62"/>
        <v>-0.5</v>
      </c>
      <c r="H548" s="17">
        <f t="shared" si="61"/>
        <v>-8.6206896551724137E-3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</v>
      </c>
      <c r="D554" s="16">
        <v>7</v>
      </c>
      <c r="E554" s="17">
        <f t="shared" si="59"/>
        <v>1.7241379310344827E-2</v>
      </c>
      <c r="F554" s="17">
        <f t="shared" si="60"/>
        <v>6.9306930693069313E-2</v>
      </c>
      <c r="G554" s="17">
        <f t="shared" si="62"/>
        <v>2.5</v>
      </c>
      <c r="H554" s="17">
        <f t="shared" si="61"/>
        <v>4.3103448275862072E-2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</v>
      </c>
      <c r="D559" s="16">
        <v>10</v>
      </c>
      <c r="E559" s="17">
        <f t="shared" si="59"/>
        <v>1.7241379310344827E-2</v>
      </c>
      <c r="F559" s="17">
        <f t="shared" si="60"/>
        <v>9.9009900990099015E-2</v>
      </c>
      <c r="G559" s="17">
        <f t="shared" si="62"/>
        <v>4</v>
      </c>
      <c r="H559" s="17">
        <f t="shared" si="61"/>
        <v>6.8965517241379309E-2</v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6</v>
      </c>
      <c r="D561" s="16">
        <v>3</v>
      </c>
      <c r="E561" s="17">
        <f t="shared" si="59"/>
        <v>5.1724137931034482E-2</v>
      </c>
      <c r="F561" s="17">
        <f t="shared" si="60"/>
        <v>2.9702970297029702E-2</v>
      </c>
      <c r="G561" s="17">
        <f t="shared" si="62"/>
        <v>-0.5</v>
      </c>
      <c r="H561" s="17">
        <f t="shared" si="61"/>
        <v>-2.5862068965517241E-2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9.9009900990099011E-3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37</v>
      </c>
      <c r="D582" s="19">
        <f>SUM(D583:D609)</f>
        <v>68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0.83783783783783783</v>
      </c>
      <c r="H582" s="20">
        <f t="shared" ref="H582:H609" si="65">+IF(OR(AND(E582=""),(G582="")),"",E582*G582)</f>
        <v>0.83783783783783783</v>
      </c>
    </row>
    <row r="583" spans="1:8" x14ac:dyDescent="0.2">
      <c r="A583" s="14"/>
      <c r="B583" s="15" t="s">
        <v>550</v>
      </c>
      <c r="C583" s="16">
        <v>0</v>
      </c>
      <c r="D583" s="16">
        <v>2</v>
      </c>
      <c r="E583" s="17" t="str">
        <f t="shared" si="63"/>
        <v/>
      </c>
      <c r="F583" s="17">
        <f t="shared" si="64"/>
        <v>2.9411764705882353E-2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4</v>
      </c>
      <c r="D584" s="16">
        <v>0</v>
      </c>
      <c r="E584" s="17">
        <f t="shared" si="63"/>
        <v>0.10810810810810811</v>
      </c>
      <c r="F584" s="17" t="str">
        <f t="shared" si="64"/>
        <v/>
      </c>
      <c r="G584" s="17">
        <f t="shared" si="66"/>
        <v>-1</v>
      </c>
      <c r="H584" s="17">
        <f t="shared" si="65"/>
        <v>-0.10810810810810811</v>
      </c>
    </row>
    <row r="585" spans="1:8" ht="25.5" x14ac:dyDescent="0.2">
      <c r="A585" s="14"/>
      <c r="B585" s="15" t="s">
        <v>552</v>
      </c>
      <c r="C585" s="16">
        <v>8</v>
      </c>
      <c r="D585" s="16">
        <v>4</v>
      </c>
      <c r="E585" s="17">
        <f t="shared" si="63"/>
        <v>0.21621621621621623</v>
      </c>
      <c r="F585" s="17">
        <f t="shared" si="64"/>
        <v>5.8823529411764705E-2</v>
      </c>
      <c r="G585" s="17">
        <f t="shared" si="66"/>
        <v>-0.5</v>
      </c>
      <c r="H585" s="17">
        <f t="shared" si="65"/>
        <v>-0.10810810810810811</v>
      </c>
    </row>
    <row r="586" spans="1:8" x14ac:dyDescent="0.2">
      <c r="A586" s="14"/>
      <c r="B586" s="15" t="s">
        <v>553</v>
      </c>
      <c r="C586" s="16">
        <v>5</v>
      </c>
      <c r="D586" s="16">
        <v>2</v>
      </c>
      <c r="E586" s="17">
        <f t="shared" si="63"/>
        <v>0.13513513513513514</v>
      </c>
      <c r="F586" s="17">
        <f t="shared" si="64"/>
        <v>2.9411764705882353E-2</v>
      </c>
      <c r="G586" s="17">
        <f t="shared" si="66"/>
        <v>-0.6</v>
      </c>
      <c r="H586" s="17">
        <f t="shared" si="65"/>
        <v>-8.1081081081081086E-2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1.4705882352941176E-2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1</v>
      </c>
      <c r="D593" s="16">
        <v>3</v>
      </c>
      <c r="E593" s="17">
        <f t="shared" si="63"/>
        <v>2.7027027027027029E-2</v>
      </c>
      <c r="F593" s="17">
        <f t="shared" si="64"/>
        <v>4.4117647058823532E-2</v>
      </c>
      <c r="G593" s="17">
        <f t="shared" si="66"/>
        <v>2</v>
      </c>
      <c r="H593" s="17">
        <f t="shared" si="65"/>
        <v>5.4054054054054057E-2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1.4705882352941176E-2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18</v>
      </c>
      <c r="D600" s="16">
        <v>52</v>
      </c>
      <c r="E600" s="17">
        <f t="shared" si="63"/>
        <v>0.48648648648648651</v>
      </c>
      <c r="F600" s="17">
        <f t="shared" si="64"/>
        <v>0.76470588235294112</v>
      </c>
      <c r="G600" s="17">
        <f t="shared" si="66"/>
        <v>1.8888888888888888</v>
      </c>
      <c r="H600" s="17">
        <f t="shared" si="65"/>
        <v>0.91891891891891897</v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1.4705882352941176E-2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1</v>
      </c>
      <c r="D608" s="16">
        <v>2</v>
      </c>
      <c r="E608" s="17">
        <f t="shared" si="63"/>
        <v>2.7027027027027029E-2</v>
      </c>
      <c r="F608" s="17">
        <f t="shared" si="64"/>
        <v>2.9411764705882353E-2</v>
      </c>
      <c r="G608" s="17">
        <f t="shared" si="66"/>
        <v>1</v>
      </c>
      <c r="H608" s="17">
        <f t="shared" si="65"/>
        <v>2.7027027027027029E-2</v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612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613</v>
      </c>
      <c r="C8" s="12">
        <f>+C19+C75+C173+C349+C582</f>
        <v>10407</v>
      </c>
      <c r="D8" s="13">
        <f>+D19+D75+D173+D349+D582</f>
        <v>6018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-0.42173537042375325</v>
      </c>
      <c r="H8" s="10">
        <f t="shared" ref="H8:H13" si="1">+IF(OR(AND(E8=""),(G8="")),"",E8*G8)</f>
        <v>-0.42173537042375325</v>
      </c>
    </row>
    <row r="9" spans="1:8" x14ac:dyDescent="0.2">
      <c r="A9" s="14"/>
      <c r="B9" s="15" t="s">
        <v>7</v>
      </c>
      <c r="C9" s="16">
        <f>+C19</f>
        <v>52</v>
      </c>
      <c r="D9" s="16">
        <f>+D19</f>
        <v>52</v>
      </c>
      <c r="E9" s="17">
        <f t="shared" ref="E9:F13" si="2">+C9/C$8</f>
        <v>4.9966368790237336E-3</v>
      </c>
      <c r="F9" s="17">
        <f t="shared" si="2"/>
        <v>8.6407444333665671E-3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8</v>
      </c>
      <c r="C10" s="16">
        <f>+C75</f>
        <v>1668</v>
      </c>
      <c r="D10" s="16">
        <f>+D75</f>
        <v>1216</v>
      </c>
      <c r="E10" s="17">
        <f t="shared" si="2"/>
        <v>0.16027673681176133</v>
      </c>
      <c r="F10" s="17">
        <f t="shared" si="2"/>
        <v>0.20206048521103356</v>
      </c>
      <c r="G10" s="17">
        <f t="shared" si="0"/>
        <v>-0.27098321342925658</v>
      </c>
      <c r="H10" s="17">
        <f t="shared" si="1"/>
        <v>-4.3432305179206307E-2</v>
      </c>
    </row>
    <row r="11" spans="1:8" ht="25.5" x14ac:dyDescent="0.2">
      <c r="A11" s="14"/>
      <c r="B11" s="15" t="s">
        <v>9</v>
      </c>
      <c r="C11" s="16">
        <f>+C173</f>
        <v>985</v>
      </c>
      <c r="D11" s="16">
        <f>+D173</f>
        <v>819</v>
      </c>
      <c r="E11" s="17">
        <f t="shared" si="2"/>
        <v>9.4647833189199573E-2</v>
      </c>
      <c r="F11" s="17">
        <f t="shared" si="2"/>
        <v>0.13609172482552342</v>
      </c>
      <c r="G11" s="17">
        <f t="shared" si="0"/>
        <v>-0.16852791878172588</v>
      </c>
      <c r="H11" s="17">
        <f t="shared" si="1"/>
        <v>-1.5950802344575764E-2</v>
      </c>
    </row>
    <row r="12" spans="1:8" ht="25.5" x14ac:dyDescent="0.2">
      <c r="A12" s="14"/>
      <c r="B12" s="15" t="s">
        <v>10</v>
      </c>
      <c r="C12" s="16">
        <f>+C349</f>
        <v>3863</v>
      </c>
      <c r="D12" s="16">
        <f>+D349</f>
        <v>2700</v>
      </c>
      <c r="E12" s="17">
        <f t="shared" si="2"/>
        <v>0.37119246660901317</v>
      </c>
      <c r="F12" s="17">
        <f t="shared" si="2"/>
        <v>0.44865403788634095</v>
      </c>
      <c r="G12" s="17">
        <f t="shared" si="0"/>
        <v>-0.3010613512813875</v>
      </c>
      <c r="H12" s="17">
        <f t="shared" si="1"/>
        <v>-0.11175170558278082</v>
      </c>
    </row>
    <row r="13" spans="1:8" ht="25.5" x14ac:dyDescent="0.2">
      <c r="A13" s="14"/>
      <c r="B13" s="15" t="s">
        <v>11</v>
      </c>
      <c r="C13" s="16">
        <f>+C582</f>
        <v>3839</v>
      </c>
      <c r="D13" s="16">
        <f>+D582</f>
        <v>1231</v>
      </c>
      <c r="E13" s="17">
        <f t="shared" si="2"/>
        <v>0.36888632651100223</v>
      </c>
      <c r="F13" s="17">
        <f t="shared" si="2"/>
        <v>0.20455300764373546</v>
      </c>
      <c r="G13" s="17">
        <f t="shared" si="0"/>
        <v>-0.67934357905704612</v>
      </c>
      <c r="H13" s="17">
        <f t="shared" si="1"/>
        <v>-0.25060055731719039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52</v>
      </c>
      <c r="D19" s="19">
        <f>SUM(D20:D69)</f>
        <v>52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1.9230769230769232E-2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2</v>
      </c>
      <c r="E23" s="17" t="str">
        <f t="shared" si="3"/>
        <v/>
      </c>
      <c r="F23" s="17">
        <f t="shared" si="4"/>
        <v>3.8461538461538464E-2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1</v>
      </c>
      <c r="E25" s="17">
        <f t="shared" si="3"/>
        <v>1.9230769230769232E-2</v>
      </c>
      <c r="F25" s="17">
        <f t="shared" si="4"/>
        <v>1.9230769230769232E-2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1.9230769230769232E-2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5</v>
      </c>
      <c r="E27" s="17">
        <f t="shared" si="3"/>
        <v>7.6923076923076927E-2</v>
      </c>
      <c r="F27" s="17">
        <f t="shared" si="4"/>
        <v>9.6153846153846159E-2</v>
      </c>
      <c r="G27" s="17">
        <f t="shared" si="6"/>
        <v>0.25</v>
      </c>
      <c r="H27" s="17">
        <f t="shared" si="5"/>
        <v>1.9230769230769232E-2</v>
      </c>
    </row>
    <row r="28" spans="1:8" x14ac:dyDescent="0.2">
      <c r="A28" s="14"/>
      <c r="B28" s="15" t="s">
        <v>21</v>
      </c>
      <c r="C28" s="16">
        <v>2</v>
      </c>
      <c r="D28" s="16">
        <v>3</v>
      </c>
      <c r="E28" s="17">
        <f t="shared" si="3"/>
        <v>3.8461538461538464E-2</v>
      </c>
      <c r="F28" s="17">
        <f t="shared" si="4"/>
        <v>5.7692307692307696E-2</v>
      </c>
      <c r="G28" s="17">
        <f t="shared" si="6"/>
        <v>0.5</v>
      </c>
      <c r="H28" s="17">
        <f t="shared" si="5"/>
        <v>1.9230769230769232E-2</v>
      </c>
    </row>
    <row r="29" spans="1:8" x14ac:dyDescent="0.2">
      <c r="A29" s="14"/>
      <c r="B29" s="15" t="s">
        <v>22</v>
      </c>
      <c r="C29" s="16">
        <v>4</v>
      </c>
      <c r="D29" s="16">
        <v>2</v>
      </c>
      <c r="E29" s="17">
        <f t="shared" si="3"/>
        <v>7.6923076923076927E-2</v>
      </c>
      <c r="F29" s="17">
        <f t="shared" si="4"/>
        <v>3.8461538461538464E-2</v>
      </c>
      <c r="G29" s="17">
        <f t="shared" si="6"/>
        <v>-0.5</v>
      </c>
      <c r="H29" s="17">
        <f t="shared" si="5"/>
        <v>-3.8461538461538464E-2</v>
      </c>
    </row>
    <row r="30" spans="1:8" x14ac:dyDescent="0.2">
      <c r="A30" s="14"/>
      <c r="B30" s="15" t="s">
        <v>23</v>
      </c>
      <c r="C30" s="16">
        <v>8</v>
      </c>
      <c r="D30" s="16">
        <v>19</v>
      </c>
      <c r="E30" s="17">
        <f t="shared" si="3"/>
        <v>0.15384615384615385</v>
      </c>
      <c r="F30" s="17">
        <f t="shared" si="4"/>
        <v>0.36538461538461536</v>
      </c>
      <c r="G30" s="17">
        <f t="shared" si="6"/>
        <v>1.375</v>
      </c>
      <c r="H30" s="17">
        <f t="shared" si="5"/>
        <v>0.21153846153846156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1.9230769230769232E-2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3</v>
      </c>
      <c r="E36" s="17">
        <f t="shared" si="3"/>
        <v>9.6153846153846159E-2</v>
      </c>
      <c r="F36" s="17">
        <f t="shared" si="4"/>
        <v>5.7692307692307696E-2</v>
      </c>
      <c r="G36" s="17">
        <f t="shared" si="6"/>
        <v>-0.4</v>
      </c>
      <c r="H36" s="17">
        <f t="shared" si="5"/>
        <v>-3.8461538461538464E-2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5.7692307692307696E-2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1.9230769230769232E-2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11</v>
      </c>
      <c r="D50" s="16">
        <v>4</v>
      </c>
      <c r="E50" s="17">
        <f t="shared" si="3"/>
        <v>0.21153846153846154</v>
      </c>
      <c r="F50" s="17">
        <f t="shared" si="4"/>
        <v>7.6923076923076927E-2</v>
      </c>
      <c r="G50" s="17">
        <f t="shared" si="6"/>
        <v>-0.63636363636363635</v>
      </c>
      <c r="H50" s="17">
        <f t="shared" si="5"/>
        <v>-0.13461538461538461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1.9230769230769232E-2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-1.9230769230769232E-2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0</v>
      </c>
      <c r="E54" s="17">
        <f t="shared" si="7"/>
        <v>3.8461538461538464E-2</v>
      </c>
      <c r="F54" s="17" t="str">
        <f t="shared" si="8"/>
        <v/>
      </c>
      <c r="G54" s="17">
        <f t="shared" si="10"/>
        <v>-1</v>
      </c>
      <c r="H54" s="17">
        <f t="shared" si="9"/>
        <v>-3.8461538461538464E-2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1.9230769230769232E-2</v>
      </c>
      <c r="F61" s="17">
        <f t="shared" si="8"/>
        <v>3.8461538461538464E-2</v>
      </c>
      <c r="G61" s="17">
        <f t="shared" si="10"/>
        <v>1</v>
      </c>
      <c r="H61" s="17">
        <f t="shared" si="9"/>
        <v>1.9230769230769232E-2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1.9230769230769232E-2</v>
      </c>
      <c r="F62" s="17" t="str">
        <f t="shared" si="8"/>
        <v/>
      </c>
      <c r="G62" s="17">
        <f t="shared" si="10"/>
        <v>-1</v>
      </c>
      <c r="H62" s="17">
        <f t="shared" si="9"/>
        <v>-1.9230769230769232E-2</v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1.9230769230769232E-2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1.9230769230769232E-2</v>
      </c>
      <c r="F64" s="17" t="str">
        <f t="shared" si="8"/>
        <v/>
      </c>
      <c r="G64" s="17">
        <f t="shared" si="10"/>
        <v>-1</v>
      </c>
      <c r="H64" s="17">
        <f t="shared" si="9"/>
        <v>-1.9230769230769232E-2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1</v>
      </c>
      <c r="E67" s="17">
        <f t="shared" si="7"/>
        <v>1.9230769230769232E-2</v>
      </c>
      <c r="F67" s="17">
        <f t="shared" si="8"/>
        <v>1.9230769230769232E-2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61</v>
      </c>
      <c r="C68" s="16">
        <v>0</v>
      </c>
      <c r="D68" s="16">
        <v>2</v>
      </c>
      <c r="E68" s="17" t="str">
        <f t="shared" si="7"/>
        <v/>
      </c>
      <c r="F68" s="17">
        <f t="shared" si="8"/>
        <v>3.8461538461538464E-2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10</v>
      </c>
      <c r="D69" s="16">
        <v>0</v>
      </c>
      <c r="E69" s="17">
        <f t="shared" si="7"/>
        <v>0.19230769230769232</v>
      </c>
      <c r="F69" s="17" t="str">
        <f t="shared" si="8"/>
        <v/>
      </c>
      <c r="G69" s="17">
        <f t="shared" si="10"/>
        <v>-1</v>
      </c>
      <c r="H69" s="17">
        <f t="shared" si="9"/>
        <v>-0.19230769230769232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1668</v>
      </c>
      <c r="D75" s="19">
        <f>SUM(D76:D167)</f>
        <v>1216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-0.27098321342925658</v>
      </c>
      <c r="H75" s="20">
        <f t="shared" ref="H75:H106" si="13">+IF(OR(AND(E75=""),(G75="")),"",E75*G75)</f>
        <v>-0.27098321342925658</v>
      </c>
    </row>
    <row r="76" spans="1:8" x14ac:dyDescent="0.2">
      <c r="A76" s="14"/>
      <c r="B76" s="15" t="s">
        <v>63</v>
      </c>
      <c r="C76" s="16">
        <v>69</v>
      </c>
      <c r="D76" s="16">
        <v>29</v>
      </c>
      <c r="E76" s="17">
        <f t="shared" si="11"/>
        <v>4.1366906474820143E-2</v>
      </c>
      <c r="F76" s="17">
        <f t="shared" si="12"/>
        <v>2.3848684210526317E-2</v>
      </c>
      <c r="G76" s="17">
        <f t="shared" ref="G76:G107" si="14">+IF(AND(C76=0,D76=0)," ",IF(C76=0,1,IF(D76=0,-1,(D76-C76)/C76)))</f>
        <v>-0.57971014492753625</v>
      </c>
      <c r="H76" s="17">
        <f t="shared" si="13"/>
        <v>-2.3980815347721823E-2</v>
      </c>
    </row>
    <row r="77" spans="1:8" ht="25.5" x14ac:dyDescent="0.2">
      <c r="A77" s="14"/>
      <c r="B77" s="15" t="s">
        <v>64</v>
      </c>
      <c r="C77" s="16">
        <v>14</v>
      </c>
      <c r="D77" s="16">
        <v>1</v>
      </c>
      <c r="E77" s="17">
        <f t="shared" si="11"/>
        <v>8.3932853717026377E-3</v>
      </c>
      <c r="F77" s="17">
        <f t="shared" si="12"/>
        <v>8.2236842105263153E-4</v>
      </c>
      <c r="G77" s="17">
        <f t="shared" si="14"/>
        <v>-0.9285714285714286</v>
      </c>
      <c r="H77" s="17">
        <f t="shared" si="13"/>
        <v>-7.7937649880095924E-3</v>
      </c>
    </row>
    <row r="78" spans="1:8" x14ac:dyDescent="0.2">
      <c r="A78" s="14"/>
      <c r="B78" s="15" t="s">
        <v>65</v>
      </c>
      <c r="C78" s="16">
        <v>4</v>
      </c>
      <c r="D78" s="16">
        <v>1</v>
      </c>
      <c r="E78" s="17">
        <f t="shared" si="11"/>
        <v>2.3980815347721821E-3</v>
      </c>
      <c r="F78" s="17">
        <f t="shared" si="12"/>
        <v>8.2236842105263153E-4</v>
      </c>
      <c r="G78" s="17">
        <f t="shared" si="14"/>
        <v>-0.75</v>
      </c>
      <c r="H78" s="17">
        <f t="shared" si="13"/>
        <v>-1.7985611510791366E-3</v>
      </c>
    </row>
    <row r="79" spans="1:8" x14ac:dyDescent="0.2">
      <c r="A79" s="14"/>
      <c r="B79" s="15" t="s">
        <v>66</v>
      </c>
      <c r="C79" s="16">
        <v>29</v>
      </c>
      <c r="D79" s="16">
        <v>20</v>
      </c>
      <c r="E79" s="17">
        <f t="shared" si="11"/>
        <v>1.7386091127098321E-2</v>
      </c>
      <c r="F79" s="17">
        <f t="shared" si="12"/>
        <v>1.6447368421052631E-2</v>
      </c>
      <c r="G79" s="17">
        <f t="shared" si="14"/>
        <v>-0.31034482758620691</v>
      </c>
      <c r="H79" s="17">
        <f t="shared" si="13"/>
        <v>-5.3956834532374104E-3</v>
      </c>
    </row>
    <row r="80" spans="1:8" ht="25.5" x14ac:dyDescent="0.2">
      <c r="A80" s="14"/>
      <c r="B80" s="15" t="s">
        <v>67</v>
      </c>
      <c r="C80" s="16">
        <v>63</v>
      </c>
      <c r="D80" s="16">
        <v>25</v>
      </c>
      <c r="E80" s="17">
        <f t="shared" si="11"/>
        <v>3.7769784172661872E-2</v>
      </c>
      <c r="F80" s="17">
        <f t="shared" si="12"/>
        <v>2.0559210526315791E-2</v>
      </c>
      <c r="G80" s="17">
        <f t="shared" si="14"/>
        <v>-0.60317460317460314</v>
      </c>
      <c r="H80" s="17">
        <f t="shared" si="13"/>
        <v>-2.2781774580335732E-2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0</v>
      </c>
      <c r="E84" s="17">
        <f t="shared" si="11"/>
        <v>5.9952038369304552E-4</v>
      </c>
      <c r="F84" s="17" t="str">
        <f t="shared" si="12"/>
        <v/>
      </c>
      <c r="G84" s="17">
        <f t="shared" si="14"/>
        <v>-1</v>
      </c>
      <c r="H84" s="17">
        <f t="shared" si="13"/>
        <v>-5.9952038369304552E-4</v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5.9952038369304552E-4</v>
      </c>
      <c r="F85" s="17" t="str">
        <f t="shared" si="12"/>
        <v/>
      </c>
      <c r="G85" s="17">
        <f t="shared" si="14"/>
        <v>-1</v>
      </c>
      <c r="H85" s="17">
        <f t="shared" si="13"/>
        <v>-5.9952038369304552E-4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14</v>
      </c>
      <c r="D87" s="16">
        <v>8</v>
      </c>
      <c r="E87" s="17">
        <f t="shared" si="11"/>
        <v>8.3932853717026377E-3</v>
      </c>
      <c r="F87" s="17">
        <f t="shared" si="12"/>
        <v>6.5789473684210523E-3</v>
      </c>
      <c r="G87" s="17">
        <f t="shared" si="14"/>
        <v>-0.42857142857142855</v>
      </c>
      <c r="H87" s="17">
        <f t="shared" si="13"/>
        <v>-3.5971223021582731E-3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17</v>
      </c>
      <c r="D89" s="16">
        <v>3</v>
      </c>
      <c r="E89" s="17">
        <f t="shared" si="11"/>
        <v>1.0191846522781775E-2</v>
      </c>
      <c r="F89" s="17">
        <f t="shared" si="12"/>
        <v>2.4671052631578946E-3</v>
      </c>
      <c r="G89" s="17">
        <f t="shared" si="14"/>
        <v>-0.82352941176470584</v>
      </c>
      <c r="H89" s="17">
        <f t="shared" si="13"/>
        <v>-8.3932853717026377E-3</v>
      </c>
    </row>
    <row r="90" spans="1:8" x14ac:dyDescent="0.2">
      <c r="A90" s="14"/>
      <c r="B90" s="15" t="s">
        <v>77</v>
      </c>
      <c r="C90" s="16">
        <v>3</v>
      </c>
      <c r="D90" s="16">
        <v>0</v>
      </c>
      <c r="E90" s="17">
        <f t="shared" si="11"/>
        <v>1.7985611510791368E-3</v>
      </c>
      <c r="F90" s="17" t="str">
        <f t="shared" si="12"/>
        <v/>
      </c>
      <c r="G90" s="17">
        <f t="shared" si="14"/>
        <v>-1</v>
      </c>
      <c r="H90" s="17">
        <f t="shared" si="13"/>
        <v>-1.7985611510791368E-3</v>
      </c>
    </row>
    <row r="91" spans="1:8" x14ac:dyDescent="0.2">
      <c r="A91" s="14"/>
      <c r="B91" s="15" t="s">
        <v>78</v>
      </c>
      <c r="C91" s="16">
        <v>67</v>
      </c>
      <c r="D91" s="16">
        <v>30</v>
      </c>
      <c r="E91" s="17">
        <f t="shared" si="11"/>
        <v>4.0167865707434053E-2</v>
      </c>
      <c r="F91" s="17">
        <f t="shared" si="12"/>
        <v>2.4671052631578948E-2</v>
      </c>
      <c r="G91" s="17">
        <f t="shared" si="14"/>
        <v>-0.55223880597014929</v>
      </c>
      <c r="H91" s="17">
        <f t="shared" si="13"/>
        <v>-2.2182254196642687E-2</v>
      </c>
    </row>
    <row r="92" spans="1:8" x14ac:dyDescent="0.2">
      <c r="A92" s="14"/>
      <c r="B92" s="15" t="s">
        <v>79</v>
      </c>
      <c r="C92" s="16">
        <v>15</v>
      </c>
      <c r="D92" s="16">
        <v>9</v>
      </c>
      <c r="E92" s="17">
        <f t="shared" si="11"/>
        <v>8.9928057553956831E-3</v>
      </c>
      <c r="F92" s="17">
        <f t="shared" si="12"/>
        <v>7.4013157894736838E-3</v>
      </c>
      <c r="G92" s="17">
        <f t="shared" si="14"/>
        <v>-0.4</v>
      </c>
      <c r="H92" s="17">
        <f t="shared" si="13"/>
        <v>-3.5971223021582736E-3</v>
      </c>
    </row>
    <row r="93" spans="1:8" x14ac:dyDescent="0.2">
      <c r="A93" s="14"/>
      <c r="B93" s="15" t="s">
        <v>80</v>
      </c>
      <c r="C93" s="16">
        <v>16</v>
      </c>
      <c r="D93" s="16">
        <v>1</v>
      </c>
      <c r="E93" s="17">
        <f t="shared" si="11"/>
        <v>9.5923261390887284E-3</v>
      </c>
      <c r="F93" s="17">
        <f t="shared" si="12"/>
        <v>8.2236842105263153E-4</v>
      </c>
      <c r="G93" s="17">
        <f t="shared" si="14"/>
        <v>-0.9375</v>
      </c>
      <c r="H93" s="17">
        <f t="shared" si="13"/>
        <v>-8.9928057553956831E-3</v>
      </c>
    </row>
    <row r="94" spans="1:8" x14ac:dyDescent="0.2">
      <c r="A94" s="14"/>
      <c r="B94" s="15" t="s">
        <v>81</v>
      </c>
      <c r="C94" s="16">
        <v>9</v>
      </c>
      <c r="D94" s="16">
        <v>2</v>
      </c>
      <c r="E94" s="17">
        <f t="shared" si="11"/>
        <v>5.3956834532374104E-3</v>
      </c>
      <c r="F94" s="17">
        <f t="shared" si="12"/>
        <v>1.6447368421052631E-3</v>
      </c>
      <c r="G94" s="17">
        <f t="shared" si="14"/>
        <v>-0.77777777777777779</v>
      </c>
      <c r="H94" s="17">
        <f t="shared" si="13"/>
        <v>-4.1966426858513189E-3</v>
      </c>
    </row>
    <row r="95" spans="1:8" x14ac:dyDescent="0.2">
      <c r="A95" s="14"/>
      <c r="B95" s="15" t="s">
        <v>82</v>
      </c>
      <c r="C95" s="16">
        <v>3</v>
      </c>
      <c r="D95" s="16">
        <v>0</v>
      </c>
      <c r="E95" s="17">
        <f t="shared" si="11"/>
        <v>1.7985611510791368E-3</v>
      </c>
      <c r="F95" s="17" t="str">
        <f t="shared" si="12"/>
        <v/>
      </c>
      <c r="G95" s="17">
        <f t="shared" si="14"/>
        <v>-1</v>
      </c>
      <c r="H95" s="17">
        <f t="shared" si="13"/>
        <v>-1.7985611510791368E-3</v>
      </c>
    </row>
    <row r="96" spans="1:8" x14ac:dyDescent="0.2">
      <c r="A96" s="14"/>
      <c r="B96" s="15" t="s">
        <v>83</v>
      </c>
      <c r="C96" s="16">
        <v>0</v>
      </c>
      <c r="D96" s="16">
        <v>1</v>
      </c>
      <c r="E96" s="17" t="str">
        <f t="shared" si="11"/>
        <v/>
      </c>
      <c r="F96" s="17">
        <f t="shared" si="12"/>
        <v>8.2236842105263153E-4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2</v>
      </c>
      <c r="D97" s="16">
        <v>0</v>
      </c>
      <c r="E97" s="17">
        <f t="shared" si="11"/>
        <v>1.199040767386091E-3</v>
      </c>
      <c r="F97" s="17" t="str">
        <f t="shared" si="12"/>
        <v/>
      </c>
      <c r="G97" s="17">
        <f t="shared" si="14"/>
        <v>-1</v>
      </c>
      <c r="H97" s="17">
        <f t="shared" si="13"/>
        <v>-1.199040767386091E-3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28</v>
      </c>
      <c r="D99" s="16">
        <v>6</v>
      </c>
      <c r="E99" s="17">
        <f t="shared" si="11"/>
        <v>1.6786570743405275E-2</v>
      </c>
      <c r="F99" s="17">
        <f t="shared" si="12"/>
        <v>4.9342105263157892E-3</v>
      </c>
      <c r="G99" s="17">
        <f t="shared" si="14"/>
        <v>-0.7857142857142857</v>
      </c>
      <c r="H99" s="17">
        <f t="shared" si="13"/>
        <v>-1.3189448441247002E-2</v>
      </c>
    </row>
    <row r="100" spans="1:8" x14ac:dyDescent="0.2">
      <c r="A100" s="14"/>
      <c r="B100" s="15" t="s">
        <v>87</v>
      </c>
      <c r="C100" s="16">
        <v>2</v>
      </c>
      <c r="D100" s="16">
        <v>1</v>
      </c>
      <c r="E100" s="17">
        <f t="shared" si="11"/>
        <v>1.199040767386091E-3</v>
      </c>
      <c r="F100" s="17">
        <f t="shared" si="12"/>
        <v>8.2236842105263153E-4</v>
      </c>
      <c r="G100" s="17">
        <f t="shared" si="14"/>
        <v>-0.5</v>
      </c>
      <c r="H100" s="17">
        <f t="shared" si="13"/>
        <v>-5.9952038369304552E-4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7</v>
      </c>
      <c r="D102" s="16">
        <v>1</v>
      </c>
      <c r="E102" s="17">
        <f t="shared" si="11"/>
        <v>4.1966426858513189E-3</v>
      </c>
      <c r="F102" s="17">
        <f t="shared" si="12"/>
        <v>8.2236842105263153E-4</v>
      </c>
      <c r="G102" s="17">
        <f t="shared" si="14"/>
        <v>-0.8571428571428571</v>
      </c>
      <c r="H102" s="17">
        <f t="shared" si="13"/>
        <v>-3.5971223021582731E-3</v>
      </c>
    </row>
    <row r="103" spans="1:8" x14ac:dyDescent="0.2">
      <c r="A103" s="14"/>
      <c r="B103" s="15" t="s">
        <v>90</v>
      </c>
      <c r="C103" s="16">
        <v>16</v>
      </c>
      <c r="D103" s="16">
        <v>7</v>
      </c>
      <c r="E103" s="17">
        <f t="shared" si="11"/>
        <v>9.5923261390887284E-3</v>
      </c>
      <c r="F103" s="17">
        <f t="shared" si="12"/>
        <v>5.7565789473684207E-3</v>
      </c>
      <c r="G103" s="17">
        <f t="shared" si="14"/>
        <v>-0.5625</v>
      </c>
      <c r="H103" s="17">
        <f t="shared" si="13"/>
        <v>-5.3956834532374095E-3</v>
      </c>
    </row>
    <row r="104" spans="1:8" x14ac:dyDescent="0.2">
      <c r="A104" s="14"/>
      <c r="B104" s="15" t="s">
        <v>91</v>
      </c>
      <c r="C104" s="16">
        <v>29</v>
      </c>
      <c r="D104" s="16">
        <v>28</v>
      </c>
      <c r="E104" s="17">
        <f t="shared" si="11"/>
        <v>1.7386091127098321E-2</v>
      </c>
      <c r="F104" s="17">
        <f t="shared" si="12"/>
        <v>2.3026315789473683E-2</v>
      </c>
      <c r="G104" s="17">
        <f t="shared" si="14"/>
        <v>-3.4482758620689655E-2</v>
      </c>
      <c r="H104" s="17">
        <f t="shared" si="13"/>
        <v>-5.9952038369304552E-4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14</v>
      </c>
      <c r="D106" s="16">
        <v>1</v>
      </c>
      <c r="E106" s="17">
        <f t="shared" si="11"/>
        <v>8.3932853717026377E-3</v>
      </c>
      <c r="F106" s="17">
        <f t="shared" si="12"/>
        <v>8.2236842105263153E-4</v>
      </c>
      <c r="G106" s="17">
        <f t="shared" si="14"/>
        <v>-0.9285714285714286</v>
      </c>
      <c r="H106" s="17">
        <f t="shared" si="13"/>
        <v>-7.7937649880095924E-3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5.9952038369304552E-4</v>
      </c>
      <c r="F109" s="17" t="str">
        <f t="shared" si="16"/>
        <v/>
      </c>
      <c r="G109" s="17">
        <f t="shared" si="18"/>
        <v>-1</v>
      </c>
      <c r="H109" s="17">
        <f t="shared" si="17"/>
        <v>-5.9952038369304552E-4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8.2236842105263153E-4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4</v>
      </c>
      <c r="D111" s="16">
        <v>6</v>
      </c>
      <c r="E111" s="17">
        <f t="shared" si="15"/>
        <v>2.3980815347721821E-3</v>
      </c>
      <c r="F111" s="17">
        <f t="shared" si="16"/>
        <v>4.9342105263157892E-3</v>
      </c>
      <c r="G111" s="17">
        <f t="shared" si="18"/>
        <v>0.5</v>
      </c>
      <c r="H111" s="17">
        <f t="shared" si="17"/>
        <v>1.199040767386091E-3</v>
      </c>
    </row>
    <row r="112" spans="1:8" ht="25.5" x14ac:dyDescent="0.2">
      <c r="A112" s="14"/>
      <c r="B112" s="15" t="s">
        <v>100</v>
      </c>
      <c r="C112" s="16">
        <v>2</v>
      </c>
      <c r="D112" s="16">
        <v>1</v>
      </c>
      <c r="E112" s="17">
        <f t="shared" si="15"/>
        <v>1.199040767386091E-3</v>
      </c>
      <c r="F112" s="17">
        <f t="shared" si="16"/>
        <v>8.2236842105263153E-4</v>
      </c>
      <c r="G112" s="17">
        <f t="shared" si="18"/>
        <v>-0.5</v>
      </c>
      <c r="H112" s="17">
        <f t="shared" si="17"/>
        <v>-5.9952038369304552E-4</v>
      </c>
    </row>
    <row r="113" spans="1:8" ht="25.5" x14ac:dyDescent="0.2">
      <c r="A113" s="14"/>
      <c r="B113" s="15" t="s">
        <v>101</v>
      </c>
      <c r="C113" s="16">
        <v>3</v>
      </c>
      <c r="D113" s="16">
        <v>0</v>
      </c>
      <c r="E113" s="17">
        <f t="shared" si="15"/>
        <v>1.7985611510791368E-3</v>
      </c>
      <c r="F113" s="17" t="str">
        <f t="shared" si="16"/>
        <v/>
      </c>
      <c r="G113" s="17">
        <f t="shared" si="18"/>
        <v>-1</v>
      </c>
      <c r="H113" s="17">
        <f t="shared" si="17"/>
        <v>-1.7985611510791368E-3</v>
      </c>
    </row>
    <row r="114" spans="1:8" x14ac:dyDescent="0.2">
      <c r="A114" s="14"/>
      <c r="B114" s="15" t="s">
        <v>102</v>
      </c>
      <c r="C114" s="16">
        <v>3</v>
      </c>
      <c r="D114" s="16">
        <v>7</v>
      </c>
      <c r="E114" s="17">
        <f t="shared" si="15"/>
        <v>1.7985611510791368E-3</v>
      </c>
      <c r="F114" s="17">
        <f t="shared" si="16"/>
        <v>5.7565789473684207E-3</v>
      </c>
      <c r="G114" s="17">
        <f t="shared" si="18"/>
        <v>1.3333333333333333</v>
      </c>
      <c r="H114" s="17">
        <f t="shared" si="17"/>
        <v>2.3980815347721821E-3</v>
      </c>
    </row>
    <row r="115" spans="1:8" x14ac:dyDescent="0.2">
      <c r="A115" s="14"/>
      <c r="B115" s="15" t="s">
        <v>103</v>
      </c>
      <c r="C115" s="16">
        <v>23</v>
      </c>
      <c r="D115" s="16">
        <v>78</v>
      </c>
      <c r="E115" s="17">
        <f t="shared" si="15"/>
        <v>1.3788968824940047E-2</v>
      </c>
      <c r="F115" s="17">
        <f t="shared" si="16"/>
        <v>6.4144736842105268E-2</v>
      </c>
      <c r="G115" s="17">
        <f t="shared" si="18"/>
        <v>2.3913043478260869</v>
      </c>
      <c r="H115" s="17">
        <f t="shared" si="17"/>
        <v>3.2973621103117502E-2</v>
      </c>
    </row>
    <row r="116" spans="1:8" x14ac:dyDescent="0.2">
      <c r="A116" s="14"/>
      <c r="B116" s="15" t="s">
        <v>104</v>
      </c>
      <c r="C116" s="16">
        <v>11</v>
      </c>
      <c r="D116" s="16">
        <v>14</v>
      </c>
      <c r="E116" s="17">
        <f t="shared" si="15"/>
        <v>6.594724220623501E-3</v>
      </c>
      <c r="F116" s="17">
        <f t="shared" si="16"/>
        <v>1.1513157894736841E-2</v>
      </c>
      <c r="G116" s="17">
        <f t="shared" si="18"/>
        <v>0.27272727272727271</v>
      </c>
      <c r="H116" s="17">
        <f t="shared" si="17"/>
        <v>1.7985611510791366E-3</v>
      </c>
    </row>
    <row r="117" spans="1:8" x14ac:dyDescent="0.2">
      <c r="A117" s="14"/>
      <c r="B117" s="15" t="s">
        <v>105</v>
      </c>
      <c r="C117" s="16">
        <v>8</v>
      </c>
      <c r="D117" s="16">
        <v>6</v>
      </c>
      <c r="E117" s="17">
        <f t="shared" si="15"/>
        <v>4.7961630695443642E-3</v>
      </c>
      <c r="F117" s="17">
        <f t="shared" si="16"/>
        <v>4.9342105263157892E-3</v>
      </c>
      <c r="G117" s="17">
        <f t="shared" si="18"/>
        <v>-0.25</v>
      </c>
      <c r="H117" s="17">
        <f t="shared" si="17"/>
        <v>-1.199040767386091E-3</v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5.9952038369304552E-4</v>
      </c>
      <c r="F118" s="17" t="str">
        <f t="shared" si="16"/>
        <v/>
      </c>
      <c r="G118" s="17">
        <f t="shared" si="18"/>
        <v>-1</v>
      </c>
      <c r="H118" s="17">
        <f t="shared" si="17"/>
        <v>-5.9952038369304552E-4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13</v>
      </c>
      <c r="D120" s="16">
        <v>4</v>
      </c>
      <c r="E120" s="17">
        <f t="shared" si="15"/>
        <v>7.7937649880095924E-3</v>
      </c>
      <c r="F120" s="17">
        <f t="shared" si="16"/>
        <v>3.2894736842105261E-3</v>
      </c>
      <c r="G120" s="17">
        <f t="shared" si="18"/>
        <v>-0.69230769230769229</v>
      </c>
      <c r="H120" s="17">
        <f t="shared" si="17"/>
        <v>-5.3956834532374104E-3</v>
      </c>
    </row>
    <row r="121" spans="1:8" x14ac:dyDescent="0.2">
      <c r="A121" s="14"/>
      <c r="B121" s="15" t="s">
        <v>109</v>
      </c>
      <c r="C121" s="16">
        <v>8</v>
      </c>
      <c r="D121" s="16">
        <v>8</v>
      </c>
      <c r="E121" s="17">
        <f t="shared" si="15"/>
        <v>4.7961630695443642E-3</v>
      </c>
      <c r="F121" s="17">
        <f t="shared" si="16"/>
        <v>6.5789473684210523E-3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110</v>
      </c>
      <c r="C122" s="16">
        <v>2</v>
      </c>
      <c r="D122" s="16">
        <v>0</v>
      </c>
      <c r="E122" s="17">
        <f t="shared" si="15"/>
        <v>1.199040767386091E-3</v>
      </c>
      <c r="F122" s="17" t="str">
        <f t="shared" si="16"/>
        <v/>
      </c>
      <c r="G122" s="17">
        <f t="shared" si="18"/>
        <v>-1</v>
      </c>
      <c r="H122" s="17">
        <f t="shared" si="17"/>
        <v>-1.199040767386091E-3</v>
      </c>
    </row>
    <row r="123" spans="1:8" x14ac:dyDescent="0.2">
      <c r="A123" s="14"/>
      <c r="B123" s="15" t="s">
        <v>111</v>
      </c>
      <c r="C123" s="16">
        <v>13</v>
      </c>
      <c r="D123" s="16">
        <v>1</v>
      </c>
      <c r="E123" s="17">
        <f t="shared" si="15"/>
        <v>7.7937649880095924E-3</v>
      </c>
      <c r="F123" s="17">
        <f t="shared" si="16"/>
        <v>8.2236842105263153E-4</v>
      </c>
      <c r="G123" s="17">
        <f t="shared" si="18"/>
        <v>-0.92307692307692313</v>
      </c>
      <c r="H123" s="17">
        <f t="shared" si="17"/>
        <v>-7.1942446043165471E-3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19</v>
      </c>
      <c r="D125" s="16">
        <v>27</v>
      </c>
      <c r="E125" s="17">
        <f t="shared" si="15"/>
        <v>1.1390887290167866E-2</v>
      </c>
      <c r="F125" s="17">
        <f t="shared" si="16"/>
        <v>2.2203947368421052E-2</v>
      </c>
      <c r="G125" s="17">
        <f t="shared" si="18"/>
        <v>0.42105263157894735</v>
      </c>
      <c r="H125" s="17">
        <f t="shared" si="17"/>
        <v>4.7961630695443642E-3</v>
      </c>
    </row>
    <row r="126" spans="1:8" x14ac:dyDescent="0.2">
      <c r="A126" s="14"/>
      <c r="B126" s="15" t="s">
        <v>114</v>
      </c>
      <c r="C126" s="16">
        <v>80</v>
      </c>
      <c r="D126" s="16">
        <v>56</v>
      </c>
      <c r="E126" s="17">
        <f t="shared" si="15"/>
        <v>4.7961630695443645E-2</v>
      </c>
      <c r="F126" s="17">
        <f t="shared" si="16"/>
        <v>4.6052631578947366E-2</v>
      </c>
      <c r="G126" s="17">
        <f t="shared" si="18"/>
        <v>-0.3</v>
      </c>
      <c r="H126" s="17">
        <f t="shared" si="17"/>
        <v>-1.4388489208633093E-2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123</v>
      </c>
      <c r="D128" s="16">
        <v>37</v>
      </c>
      <c r="E128" s="17">
        <f t="shared" si="15"/>
        <v>7.3741007194244604E-2</v>
      </c>
      <c r="F128" s="17">
        <f t="shared" si="16"/>
        <v>3.0427631578947369E-2</v>
      </c>
      <c r="G128" s="17">
        <f t="shared" si="18"/>
        <v>-0.69918699186991873</v>
      </c>
      <c r="H128" s="17">
        <f t="shared" si="17"/>
        <v>-5.1558752997601917E-2</v>
      </c>
    </row>
    <row r="129" spans="1:8" x14ac:dyDescent="0.2">
      <c r="A129" s="14"/>
      <c r="B129" s="15" t="s">
        <v>117</v>
      </c>
      <c r="C129" s="16">
        <v>25</v>
      </c>
      <c r="D129" s="16">
        <v>51</v>
      </c>
      <c r="E129" s="17">
        <f t="shared" si="15"/>
        <v>1.498800959232614E-2</v>
      </c>
      <c r="F129" s="17">
        <f t="shared" si="16"/>
        <v>4.1940789473684209E-2</v>
      </c>
      <c r="G129" s="17">
        <f t="shared" si="18"/>
        <v>1.04</v>
      </c>
      <c r="H129" s="17">
        <f t="shared" si="17"/>
        <v>1.5587529976019185E-2</v>
      </c>
    </row>
    <row r="130" spans="1:8" x14ac:dyDescent="0.2">
      <c r="A130" s="14"/>
      <c r="B130" s="15" t="s">
        <v>118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2.4671052631578946E-3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625</v>
      </c>
      <c r="D131" s="16">
        <v>444</v>
      </c>
      <c r="E131" s="17">
        <f t="shared" si="15"/>
        <v>0.37470023980815348</v>
      </c>
      <c r="F131" s="17">
        <f t="shared" si="16"/>
        <v>0.36513157894736842</v>
      </c>
      <c r="G131" s="17">
        <f t="shared" si="18"/>
        <v>-0.28960000000000002</v>
      </c>
      <c r="H131" s="17">
        <f t="shared" si="17"/>
        <v>-0.10851318944844125</v>
      </c>
    </row>
    <row r="132" spans="1:8" ht="25.5" x14ac:dyDescent="0.2">
      <c r="A132" s="14"/>
      <c r="B132" s="15" t="s">
        <v>120</v>
      </c>
      <c r="C132" s="16">
        <v>69</v>
      </c>
      <c r="D132" s="16">
        <v>4</v>
      </c>
      <c r="E132" s="17">
        <f t="shared" si="15"/>
        <v>4.1366906474820143E-2</v>
      </c>
      <c r="F132" s="17">
        <f t="shared" si="16"/>
        <v>3.2894736842105261E-3</v>
      </c>
      <c r="G132" s="17">
        <f t="shared" si="18"/>
        <v>-0.94202898550724634</v>
      </c>
      <c r="H132" s="17">
        <f t="shared" si="17"/>
        <v>-3.8968824940047962E-2</v>
      </c>
    </row>
    <row r="133" spans="1:8" x14ac:dyDescent="0.2">
      <c r="A133" s="14"/>
      <c r="B133" s="15" t="s">
        <v>121</v>
      </c>
      <c r="C133" s="16">
        <v>16</v>
      </c>
      <c r="D133" s="16">
        <v>7</v>
      </c>
      <c r="E133" s="17">
        <f t="shared" si="15"/>
        <v>9.5923261390887284E-3</v>
      </c>
      <c r="F133" s="17">
        <f t="shared" si="16"/>
        <v>5.7565789473684207E-3</v>
      </c>
      <c r="G133" s="17">
        <f t="shared" si="18"/>
        <v>-0.5625</v>
      </c>
      <c r="H133" s="17">
        <f t="shared" si="17"/>
        <v>-5.3956834532374095E-3</v>
      </c>
    </row>
    <row r="134" spans="1:8" x14ac:dyDescent="0.2">
      <c r="A134" s="14"/>
      <c r="B134" s="15" t="s">
        <v>122</v>
      </c>
      <c r="C134" s="16">
        <v>107</v>
      </c>
      <c r="D134" s="16">
        <v>194</v>
      </c>
      <c r="E134" s="17">
        <f t="shared" si="15"/>
        <v>6.4148681055155879E-2</v>
      </c>
      <c r="F134" s="17">
        <f t="shared" si="16"/>
        <v>0.15953947368421054</v>
      </c>
      <c r="G134" s="17">
        <f t="shared" si="18"/>
        <v>0.81308411214953269</v>
      </c>
      <c r="H134" s="17">
        <f t="shared" si="17"/>
        <v>5.2158273381294966E-2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11</v>
      </c>
      <c r="E136" s="17" t="str">
        <f t="shared" si="15"/>
        <v/>
      </c>
      <c r="F136" s="17">
        <f t="shared" si="16"/>
        <v>9.0460526315789477E-3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2</v>
      </c>
      <c r="D137" s="16">
        <v>35</v>
      </c>
      <c r="E137" s="17">
        <f t="shared" si="15"/>
        <v>1.199040767386091E-3</v>
      </c>
      <c r="F137" s="17">
        <f t="shared" si="16"/>
        <v>2.8782894736842105E-2</v>
      </c>
      <c r="G137" s="17">
        <f t="shared" si="18"/>
        <v>16.5</v>
      </c>
      <c r="H137" s="17">
        <f t="shared" si="17"/>
        <v>1.9784172661870502E-2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8.2236842105263153E-4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13</v>
      </c>
      <c r="D141" s="16">
        <v>2</v>
      </c>
      <c r="E141" s="17">
        <f t="shared" si="19"/>
        <v>7.7937649880095924E-3</v>
      </c>
      <c r="F141" s="17">
        <f t="shared" si="20"/>
        <v>1.6447368421052631E-3</v>
      </c>
      <c r="G141" s="17">
        <f t="shared" si="22"/>
        <v>-0.84615384615384615</v>
      </c>
      <c r="H141" s="17">
        <f t="shared" si="21"/>
        <v>-6.594724220623501E-3</v>
      </c>
    </row>
    <row r="142" spans="1:8" ht="25.5" x14ac:dyDescent="0.2">
      <c r="A142" s="14"/>
      <c r="B142" s="15" t="s">
        <v>130</v>
      </c>
      <c r="C142" s="16">
        <v>3</v>
      </c>
      <c r="D142" s="16">
        <v>0</v>
      </c>
      <c r="E142" s="17">
        <f t="shared" si="19"/>
        <v>1.7985611510791368E-3</v>
      </c>
      <c r="F142" s="17" t="str">
        <f t="shared" si="20"/>
        <v/>
      </c>
      <c r="G142" s="17">
        <f t="shared" si="22"/>
        <v>-1</v>
      </c>
      <c r="H142" s="17">
        <f t="shared" si="21"/>
        <v>-1.7985611510791368E-3</v>
      </c>
    </row>
    <row r="143" spans="1:8" ht="25.5" x14ac:dyDescent="0.2">
      <c r="A143" s="14"/>
      <c r="B143" s="15" t="s">
        <v>131</v>
      </c>
      <c r="C143" s="16">
        <v>37</v>
      </c>
      <c r="D143" s="16">
        <v>27</v>
      </c>
      <c r="E143" s="17">
        <f t="shared" si="19"/>
        <v>2.2182254196642687E-2</v>
      </c>
      <c r="F143" s="17">
        <f t="shared" si="20"/>
        <v>2.2203947368421052E-2</v>
      </c>
      <c r="G143" s="17">
        <f t="shared" si="22"/>
        <v>-0.27027027027027029</v>
      </c>
      <c r="H143" s="17">
        <f t="shared" si="21"/>
        <v>-5.9952038369304565E-3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8.2236842105263153E-4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5.9952038369304552E-4</v>
      </c>
      <c r="F152" s="17" t="str">
        <f t="shared" si="20"/>
        <v/>
      </c>
      <c r="G152" s="17">
        <f t="shared" si="22"/>
        <v>-1</v>
      </c>
      <c r="H152" s="17">
        <f t="shared" si="21"/>
        <v>-5.9952038369304552E-4</v>
      </c>
    </row>
    <row r="153" spans="1:8" x14ac:dyDescent="0.2">
      <c r="A153" s="14"/>
      <c r="B153" s="15" t="s">
        <v>141</v>
      </c>
      <c r="C153" s="16">
        <v>13</v>
      </c>
      <c r="D153" s="16">
        <v>5</v>
      </c>
      <c r="E153" s="17">
        <f t="shared" si="19"/>
        <v>7.7937649880095924E-3</v>
      </c>
      <c r="F153" s="17">
        <f t="shared" si="20"/>
        <v>4.1118421052631577E-3</v>
      </c>
      <c r="G153" s="17">
        <f t="shared" si="22"/>
        <v>-0.61538461538461542</v>
      </c>
      <c r="H153" s="17">
        <f t="shared" si="21"/>
        <v>-4.796163069544365E-3</v>
      </c>
    </row>
    <row r="154" spans="1:8" x14ac:dyDescent="0.2">
      <c r="A154" s="14"/>
      <c r="B154" s="15" t="s">
        <v>142</v>
      </c>
      <c r="C154" s="16">
        <v>2</v>
      </c>
      <c r="D154" s="16">
        <v>0</v>
      </c>
      <c r="E154" s="17">
        <f t="shared" si="19"/>
        <v>1.199040767386091E-3</v>
      </c>
      <c r="F154" s="17" t="str">
        <f t="shared" si="20"/>
        <v/>
      </c>
      <c r="G154" s="17">
        <f t="shared" si="22"/>
        <v>-1</v>
      </c>
      <c r="H154" s="17">
        <f t="shared" si="21"/>
        <v>-1.199040767386091E-3</v>
      </c>
    </row>
    <row r="155" spans="1:8" ht="25.5" x14ac:dyDescent="0.2">
      <c r="A155" s="14"/>
      <c r="B155" s="15" t="s">
        <v>143</v>
      </c>
      <c r="C155" s="16">
        <v>3</v>
      </c>
      <c r="D155" s="16">
        <v>0</v>
      </c>
      <c r="E155" s="17">
        <f t="shared" si="19"/>
        <v>1.7985611510791368E-3</v>
      </c>
      <c r="F155" s="17" t="str">
        <f t="shared" si="20"/>
        <v/>
      </c>
      <c r="G155" s="17">
        <f t="shared" si="22"/>
        <v>-1</v>
      </c>
      <c r="H155" s="17">
        <f t="shared" si="21"/>
        <v>-1.7985611510791368E-3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8.2236842105263153E-4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1</v>
      </c>
      <c r="D161" s="16">
        <v>5</v>
      </c>
      <c r="E161" s="17">
        <f t="shared" si="19"/>
        <v>5.9952038369304552E-4</v>
      </c>
      <c r="F161" s="17">
        <f t="shared" si="20"/>
        <v>4.1118421052631577E-3</v>
      </c>
      <c r="G161" s="17">
        <f t="shared" si="22"/>
        <v>4</v>
      </c>
      <c r="H161" s="17">
        <f t="shared" si="21"/>
        <v>2.3980815347721821E-3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14</v>
      </c>
      <c r="D164" s="16">
        <v>3</v>
      </c>
      <c r="E164" s="17">
        <f t="shared" si="19"/>
        <v>8.3932853717026377E-3</v>
      </c>
      <c r="F164" s="17">
        <f t="shared" si="20"/>
        <v>2.4671052631578946E-3</v>
      </c>
      <c r="G164" s="17">
        <f t="shared" si="22"/>
        <v>-0.7857142857142857</v>
      </c>
      <c r="H164" s="17">
        <f t="shared" si="21"/>
        <v>-6.594724220623501E-3</v>
      </c>
    </row>
    <row r="165" spans="1:8" ht="25.5" x14ac:dyDescent="0.2">
      <c r="A165" s="14"/>
      <c r="B165" s="15" t="s">
        <v>153</v>
      </c>
      <c r="C165" s="16">
        <v>0</v>
      </c>
      <c r="D165" s="16">
        <v>2</v>
      </c>
      <c r="E165" s="17" t="str">
        <f t="shared" si="19"/>
        <v/>
      </c>
      <c r="F165" s="17">
        <f t="shared" si="20"/>
        <v>1.6447368421052631E-3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985</v>
      </c>
      <c r="D173" s="19">
        <f>SUM(D174:D343)</f>
        <v>819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-0.16852791878172588</v>
      </c>
      <c r="H173" s="20">
        <f t="shared" ref="H173:H204" si="25">+IF(OR(AND(E173=""),(G173="")),"",E173*G173)</f>
        <v>-0.16852791878172588</v>
      </c>
    </row>
    <row r="174" spans="1:8" x14ac:dyDescent="0.2">
      <c r="A174" s="14"/>
      <c r="B174" s="15" t="s">
        <v>156</v>
      </c>
      <c r="C174" s="16">
        <v>2</v>
      </c>
      <c r="D174" s="16">
        <v>8</v>
      </c>
      <c r="E174" s="17">
        <f t="shared" si="23"/>
        <v>2.0304568527918783E-3</v>
      </c>
      <c r="F174" s="17">
        <f t="shared" si="24"/>
        <v>9.768009768009768E-3</v>
      </c>
      <c r="G174" s="17">
        <f t="shared" ref="G174:G205" si="26">+IF(AND(C174=0,D174=0)," ",IF(C174=0,1,IF(D174=0,-1,(D174-C174)/C174)))</f>
        <v>3</v>
      </c>
      <c r="H174" s="17">
        <f t="shared" si="25"/>
        <v>6.0913705583756344E-3</v>
      </c>
    </row>
    <row r="175" spans="1:8" x14ac:dyDescent="0.2">
      <c r="A175" s="14"/>
      <c r="B175" s="15" t="s">
        <v>157</v>
      </c>
      <c r="C175" s="16">
        <v>2</v>
      </c>
      <c r="D175" s="16">
        <v>2</v>
      </c>
      <c r="E175" s="17">
        <f t="shared" si="23"/>
        <v>2.0304568527918783E-3</v>
      </c>
      <c r="F175" s="17">
        <f t="shared" si="24"/>
        <v>2.442002442002442E-3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158</v>
      </c>
      <c r="C176" s="16">
        <v>6</v>
      </c>
      <c r="D176" s="16">
        <v>4</v>
      </c>
      <c r="E176" s="17">
        <f t="shared" si="23"/>
        <v>6.0913705583756344E-3</v>
      </c>
      <c r="F176" s="17">
        <f t="shared" si="24"/>
        <v>4.884004884004884E-3</v>
      </c>
      <c r="G176" s="17">
        <f t="shared" si="26"/>
        <v>-0.33333333333333331</v>
      </c>
      <c r="H176" s="17">
        <f t="shared" si="25"/>
        <v>-2.0304568527918778E-3</v>
      </c>
    </row>
    <row r="177" spans="1:8" x14ac:dyDescent="0.2">
      <c r="A177" s="14"/>
      <c r="B177" s="15" t="s">
        <v>159</v>
      </c>
      <c r="C177" s="16">
        <v>0</v>
      </c>
      <c r="D177" s="16">
        <v>2</v>
      </c>
      <c r="E177" s="17" t="str">
        <f t="shared" si="23"/>
        <v/>
      </c>
      <c r="F177" s="17">
        <f t="shared" si="24"/>
        <v>2.442002442002442E-3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29</v>
      </c>
      <c r="D178" s="16">
        <v>15</v>
      </c>
      <c r="E178" s="17">
        <f t="shared" si="23"/>
        <v>2.9441624365482234E-2</v>
      </c>
      <c r="F178" s="17">
        <f t="shared" si="24"/>
        <v>1.8315018315018316E-2</v>
      </c>
      <c r="G178" s="17">
        <f t="shared" si="26"/>
        <v>-0.48275862068965519</v>
      </c>
      <c r="H178" s="17">
        <f t="shared" si="25"/>
        <v>-1.4213197969543147E-2</v>
      </c>
    </row>
    <row r="179" spans="1:8" x14ac:dyDescent="0.2">
      <c r="A179" s="14"/>
      <c r="B179" s="15" t="s">
        <v>161</v>
      </c>
      <c r="C179" s="16">
        <v>49</v>
      </c>
      <c r="D179" s="16">
        <v>162</v>
      </c>
      <c r="E179" s="17">
        <f t="shared" si="23"/>
        <v>4.9746192893401014E-2</v>
      </c>
      <c r="F179" s="17">
        <f t="shared" si="24"/>
        <v>0.19780219780219779</v>
      </c>
      <c r="G179" s="17">
        <f t="shared" si="26"/>
        <v>2.306122448979592</v>
      </c>
      <c r="H179" s="17">
        <f t="shared" si="25"/>
        <v>0.11472081218274112</v>
      </c>
    </row>
    <row r="180" spans="1:8" x14ac:dyDescent="0.2">
      <c r="A180" s="14"/>
      <c r="B180" s="15" t="s">
        <v>162</v>
      </c>
      <c r="C180" s="16">
        <v>4</v>
      </c>
      <c r="D180" s="16">
        <v>2</v>
      </c>
      <c r="E180" s="17">
        <f t="shared" si="23"/>
        <v>4.0609137055837565E-3</v>
      </c>
      <c r="F180" s="17">
        <f t="shared" si="24"/>
        <v>2.442002442002442E-3</v>
      </c>
      <c r="G180" s="17">
        <f t="shared" si="26"/>
        <v>-0.5</v>
      </c>
      <c r="H180" s="17">
        <f t="shared" si="25"/>
        <v>-2.0304568527918783E-3</v>
      </c>
    </row>
    <row r="181" spans="1:8" x14ac:dyDescent="0.2">
      <c r="A181" s="14"/>
      <c r="B181" s="15" t="s">
        <v>163</v>
      </c>
      <c r="C181" s="16">
        <v>5</v>
      </c>
      <c r="D181" s="16">
        <v>4</v>
      </c>
      <c r="E181" s="17">
        <f t="shared" si="23"/>
        <v>5.076142131979695E-3</v>
      </c>
      <c r="F181" s="17">
        <f t="shared" si="24"/>
        <v>4.884004884004884E-3</v>
      </c>
      <c r="G181" s="17">
        <f t="shared" si="26"/>
        <v>-0.2</v>
      </c>
      <c r="H181" s="17">
        <f t="shared" si="25"/>
        <v>-1.0152284263959391E-3</v>
      </c>
    </row>
    <row r="182" spans="1:8" x14ac:dyDescent="0.2">
      <c r="A182" s="14"/>
      <c r="B182" s="15" t="s">
        <v>164</v>
      </c>
      <c r="C182" s="16">
        <v>3</v>
      </c>
      <c r="D182" s="16">
        <v>4</v>
      </c>
      <c r="E182" s="17">
        <f t="shared" si="23"/>
        <v>3.0456852791878172E-3</v>
      </c>
      <c r="F182" s="17">
        <f t="shared" si="24"/>
        <v>4.884004884004884E-3</v>
      </c>
      <c r="G182" s="17">
        <f t="shared" si="26"/>
        <v>0.33333333333333331</v>
      </c>
      <c r="H182" s="17">
        <f t="shared" si="25"/>
        <v>1.0152284263959389E-3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12</v>
      </c>
      <c r="D186" s="16">
        <v>0</v>
      </c>
      <c r="E186" s="17">
        <f t="shared" si="23"/>
        <v>1.2182741116751269E-2</v>
      </c>
      <c r="F186" s="17" t="str">
        <f t="shared" si="24"/>
        <v/>
      </c>
      <c r="G186" s="17">
        <f t="shared" si="26"/>
        <v>-1</v>
      </c>
      <c r="H186" s="17">
        <f t="shared" si="25"/>
        <v>-1.2182741116751269E-2</v>
      </c>
    </row>
    <row r="187" spans="1:8" x14ac:dyDescent="0.2">
      <c r="A187" s="14"/>
      <c r="B187" s="15" t="s">
        <v>169</v>
      </c>
      <c r="C187" s="16">
        <v>19</v>
      </c>
      <c r="D187" s="16">
        <v>6</v>
      </c>
      <c r="E187" s="17">
        <f t="shared" si="23"/>
        <v>1.9289340101522844E-2</v>
      </c>
      <c r="F187" s="17">
        <f t="shared" si="24"/>
        <v>7.326007326007326E-3</v>
      </c>
      <c r="G187" s="17">
        <f t="shared" si="26"/>
        <v>-0.68421052631578949</v>
      </c>
      <c r="H187" s="17">
        <f t="shared" si="25"/>
        <v>-1.319796954314721E-2</v>
      </c>
    </row>
    <row r="188" spans="1:8" ht="25.5" x14ac:dyDescent="0.2">
      <c r="A188" s="14"/>
      <c r="B188" s="15" t="s">
        <v>170</v>
      </c>
      <c r="C188" s="16">
        <v>11</v>
      </c>
      <c r="D188" s="16">
        <v>7</v>
      </c>
      <c r="E188" s="17">
        <f t="shared" si="23"/>
        <v>1.1167512690355329E-2</v>
      </c>
      <c r="F188" s="17">
        <f t="shared" si="24"/>
        <v>8.5470085470085479E-3</v>
      </c>
      <c r="G188" s="17">
        <f t="shared" si="26"/>
        <v>-0.36363636363636365</v>
      </c>
      <c r="H188" s="17">
        <f t="shared" si="25"/>
        <v>-4.0609137055837565E-3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1.0152284263959391E-3</v>
      </c>
      <c r="F189" s="17" t="str">
        <f t="shared" si="24"/>
        <v/>
      </c>
      <c r="G189" s="17">
        <f t="shared" si="26"/>
        <v>-1</v>
      </c>
      <c r="H189" s="17">
        <f t="shared" si="25"/>
        <v>-1.0152284263959391E-3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2</v>
      </c>
      <c r="E191" s="17">
        <f t="shared" si="23"/>
        <v>2.0304568527918783E-3</v>
      </c>
      <c r="F191" s="17">
        <f t="shared" si="24"/>
        <v>2.442002442002442E-3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4</v>
      </c>
      <c r="E193" s="17" t="str">
        <f t="shared" si="23"/>
        <v/>
      </c>
      <c r="F193" s="17">
        <f t="shared" si="24"/>
        <v>4.884004884004884E-3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18</v>
      </c>
      <c r="D194" s="16">
        <v>2</v>
      </c>
      <c r="E194" s="17">
        <f t="shared" si="23"/>
        <v>1.8274111675126905E-2</v>
      </c>
      <c r="F194" s="17">
        <f t="shared" si="24"/>
        <v>2.442002442002442E-3</v>
      </c>
      <c r="G194" s="17">
        <f t="shared" si="26"/>
        <v>-0.88888888888888884</v>
      </c>
      <c r="H194" s="17">
        <f t="shared" si="25"/>
        <v>-1.6243654822335026E-2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3</v>
      </c>
      <c r="D197" s="16">
        <v>0</v>
      </c>
      <c r="E197" s="17">
        <f t="shared" si="23"/>
        <v>3.0456852791878172E-3</v>
      </c>
      <c r="F197" s="17" t="str">
        <f t="shared" si="24"/>
        <v/>
      </c>
      <c r="G197" s="17">
        <f t="shared" si="26"/>
        <v>-1</v>
      </c>
      <c r="H197" s="17">
        <f t="shared" si="25"/>
        <v>-3.0456852791878172E-3</v>
      </c>
    </row>
    <row r="198" spans="1:8" x14ac:dyDescent="0.2">
      <c r="A198" s="14"/>
      <c r="B198" s="15" t="s">
        <v>180</v>
      </c>
      <c r="C198" s="16">
        <v>2</v>
      </c>
      <c r="D198" s="16">
        <v>0</v>
      </c>
      <c r="E198" s="17">
        <f t="shared" si="23"/>
        <v>2.0304568527918783E-3</v>
      </c>
      <c r="F198" s="17" t="str">
        <f t="shared" si="24"/>
        <v/>
      </c>
      <c r="G198" s="17">
        <f t="shared" si="26"/>
        <v>-1</v>
      </c>
      <c r="H198" s="17">
        <f t="shared" si="25"/>
        <v>-2.0304568527918783E-3</v>
      </c>
    </row>
    <row r="199" spans="1:8" x14ac:dyDescent="0.2">
      <c r="A199" s="14"/>
      <c r="B199" s="15" t="s">
        <v>181</v>
      </c>
      <c r="C199" s="16">
        <v>26</v>
      </c>
      <c r="D199" s="16">
        <v>1</v>
      </c>
      <c r="E199" s="17">
        <f t="shared" si="23"/>
        <v>2.6395939086294416E-2</v>
      </c>
      <c r="F199" s="17">
        <f t="shared" si="24"/>
        <v>1.221001221001221E-3</v>
      </c>
      <c r="G199" s="17">
        <f t="shared" si="26"/>
        <v>-0.96153846153846156</v>
      </c>
      <c r="H199" s="17">
        <f t="shared" si="25"/>
        <v>-2.5380710659898477E-2</v>
      </c>
    </row>
    <row r="200" spans="1:8" ht="25.5" x14ac:dyDescent="0.2">
      <c r="A200" s="14"/>
      <c r="B200" s="15" t="s">
        <v>182</v>
      </c>
      <c r="C200" s="16">
        <v>19</v>
      </c>
      <c r="D200" s="16">
        <v>3</v>
      </c>
      <c r="E200" s="17">
        <f t="shared" si="23"/>
        <v>1.9289340101522844E-2</v>
      </c>
      <c r="F200" s="17">
        <f t="shared" si="24"/>
        <v>3.663003663003663E-3</v>
      </c>
      <c r="G200" s="17">
        <f t="shared" si="26"/>
        <v>-0.84210526315789469</v>
      </c>
      <c r="H200" s="17">
        <f t="shared" si="25"/>
        <v>-1.6243654822335026E-2</v>
      </c>
    </row>
    <row r="201" spans="1:8" x14ac:dyDescent="0.2">
      <c r="A201" s="14"/>
      <c r="B201" s="15" t="s">
        <v>183</v>
      </c>
      <c r="C201" s="16">
        <v>7</v>
      </c>
      <c r="D201" s="16">
        <v>6</v>
      </c>
      <c r="E201" s="17">
        <f t="shared" si="23"/>
        <v>7.1065989847715737E-3</v>
      </c>
      <c r="F201" s="17">
        <f t="shared" si="24"/>
        <v>7.326007326007326E-3</v>
      </c>
      <c r="G201" s="17">
        <f t="shared" si="26"/>
        <v>-0.14285714285714285</v>
      </c>
      <c r="H201" s="17">
        <f t="shared" si="25"/>
        <v>-1.0152284263959391E-3</v>
      </c>
    </row>
    <row r="202" spans="1:8" x14ac:dyDescent="0.2">
      <c r="A202" s="14"/>
      <c r="B202" s="15" t="s">
        <v>184</v>
      </c>
      <c r="C202" s="16">
        <v>21</v>
      </c>
      <c r="D202" s="16">
        <v>5</v>
      </c>
      <c r="E202" s="17">
        <f t="shared" si="23"/>
        <v>2.1319796954314719E-2</v>
      </c>
      <c r="F202" s="17">
        <f t="shared" si="24"/>
        <v>6.105006105006105E-3</v>
      </c>
      <c r="G202" s="17">
        <f t="shared" si="26"/>
        <v>-0.76190476190476186</v>
      </c>
      <c r="H202" s="17">
        <f t="shared" si="25"/>
        <v>-1.6243654822335023E-2</v>
      </c>
    </row>
    <row r="203" spans="1:8" x14ac:dyDescent="0.2">
      <c r="A203" s="14"/>
      <c r="B203" s="15" t="s">
        <v>185</v>
      </c>
      <c r="C203" s="16">
        <v>26</v>
      </c>
      <c r="D203" s="16">
        <v>9</v>
      </c>
      <c r="E203" s="17">
        <f t="shared" si="23"/>
        <v>2.6395939086294416E-2</v>
      </c>
      <c r="F203" s="17">
        <f t="shared" si="24"/>
        <v>1.098901098901099E-2</v>
      </c>
      <c r="G203" s="17">
        <f t="shared" si="26"/>
        <v>-0.65384615384615385</v>
      </c>
      <c r="H203" s="17">
        <f t="shared" si="25"/>
        <v>-1.7258883248730966E-2</v>
      </c>
    </row>
    <row r="204" spans="1:8" x14ac:dyDescent="0.2">
      <c r="A204" s="14"/>
      <c r="B204" s="15" t="s">
        <v>186</v>
      </c>
      <c r="C204" s="16">
        <v>50</v>
      </c>
      <c r="D204" s="16">
        <v>18</v>
      </c>
      <c r="E204" s="17">
        <f t="shared" si="23"/>
        <v>5.0761421319796954E-2</v>
      </c>
      <c r="F204" s="17">
        <f t="shared" si="24"/>
        <v>2.197802197802198E-2</v>
      </c>
      <c r="G204" s="17">
        <f t="shared" si="26"/>
        <v>-0.64</v>
      </c>
      <c r="H204" s="17">
        <f t="shared" si="25"/>
        <v>-3.2487309644670052E-2</v>
      </c>
    </row>
    <row r="205" spans="1:8" x14ac:dyDescent="0.2">
      <c r="A205" s="14"/>
      <c r="B205" s="15" t="s">
        <v>187</v>
      </c>
      <c r="C205" s="16">
        <v>2</v>
      </c>
      <c r="D205" s="16">
        <v>1</v>
      </c>
      <c r="E205" s="17">
        <f t="shared" ref="E205:E236" si="27">+IF(C205=0,"",C205/C$173)</f>
        <v>2.0304568527918783E-3</v>
      </c>
      <c r="F205" s="17">
        <f t="shared" ref="F205:F236" si="28">+IF(D205=0,"",D205/D$173)</f>
        <v>1.221001221001221E-3</v>
      </c>
      <c r="G205" s="17">
        <f t="shared" si="26"/>
        <v>-0.5</v>
      </c>
      <c r="H205" s="17">
        <f t="shared" ref="H205:H236" si="29">+IF(OR(AND(E205=""),(G205="")),"",E205*G205)</f>
        <v>-1.0152284263959391E-3</v>
      </c>
    </row>
    <row r="206" spans="1:8" x14ac:dyDescent="0.2">
      <c r="A206" s="14"/>
      <c r="B206" s="15" t="s">
        <v>188</v>
      </c>
      <c r="C206" s="16">
        <v>13</v>
      </c>
      <c r="D206" s="16">
        <v>15</v>
      </c>
      <c r="E206" s="17">
        <f t="shared" si="27"/>
        <v>1.3197969543147208E-2</v>
      </c>
      <c r="F206" s="17">
        <f t="shared" si="28"/>
        <v>1.8315018315018316E-2</v>
      </c>
      <c r="G206" s="17">
        <f t="shared" ref="G206:G237" si="30">+IF(AND(C206=0,D206=0)," ",IF(C206=0,1,IF(D206=0,-1,(D206-C206)/C206)))</f>
        <v>0.15384615384615385</v>
      </c>
      <c r="H206" s="17">
        <f t="shared" si="29"/>
        <v>2.0304568527918783E-3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8</v>
      </c>
      <c r="D208" s="16">
        <v>2</v>
      </c>
      <c r="E208" s="17">
        <f t="shared" si="27"/>
        <v>8.1218274111675131E-3</v>
      </c>
      <c r="F208" s="17">
        <f t="shared" si="28"/>
        <v>2.442002442002442E-3</v>
      </c>
      <c r="G208" s="17">
        <f t="shared" si="30"/>
        <v>-0.75</v>
      </c>
      <c r="H208" s="17">
        <f t="shared" si="29"/>
        <v>-6.0913705583756344E-3</v>
      </c>
    </row>
    <row r="209" spans="1:8" x14ac:dyDescent="0.2">
      <c r="A209" s="14"/>
      <c r="B209" s="15" t="s">
        <v>191</v>
      </c>
      <c r="C209" s="16">
        <v>11</v>
      </c>
      <c r="D209" s="16">
        <v>7</v>
      </c>
      <c r="E209" s="17">
        <f t="shared" si="27"/>
        <v>1.1167512690355329E-2</v>
      </c>
      <c r="F209" s="17">
        <f t="shared" si="28"/>
        <v>8.5470085470085479E-3</v>
      </c>
      <c r="G209" s="17">
        <f t="shared" si="30"/>
        <v>-0.36363636363636365</v>
      </c>
      <c r="H209" s="17">
        <f t="shared" si="29"/>
        <v>-4.0609137055837565E-3</v>
      </c>
    </row>
    <row r="210" spans="1:8" x14ac:dyDescent="0.2">
      <c r="A210" s="14"/>
      <c r="B210" s="15" t="s">
        <v>192</v>
      </c>
      <c r="C210" s="16">
        <v>8</v>
      </c>
      <c r="D210" s="16">
        <v>12</v>
      </c>
      <c r="E210" s="17">
        <f t="shared" si="27"/>
        <v>8.1218274111675131E-3</v>
      </c>
      <c r="F210" s="17">
        <f t="shared" si="28"/>
        <v>1.4652014652014652E-2</v>
      </c>
      <c r="G210" s="17">
        <f t="shared" si="30"/>
        <v>0.5</v>
      </c>
      <c r="H210" s="17">
        <f t="shared" si="29"/>
        <v>4.0609137055837565E-3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1.221001221001221E-3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49</v>
      </c>
      <c r="D213" s="16">
        <v>31</v>
      </c>
      <c r="E213" s="17">
        <f t="shared" si="27"/>
        <v>4.9746192893401014E-2</v>
      </c>
      <c r="F213" s="17">
        <f t="shared" si="28"/>
        <v>3.7851037851037848E-2</v>
      </c>
      <c r="G213" s="17">
        <f t="shared" si="30"/>
        <v>-0.36734693877551022</v>
      </c>
      <c r="H213" s="17">
        <f t="shared" si="29"/>
        <v>-1.8274111675126905E-2</v>
      </c>
    </row>
    <row r="214" spans="1:8" x14ac:dyDescent="0.2">
      <c r="A214" s="14"/>
      <c r="B214" s="15" t="s">
        <v>196</v>
      </c>
      <c r="C214" s="16">
        <v>7</v>
      </c>
      <c r="D214" s="16">
        <v>5</v>
      </c>
      <c r="E214" s="17">
        <f t="shared" si="27"/>
        <v>7.1065989847715737E-3</v>
      </c>
      <c r="F214" s="17">
        <f t="shared" si="28"/>
        <v>6.105006105006105E-3</v>
      </c>
      <c r="G214" s="17">
        <f t="shared" si="30"/>
        <v>-0.2857142857142857</v>
      </c>
      <c r="H214" s="17">
        <f t="shared" si="29"/>
        <v>-2.0304568527918783E-3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22</v>
      </c>
      <c r="E218" s="17" t="str">
        <f t="shared" si="27"/>
        <v/>
      </c>
      <c r="F218" s="17">
        <f t="shared" si="28"/>
        <v>2.6862026862026864E-2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1.221001221001221E-3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35</v>
      </c>
      <c r="D225" s="16">
        <v>25</v>
      </c>
      <c r="E225" s="17">
        <f t="shared" si="27"/>
        <v>3.553299492385787E-2</v>
      </c>
      <c r="F225" s="17">
        <f t="shared" si="28"/>
        <v>3.0525030525030524E-2</v>
      </c>
      <c r="G225" s="17">
        <f t="shared" si="30"/>
        <v>-0.2857142857142857</v>
      </c>
      <c r="H225" s="17">
        <f t="shared" si="29"/>
        <v>-1.0152284263959392E-2</v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1.221001221001221E-3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5</v>
      </c>
      <c r="E232" s="17" t="str">
        <f t="shared" si="27"/>
        <v/>
      </c>
      <c r="F232" s="17">
        <f t="shared" si="28"/>
        <v>6.105006105006105E-3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26</v>
      </c>
      <c r="D233" s="16">
        <v>6</v>
      </c>
      <c r="E233" s="17">
        <f t="shared" si="27"/>
        <v>2.6395939086294416E-2</v>
      </c>
      <c r="F233" s="17">
        <f t="shared" si="28"/>
        <v>7.326007326007326E-3</v>
      </c>
      <c r="G233" s="17">
        <f t="shared" si="30"/>
        <v>-0.76923076923076927</v>
      </c>
      <c r="H233" s="17">
        <f t="shared" si="29"/>
        <v>-2.0304568527918784E-2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3</v>
      </c>
      <c r="D236" s="16">
        <v>13</v>
      </c>
      <c r="E236" s="17">
        <f t="shared" si="27"/>
        <v>3.0456852791878172E-3</v>
      </c>
      <c r="F236" s="17">
        <f t="shared" si="28"/>
        <v>1.5873015873015872E-2</v>
      </c>
      <c r="G236" s="17">
        <f t="shared" si="30"/>
        <v>3.3333333333333335</v>
      </c>
      <c r="H236" s="17">
        <f t="shared" si="29"/>
        <v>1.0152284263959392E-2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28</v>
      </c>
      <c r="D238" s="16">
        <v>90</v>
      </c>
      <c r="E238" s="17">
        <f t="shared" si="31"/>
        <v>2.8426395939086295E-2</v>
      </c>
      <c r="F238" s="17">
        <f t="shared" si="32"/>
        <v>0.10989010989010989</v>
      </c>
      <c r="G238" s="17">
        <f t="shared" ref="G238:G269" si="34">+IF(AND(C238=0,D238=0)," ",IF(C238=0,1,IF(D238=0,-1,(D238-C238)/C238)))</f>
        <v>2.2142857142857144</v>
      </c>
      <c r="H238" s="17">
        <f t="shared" si="33"/>
        <v>6.2944162436548226E-2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18</v>
      </c>
      <c r="D240" s="16">
        <v>0</v>
      </c>
      <c r="E240" s="17">
        <f t="shared" si="31"/>
        <v>1.8274111675126905E-2</v>
      </c>
      <c r="F240" s="17" t="str">
        <f t="shared" si="32"/>
        <v/>
      </c>
      <c r="G240" s="17">
        <f t="shared" si="34"/>
        <v>-1</v>
      </c>
      <c r="H240" s="17">
        <f t="shared" si="33"/>
        <v>-1.8274111675126905E-2</v>
      </c>
    </row>
    <row r="241" spans="1:8" x14ac:dyDescent="0.2">
      <c r="A241" s="14"/>
      <c r="B241" s="15" t="s">
        <v>223</v>
      </c>
      <c r="C241" s="16">
        <v>13</v>
      </c>
      <c r="D241" s="16">
        <v>8</v>
      </c>
      <c r="E241" s="17">
        <f t="shared" si="31"/>
        <v>1.3197969543147208E-2</v>
      </c>
      <c r="F241" s="17">
        <f t="shared" si="32"/>
        <v>9.768009768009768E-3</v>
      </c>
      <c r="G241" s="17">
        <f t="shared" si="34"/>
        <v>-0.38461538461538464</v>
      </c>
      <c r="H241" s="17">
        <f t="shared" si="33"/>
        <v>-5.0761421319796959E-3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1</v>
      </c>
      <c r="D243" s="16">
        <v>0</v>
      </c>
      <c r="E243" s="17">
        <f t="shared" si="31"/>
        <v>1.0152284263959391E-3</v>
      </c>
      <c r="F243" s="17" t="str">
        <f t="shared" si="32"/>
        <v/>
      </c>
      <c r="G243" s="17">
        <f t="shared" si="34"/>
        <v>-1</v>
      </c>
      <c r="H243" s="17">
        <f t="shared" si="33"/>
        <v>-1.0152284263959391E-3</v>
      </c>
    </row>
    <row r="244" spans="1:8" x14ac:dyDescent="0.2">
      <c r="A244" s="14"/>
      <c r="B244" s="15" t="s">
        <v>226</v>
      </c>
      <c r="C244" s="16">
        <v>2</v>
      </c>
      <c r="D244" s="16">
        <v>0</v>
      </c>
      <c r="E244" s="17">
        <f t="shared" si="31"/>
        <v>2.0304568527918783E-3</v>
      </c>
      <c r="F244" s="17" t="str">
        <f t="shared" si="32"/>
        <v/>
      </c>
      <c r="G244" s="17">
        <f t="shared" si="34"/>
        <v>-1</v>
      </c>
      <c r="H244" s="17">
        <f t="shared" si="33"/>
        <v>-2.0304568527918783E-3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1</v>
      </c>
      <c r="E259" s="17">
        <f t="shared" si="31"/>
        <v>1.0152284263959391E-3</v>
      </c>
      <c r="F259" s="17">
        <f t="shared" si="32"/>
        <v>1.221001221001221E-3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1.221001221001221E-3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9</v>
      </c>
      <c r="D264" s="16">
        <v>3</v>
      </c>
      <c r="E264" s="17">
        <f t="shared" si="31"/>
        <v>9.1370558375634525E-3</v>
      </c>
      <c r="F264" s="17">
        <f t="shared" si="32"/>
        <v>3.663003663003663E-3</v>
      </c>
      <c r="G264" s="17">
        <f t="shared" si="34"/>
        <v>-0.66666666666666663</v>
      </c>
      <c r="H264" s="17">
        <f t="shared" si="33"/>
        <v>-6.0913705583756344E-3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1.0152284263959391E-3</v>
      </c>
      <c r="F266" s="17" t="str">
        <f t="shared" si="32"/>
        <v/>
      </c>
      <c r="G266" s="17">
        <f t="shared" si="34"/>
        <v>-1</v>
      </c>
      <c r="H266" s="17">
        <f t="shared" si="33"/>
        <v>-1.0152284263959391E-3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28</v>
      </c>
      <c r="E271" s="17" t="str">
        <f t="shared" si="35"/>
        <v/>
      </c>
      <c r="F271" s="17">
        <f t="shared" si="36"/>
        <v>3.4188034188034191E-2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6</v>
      </c>
      <c r="D275" s="16">
        <v>1</v>
      </c>
      <c r="E275" s="17">
        <f t="shared" si="35"/>
        <v>6.0913705583756344E-3</v>
      </c>
      <c r="F275" s="17">
        <f t="shared" si="36"/>
        <v>1.221001221001221E-3</v>
      </c>
      <c r="G275" s="17">
        <f t="shared" si="38"/>
        <v>-0.83333333333333337</v>
      </c>
      <c r="H275" s="17">
        <f t="shared" si="37"/>
        <v>-5.0761421319796959E-3</v>
      </c>
    </row>
    <row r="276" spans="1:8" ht="25.5" x14ac:dyDescent="0.2">
      <c r="A276" s="14"/>
      <c r="B276" s="15" t="s">
        <v>257</v>
      </c>
      <c r="C276" s="16">
        <v>26</v>
      </c>
      <c r="D276" s="16">
        <v>16</v>
      </c>
      <c r="E276" s="17">
        <f t="shared" si="35"/>
        <v>2.6395939086294416E-2</v>
      </c>
      <c r="F276" s="17">
        <f t="shared" si="36"/>
        <v>1.9536019536019536E-2</v>
      </c>
      <c r="G276" s="17">
        <f t="shared" si="38"/>
        <v>-0.38461538461538464</v>
      </c>
      <c r="H276" s="17">
        <f t="shared" si="37"/>
        <v>-1.0152284263959392E-2</v>
      </c>
    </row>
    <row r="277" spans="1:8" x14ac:dyDescent="0.2">
      <c r="A277" s="14"/>
      <c r="B277" s="15" t="s">
        <v>258</v>
      </c>
      <c r="C277" s="16">
        <v>5</v>
      </c>
      <c r="D277" s="16">
        <v>3</v>
      </c>
      <c r="E277" s="17">
        <f t="shared" si="35"/>
        <v>5.076142131979695E-3</v>
      </c>
      <c r="F277" s="17">
        <f t="shared" si="36"/>
        <v>3.663003663003663E-3</v>
      </c>
      <c r="G277" s="17">
        <f t="shared" si="38"/>
        <v>-0.4</v>
      </c>
      <c r="H277" s="17">
        <f t="shared" si="37"/>
        <v>-2.0304568527918783E-3</v>
      </c>
    </row>
    <row r="278" spans="1:8" x14ac:dyDescent="0.2">
      <c r="A278" s="14"/>
      <c r="B278" s="15" t="s">
        <v>259</v>
      </c>
      <c r="C278" s="16">
        <v>41</v>
      </c>
      <c r="D278" s="16">
        <v>8</v>
      </c>
      <c r="E278" s="17">
        <f t="shared" si="35"/>
        <v>4.16243654822335E-2</v>
      </c>
      <c r="F278" s="17">
        <f t="shared" si="36"/>
        <v>9.768009768009768E-3</v>
      </c>
      <c r="G278" s="17">
        <f t="shared" si="38"/>
        <v>-0.80487804878048785</v>
      </c>
      <c r="H278" s="17">
        <f t="shared" si="37"/>
        <v>-3.3502538071065992E-2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1.221001221001221E-3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3</v>
      </c>
      <c r="D282" s="16">
        <v>5</v>
      </c>
      <c r="E282" s="17">
        <f t="shared" si="35"/>
        <v>3.0456852791878172E-3</v>
      </c>
      <c r="F282" s="17">
        <f t="shared" si="36"/>
        <v>6.105006105006105E-3</v>
      </c>
      <c r="G282" s="17">
        <f t="shared" si="38"/>
        <v>0.66666666666666663</v>
      </c>
      <c r="H282" s="17">
        <f t="shared" si="37"/>
        <v>2.0304568527918778E-3</v>
      </c>
    </row>
    <row r="283" spans="1:8" x14ac:dyDescent="0.2">
      <c r="A283" s="14"/>
      <c r="B283" s="15" t="s">
        <v>264</v>
      </c>
      <c r="C283" s="16">
        <v>3</v>
      </c>
      <c r="D283" s="16">
        <v>40</v>
      </c>
      <c r="E283" s="17">
        <f t="shared" si="35"/>
        <v>3.0456852791878172E-3</v>
      </c>
      <c r="F283" s="17">
        <f t="shared" si="36"/>
        <v>4.884004884004884E-2</v>
      </c>
      <c r="G283" s="17">
        <f t="shared" si="38"/>
        <v>12.333333333333334</v>
      </c>
      <c r="H283" s="17">
        <f t="shared" si="37"/>
        <v>3.7563451776649749E-2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</v>
      </c>
      <c r="D286" s="16">
        <v>0</v>
      </c>
      <c r="E286" s="17">
        <f t="shared" si="35"/>
        <v>1.0152284263959391E-3</v>
      </c>
      <c r="F286" s="17" t="str">
        <f t="shared" si="36"/>
        <v/>
      </c>
      <c r="G286" s="17">
        <f t="shared" si="38"/>
        <v>-1</v>
      </c>
      <c r="H286" s="17">
        <f t="shared" si="37"/>
        <v>-1.0152284263959391E-3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16</v>
      </c>
      <c r="D288" s="16">
        <v>1</v>
      </c>
      <c r="E288" s="17">
        <f t="shared" si="35"/>
        <v>1.6243654822335026E-2</v>
      </c>
      <c r="F288" s="17">
        <f t="shared" si="36"/>
        <v>1.221001221001221E-3</v>
      </c>
      <c r="G288" s="17">
        <f t="shared" si="38"/>
        <v>-0.9375</v>
      </c>
      <c r="H288" s="17">
        <f t="shared" si="37"/>
        <v>-1.5228426395939087E-2</v>
      </c>
    </row>
    <row r="289" spans="1:8" x14ac:dyDescent="0.2">
      <c r="A289" s="14"/>
      <c r="B289" s="15" t="s">
        <v>270</v>
      </c>
      <c r="C289" s="16">
        <v>4</v>
      </c>
      <c r="D289" s="16">
        <v>0</v>
      </c>
      <c r="E289" s="17">
        <f t="shared" si="35"/>
        <v>4.0609137055837565E-3</v>
      </c>
      <c r="F289" s="17" t="str">
        <f t="shared" si="36"/>
        <v/>
      </c>
      <c r="G289" s="17">
        <f t="shared" si="38"/>
        <v>-1</v>
      </c>
      <c r="H289" s="17">
        <f t="shared" si="37"/>
        <v>-4.0609137055837565E-3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3</v>
      </c>
      <c r="D291" s="16">
        <v>2</v>
      </c>
      <c r="E291" s="17">
        <f t="shared" si="35"/>
        <v>3.0456852791878172E-3</v>
      </c>
      <c r="F291" s="17">
        <f t="shared" si="36"/>
        <v>2.442002442002442E-3</v>
      </c>
      <c r="G291" s="17">
        <f t="shared" si="38"/>
        <v>-0.33333333333333331</v>
      </c>
      <c r="H291" s="17">
        <f t="shared" si="37"/>
        <v>-1.0152284263959389E-3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32</v>
      </c>
      <c r="D293" s="16">
        <v>0</v>
      </c>
      <c r="E293" s="17">
        <f t="shared" si="35"/>
        <v>3.2487309644670052E-2</v>
      </c>
      <c r="F293" s="17" t="str">
        <f t="shared" si="36"/>
        <v/>
      </c>
      <c r="G293" s="17">
        <f t="shared" si="38"/>
        <v>-1</v>
      </c>
      <c r="H293" s="17">
        <f t="shared" si="37"/>
        <v>-3.2487309644670052E-2</v>
      </c>
    </row>
    <row r="294" spans="1:8" x14ac:dyDescent="0.2">
      <c r="A294" s="14"/>
      <c r="B294" s="15" t="s">
        <v>275</v>
      </c>
      <c r="C294" s="16">
        <v>11</v>
      </c>
      <c r="D294" s="16">
        <v>1</v>
      </c>
      <c r="E294" s="17">
        <f t="shared" si="35"/>
        <v>1.1167512690355329E-2</v>
      </c>
      <c r="F294" s="17">
        <f t="shared" si="36"/>
        <v>1.221001221001221E-3</v>
      </c>
      <c r="G294" s="17">
        <f t="shared" si="38"/>
        <v>-0.90909090909090906</v>
      </c>
      <c r="H294" s="17">
        <f t="shared" si="37"/>
        <v>-1.015228426395939E-2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1.221001221001221E-3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6</v>
      </c>
      <c r="D298" s="16">
        <v>0</v>
      </c>
      <c r="E298" s="17">
        <f t="shared" si="35"/>
        <v>6.0913705583756344E-3</v>
      </c>
      <c r="F298" s="17" t="str">
        <f t="shared" si="36"/>
        <v/>
      </c>
      <c r="G298" s="17">
        <f t="shared" si="38"/>
        <v>-1</v>
      </c>
      <c r="H298" s="17">
        <f t="shared" si="37"/>
        <v>-6.0913705583756344E-3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2.442002442002442E-3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55</v>
      </c>
      <c r="D302" s="16">
        <v>30</v>
      </c>
      <c r="E302" s="17">
        <f t="shared" si="39"/>
        <v>5.5837563451776651E-2</v>
      </c>
      <c r="F302" s="17">
        <f t="shared" si="40"/>
        <v>3.6630036630036632E-2</v>
      </c>
      <c r="G302" s="17">
        <f t="shared" ref="G302:G333" si="42">+IF(AND(C302=0,D302=0)," ",IF(C302=0,1,IF(D302=0,-1,(D302-C302)/C302)))</f>
        <v>-0.45454545454545453</v>
      </c>
      <c r="H302" s="17">
        <f t="shared" si="41"/>
        <v>-2.5380710659898477E-2</v>
      </c>
    </row>
    <row r="303" spans="1:8" x14ac:dyDescent="0.2">
      <c r="A303" s="14"/>
      <c r="B303" s="15" t="s">
        <v>283</v>
      </c>
      <c r="C303" s="16">
        <v>1</v>
      </c>
      <c r="D303" s="16">
        <v>0</v>
      </c>
      <c r="E303" s="17">
        <f t="shared" si="39"/>
        <v>1.0152284263959391E-3</v>
      </c>
      <c r="F303" s="17" t="str">
        <f t="shared" si="40"/>
        <v/>
      </c>
      <c r="G303" s="17">
        <f t="shared" si="42"/>
        <v>-1</v>
      </c>
      <c r="H303" s="17">
        <f t="shared" si="41"/>
        <v>-1.0152284263959391E-3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1.221001221001221E-3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6</v>
      </c>
      <c r="D305" s="16">
        <v>2</v>
      </c>
      <c r="E305" s="17">
        <f t="shared" si="39"/>
        <v>6.0913705583756344E-3</v>
      </c>
      <c r="F305" s="17">
        <f t="shared" si="40"/>
        <v>2.442002442002442E-3</v>
      </c>
      <c r="G305" s="17">
        <f t="shared" si="42"/>
        <v>-0.66666666666666663</v>
      </c>
      <c r="H305" s="17">
        <f t="shared" si="41"/>
        <v>-4.0609137055837557E-3</v>
      </c>
    </row>
    <row r="306" spans="1:8" x14ac:dyDescent="0.2">
      <c r="A306" s="14"/>
      <c r="B306" s="15" t="s">
        <v>286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1.221001221001221E-3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3</v>
      </c>
      <c r="E307" s="17" t="str">
        <f t="shared" si="39"/>
        <v/>
      </c>
      <c r="F307" s="17">
        <f t="shared" si="40"/>
        <v>3.663003663003663E-3</v>
      </c>
      <c r="G307" s="17">
        <f t="shared" si="42"/>
        <v>1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50</v>
      </c>
      <c r="D308" s="16">
        <v>68</v>
      </c>
      <c r="E308" s="17">
        <f t="shared" si="39"/>
        <v>5.0761421319796954E-2</v>
      </c>
      <c r="F308" s="17">
        <f t="shared" si="40"/>
        <v>8.3028083028083025E-2</v>
      </c>
      <c r="G308" s="17">
        <f t="shared" si="42"/>
        <v>0.36</v>
      </c>
      <c r="H308" s="17">
        <f t="shared" si="41"/>
        <v>1.8274111675126901E-2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4</v>
      </c>
      <c r="D313" s="16">
        <v>4</v>
      </c>
      <c r="E313" s="17">
        <f t="shared" si="39"/>
        <v>4.0609137055837565E-3</v>
      </c>
      <c r="F313" s="17">
        <f t="shared" si="40"/>
        <v>4.884004884004884E-3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1.0152284263959391E-3</v>
      </c>
      <c r="F314" s="17" t="str">
        <f t="shared" si="40"/>
        <v/>
      </c>
      <c r="G314" s="17">
        <f t="shared" si="42"/>
        <v>-1</v>
      </c>
      <c r="H314" s="17">
        <f t="shared" si="41"/>
        <v>-1.0152284263959391E-3</v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20</v>
      </c>
      <c r="D317" s="16">
        <v>6</v>
      </c>
      <c r="E317" s="17">
        <f t="shared" si="39"/>
        <v>2.030456852791878E-2</v>
      </c>
      <c r="F317" s="17">
        <f t="shared" si="40"/>
        <v>7.326007326007326E-3</v>
      </c>
      <c r="G317" s="17">
        <f t="shared" si="42"/>
        <v>-0.7</v>
      </c>
      <c r="H317" s="17">
        <f t="shared" si="41"/>
        <v>-1.4213197969543146E-2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83</v>
      </c>
      <c r="D319" s="16">
        <v>15</v>
      </c>
      <c r="E319" s="17">
        <f t="shared" si="39"/>
        <v>8.4263959390862939E-2</v>
      </c>
      <c r="F319" s="17">
        <f t="shared" si="40"/>
        <v>1.8315018315018316E-2</v>
      </c>
      <c r="G319" s="17">
        <f t="shared" si="42"/>
        <v>-0.81927710843373491</v>
      </c>
      <c r="H319" s="17">
        <f t="shared" si="41"/>
        <v>-6.9035532994923848E-2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7</v>
      </c>
      <c r="E321" s="17">
        <f t="shared" si="39"/>
        <v>1.0152284263959391E-3</v>
      </c>
      <c r="F321" s="17">
        <f t="shared" si="40"/>
        <v>8.5470085470085479E-3</v>
      </c>
      <c r="G321" s="17">
        <f t="shared" si="42"/>
        <v>6</v>
      </c>
      <c r="H321" s="17">
        <f t="shared" si="41"/>
        <v>6.0913705583756344E-3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1.0152284263959391E-3</v>
      </c>
      <c r="F323" s="17" t="str">
        <f t="shared" si="40"/>
        <v/>
      </c>
      <c r="G323" s="17">
        <f t="shared" si="42"/>
        <v>-1</v>
      </c>
      <c r="H323" s="17">
        <f t="shared" si="41"/>
        <v>-1.0152284263959391E-3</v>
      </c>
    </row>
    <row r="324" spans="1:8" ht="25.5" x14ac:dyDescent="0.2">
      <c r="A324" s="14"/>
      <c r="B324" s="15" t="s">
        <v>304</v>
      </c>
      <c r="C324" s="16">
        <v>18</v>
      </c>
      <c r="D324" s="16">
        <v>0</v>
      </c>
      <c r="E324" s="17">
        <f t="shared" si="39"/>
        <v>1.8274111675126905E-2</v>
      </c>
      <c r="F324" s="17" t="str">
        <f t="shared" si="40"/>
        <v/>
      </c>
      <c r="G324" s="17">
        <f t="shared" si="42"/>
        <v>-1</v>
      </c>
      <c r="H324" s="17">
        <f t="shared" si="41"/>
        <v>-1.8274111675126905E-2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1</v>
      </c>
      <c r="D326" s="16">
        <v>0</v>
      </c>
      <c r="E326" s="17">
        <f t="shared" si="39"/>
        <v>1.0152284263959391E-3</v>
      </c>
      <c r="F326" s="17" t="str">
        <f t="shared" si="40"/>
        <v/>
      </c>
      <c r="G326" s="17">
        <f t="shared" si="42"/>
        <v>-1</v>
      </c>
      <c r="H326" s="17">
        <f t="shared" si="41"/>
        <v>-1.0152284263959391E-3</v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35</v>
      </c>
      <c r="D328" s="16">
        <v>54</v>
      </c>
      <c r="E328" s="17">
        <f t="shared" si="39"/>
        <v>3.553299492385787E-2</v>
      </c>
      <c r="F328" s="17">
        <f t="shared" si="40"/>
        <v>6.5934065934065936E-2</v>
      </c>
      <c r="G328" s="17">
        <f t="shared" si="42"/>
        <v>0.54285714285714282</v>
      </c>
      <c r="H328" s="17">
        <f t="shared" si="41"/>
        <v>1.9289340101522841E-2</v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1.221001221001221E-3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2</v>
      </c>
      <c r="E335" s="17" t="str">
        <f t="shared" si="43"/>
        <v/>
      </c>
      <c r="F335" s="17">
        <f t="shared" si="44"/>
        <v>2.442002442002442E-3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3863</v>
      </c>
      <c r="D349" s="19">
        <f>SUM(D350:D576)</f>
        <v>2700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-0.3010613512813875</v>
      </c>
      <c r="H349" s="20">
        <f t="shared" ref="H349:H412" si="49">+IF(OR(AND(E349=""),(G349="")),"",E349*G349)</f>
        <v>-0.3010613512813875</v>
      </c>
    </row>
    <row r="350" spans="1:8" x14ac:dyDescent="0.2">
      <c r="A350" s="14"/>
      <c r="B350" s="15" t="s">
        <v>324</v>
      </c>
      <c r="C350" s="16">
        <v>37</v>
      </c>
      <c r="D350" s="16">
        <v>19</v>
      </c>
      <c r="E350" s="17">
        <f t="shared" si="47"/>
        <v>9.5780481491069113E-3</v>
      </c>
      <c r="F350" s="17">
        <f t="shared" si="48"/>
        <v>7.037037037037037E-3</v>
      </c>
      <c r="G350" s="17">
        <f t="shared" ref="G350:G413" si="50">+IF(AND(C350=0,D350=0)," ",IF(C350=0,1,IF(D350=0,-1,(D350-C350)/C350)))</f>
        <v>-0.48648648648648651</v>
      </c>
      <c r="H350" s="17">
        <f t="shared" si="49"/>
        <v>-4.6595909914574169E-3</v>
      </c>
    </row>
    <row r="351" spans="1:8" x14ac:dyDescent="0.2">
      <c r="A351" s="14"/>
      <c r="B351" s="15" t="s">
        <v>325</v>
      </c>
      <c r="C351" s="16">
        <v>4</v>
      </c>
      <c r="D351" s="16">
        <v>3</v>
      </c>
      <c r="E351" s="17">
        <f t="shared" si="47"/>
        <v>1.0354646647683149E-3</v>
      </c>
      <c r="F351" s="17">
        <f t="shared" si="48"/>
        <v>1.1111111111111111E-3</v>
      </c>
      <c r="G351" s="17">
        <f t="shared" si="50"/>
        <v>-0.25</v>
      </c>
      <c r="H351" s="17">
        <f t="shared" si="49"/>
        <v>-2.5886616619207872E-4</v>
      </c>
    </row>
    <row r="352" spans="1:8" x14ac:dyDescent="0.2">
      <c r="A352" s="14"/>
      <c r="B352" s="15" t="s">
        <v>326</v>
      </c>
      <c r="C352" s="16">
        <v>1</v>
      </c>
      <c r="D352" s="16">
        <v>1</v>
      </c>
      <c r="E352" s="17">
        <f t="shared" si="47"/>
        <v>2.5886616619207872E-4</v>
      </c>
      <c r="F352" s="17">
        <f t="shared" si="48"/>
        <v>3.7037037037037035E-4</v>
      </c>
      <c r="G352" s="17">
        <f t="shared" si="50"/>
        <v>0</v>
      </c>
      <c r="H352" s="17">
        <f t="shared" si="49"/>
        <v>0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2</v>
      </c>
      <c r="E354" s="17" t="str">
        <f t="shared" si="47"/>
        <v/>
      </c>
      <c r="F354" s="17">
        <f t="shared" si="48"/>
        <v>7.407407407407407E-4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130</v>
      </c>
      <c r="D355" s="16">
        <v>64</v>
      </c>
      <c r="E355" s="17">
        <f t="shared" si="47"/>
        <v>3.3652601604970231E-2</v>
      </c>
      <c r="F355" s="17">
        <f t="shared" si="48"/>
        <v>2.3703703703703703E-2</v>
      </c>
      <c r="G355" s="17">
        <f t="shared" si="50"/>
        <v>-0.50769230769230766</v>
      </c>
      <c r="H355" s="17">
        <f t="shared" si="49"/>
        <v>-1.7085166968677193E-2</v>
      </c>
    </row>
    <row r="356" spans="1:8" x14ac:dyDescent="0.2">
      <c r="A356" s="14"/>
      <c r="B356" s="15" t="s">
        <v>330</v>
      </c>
      <c r="C356" s="16">
        <v>65</v>
      </c>
      <c r="D356" s="16">
        <v>3</v>
      </c>
      <c r="E356" s="17">
        <f t="shared" si="47"/>
        <v>1.6826300802485115E-2</v>
      </c>
      <c r="F356" s="17">
        <f t="shared" si="48"/>
        <v>1.1111111111111111E-3</v>
      </c>
      <c r="G356" s="17">
        <f t="shared" si="50"/>
        <v>-0.9538461538461539</v>
      </c>
      <c r="H356" s="17">
        <f t="shared" si="49"/>
        <v>-1.604970230390888E-2</v>
      </c>
    </row>
    <row r="357" spans="1:8" x14ac:dyDescent="0.2">
      <c r="A357" s="14"/>
      <c r="B357" s="15" t="s">
        <v>331</v>
      </c>
      <c r="C357" s="16">
        <v>3</v>
      </c>
      <c r="D357" s="16">
        <v>1</v>
      </c>
      <c r="E357" s="17">
        <f t="shared" si="47"/>
        <v>7.7659849857623605E-4</v>
      </c>
      <c r="F357" s="17">
        <f t="shared" si="48"/>
        <v>3.7037037037037035E-4</v>
      </c>
      <c r="G357" s="17">
        <f t="shared" si="50"/>
        <v>-0.66666666666666663</v>
      </c>
      <c r="H357" s="17">
        <f t="shared" si="49"/>
        <v>-5.1773233238415733E-4</v>
      </c>
    </row>
    <row r="358" spans="1:8" x14ac:dyDescent="0.2">
      <c r="A358" s="14"/>
      <c r="B358" s="15" t="s">
        <v>332</v>
      </c>
      <c r="C358" s="16">
        <v>8</v>
      </c>
      <c r="D358" s="16">
        <v>7</v>
      </c>
      <c r="E358" s="17">
        <f t="shared" si="47"/>
        <v>2.0709293295366298E-3</v>
      </c>
      <c r="F358" s="17">
        <f t="shared" si="48"/>
        <v>2.5925925925925925E-3</v>
      </c>
      <c r="G358" s="17">
        <f t="shared" si="50"/>
        <v>-0.125</v>
      </c>
      <c r="H358" s="17">
        <f t="shared" si="49"/>
        <v>-2.5886616619207872E-4</v>
      </c>
    </row>
    <row r="359" spans="1:8" x14ac:dyDescent="0.2">
      <c r="A359" s="14"/>
      <c r="B359" s="15" t="s">
        <v>333</v>
      </c>
      <c r="C359" s="16">
        <v>9</v>
      </c>
      <c r="D359" s="16">
        <v>1</v>
      </c>
      <c r="E359" s="17">
        <f t="shared" si="47"/>
        <v>2.3297954957287085E-3</v>
      </c>
      <c r="F359" s="17">
        <f t="shared" si="48"/>
        <v>3.7037037037037035E-4</v>
      </c>
      <c r="G359" s="17">
        <f t="shared" si="50"/>
        <v>-0.88888888888888884</v>
      </c>
      <c r="H359" s="17">
        <f t="shared" si="49"/>
        <v>-2.0709293295366298E-3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224</v>
      </c>
      <c r="D361" s="16">
        <v>83</v>
      </c>
      <c r="E361" s="17">
        <f t="shared" si="47"/>
        <v>5.7986021227025626E-2</v>
      </c>
      <c r="F361" s="17">
        <f t="shared" si="48"/>
        <v>3.0740740740740742E-2</v>
      </c>
      <c r="G361" s="17">
        <f t="shared" si="50"/>
        <v>-0.6294642857142857</v>
      </c>
      <c r="H361" s="17">
        <f t="shared" si="49"/>
        <v>-3.6500129433083096E-2</v>
      </c>
    </row>
    <row r="362" spans="1:8" x14ac:dyDescent="0.2">
      <c r="A362" s="14"/>
      <c r="B362" s="15" t="s">
        <v>336</v>
      </c>
      <c r="C362" s="16">
        <v>16</v>
      </c>
      <c r="D362" s="16">
        <v>6</v>
      </c>
      <c r="E362" s="17">
        <f t="shared" si="47"/>
        <v>4.1418586590732595E-3</v>
      </c>
      <c r="F362" s="17">
        <f t="shared" si="48"/>
        <v>2.2222222222222222E-3</v>
      </c>
      <c r="G362" s="17">
        <f t="shared" si="50"/>
        <v>-0.625</v>
      </c>
      <c r="H362" s="17">
        <f t="shared" si="49"/>
        <v>-2.5886616619207872E-3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8</v>
      </c>
      <c r="D364" s="16">
        <v>6</v>
      </c>
      <c r="E364" s="17">
        <f t="shared" si="47"/>
        <v>2.0709293295366298E-3</v>
      </c>
      <c r="F364" s="17">
        <f t="shared" si="48"/>
        <v>2.2222222222222222E-3</v>
      </c>
      <c r="G364" s="17">
        <f t="shared" si="50"/>
        <v>-0.25</v>
      </c>
      <c r="H364" s="17">
        <f t="shared" si="49"/>
        <v>-5.1773233238415744E-4</v>
      </c>
    </row>
    <row r="365" spans="1:8" x14ac:dyDescent="0.2">
      <c r="A365" s="14"/>
      <c r="B365" s="15" t="s">
        <v>339</v>
      </c>
      <c r="C365" s="16">
        <v>8</v>
      </c>
      <c r="D365" s="16">
        <v>2</v>
      </c>
      <c r="E365" s="17">
        <f t="shared" si="47"/>
        <v>2.0709293295366298E-3</v>
      </c>
      <c r="F365" s="17">
        <f t="shared" si="48"/>
        <v>7.407407407407407E-4</v>
      </c>
      <c r="G365" s="17">
        <f t="shared" si="50"/>
        <v>-0.75</v>
      </c>
      <c r="H365" s="17">
        <f t="shared" si="49"/>
        <v>-1.5531969971524723E-3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63</v>
      </c>
      <c r="D369" s="16">
        <v>75</v>
      </c>
      <c r="E369" s="17">
        <f t="shared" si="47"/>
        <v>1.6308568470100957E-2</v>
      </c>
      <c r="F369" s="17">
        <f t="shared" si="48"/>
        <v>2.7777777777777776E-2</v>
      </c>
      <c r="G369" s="17">
        <f t="shared" si="50"/>
        <v>0.19047619047619047</v>
      </c>
      <c r="H369" s="17">
        <f t="shared" si="49"/>
        <v>3.1063939943049442E-3</v>
      </c>
    </row>
    <row r="370" spans="1:8" x14ac:dyDescent="0.2">
      <c r="A370" s="14"/>
      <c r="B370" s="15" t="s">
        <v>344</v>
      </c>
      <c r="C370" s="16">
        <v>34</v>
      </c>
      <c r="D370" s="16">
        <v>0</v>
      </c>
      <c r="E370" s="17">
        <f t="shared" si="47"/>
        <v>8.8014496505306756E-3</v>
      </c>
      <c r="F370" s="17" t="str">
        <f t="shared" si="48"/>
        <v/>
      </c>
      <c r="G370" s="17">
        <f t="shared" si="50"/>
        <v>-1</v>
      </c>
      <c r="H370" s="17">
        <f t="shared" si="49"/>
        <v>-8.8014496505306756E-3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21</v>
      </c>
      <c r="D372" s="16">
        <v>14</v>
      </c>
      <c r="E372" s="17">
        <f t="shared" si="47"/>
        <v>5.4361894900336527E-3</v>
      </c>
      <c r="F372" s="17">
        <f t="shared" si="48"/>
        <v>5.185185185185185E-3</v>
      </c>
      <c r="G372" s="17">
        <f t="shared" si="50"/>
        <v>-0.33333333333333331</v>
      </c>
      <c r="H372" s="17">
        <f t="shared" si="49"/>
        <v>-1.8120631633445508E-3</v>
      </c>
    </row>
    <row r="373" spans="1:8" x14ac:dyDescent="0.2">
      <c r="A373" s="14"/>
      <c r="B373" s="15" t="s">
        <v>347</v>
      </c>
      <c r="C373" s="16">
        <v>149</v>
      </c>
      <c r="D373" s="16">
        <v>83</v>
      </c>
      <c r="E373" s="17">
        <f t="shared" si="47"/>
        <v>3.8571058762619723E-2</v>
      </c>
      <c r="F373" s="17">
        <f t="shared" si="48"/>
        <v>3.0740740740740742E-2</v>
      </c>
      <c r="G373" s="17">
        <f t="shared" si="50"/>
        <v>-0.44295302013422821</v>
      </c>
      <c r="H373" s="17">
        <f t="shared" si="49"/>
        <v>-1.7085166968677193E-2</v>
      </c>
    </row>
    <row r="374" spans="1:8" x14ac:dyDescent="0.2">
      <c r="A374" s="14"/>
      <c r="B374" s="15" t="s">
        <v>348</v>
      </c>
      <c r="C374" s="16">
        <v>101</v>
      </c>
      <c r="D374" s="16">
        <v>8</v>
      </c>
      <c r="E374" s="17">
        <f t="shared" si="47"/>
        <v>2.6145482785399948E-2</v>
      </c>
      <c r="F374" s="17">
        <f t="shared" si="48"/>
        <v>2.9629629629629628E-3</v>
      </c>
      <c r="G374" s="17">
        <f t="shared" si="50"/>
        <v>-0.92079207920792083</v>
      </c>
      <c r="H374" s="17">
        <f t="shared" si="49"/>
        <v>-2.4074553455863318E-2</v>
      </c>
    </row>
    <row r="375" spans="1:8" x14ac:dyDescent="0.2">
      <c r="A375" s="14"/>
      <c r="B375" s="15" t="s">
        <v>349</v>
      </c>
      <c r="C375" s="16">
        <v>1</v>
      </c>
      <c r="D375" s="16">
        <v>4</v>
      </c>
      <c r="E375" s="17">
        <f t="shared" si="47"/>
        <v>2.5886616619207872E-4</v>
      </c>
      <c r="F375" s="17">
        <f t="shared" si="48"/>
        <v>1.4814814814814814E-3</v>
      </c>
      <c r="G375" s="17">
        <f t="shared" si="50"/>
        <v>3</v>
      </c>
      <c r="H375" s="17">
        <f t="shared" si="49"/>
        <v>7.7659849857623616E-4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0</v>
      </c>
      <c r="E378" s="17">
        <f t="shared" si="47"/>
        <v>5.1773233238415744E-4</v>
      </c>
      <c r="F378" s="17" t="str">
        <f t="shared" si="48"/>
        <v/>
      </c>
      <c r="G378" s="17">
        <f t="shared" si="50"/>
        <v>-1</v>
      </c>
      <c r="H378" s="17">
        <f t="shared" si="49"/>
        <v>-5.1773233238415744E-4</v>
      </c>
    </row>
    <row r="379" spans="1:8" x14ac:dyDescent="0.2">
      <c r="A379" s="14"/>
      <c r="B379" s="15" t="s">
        <v>353</v>
      </c>
      <c r="C379" s="16">
        <v>8</v>
      </c>
      <c r="D379" s="16">
        <v>5</v>
      </c>
      <c r="E379" s="17">
        <f t="shared" si="47"/>
        <v>2.0709293295366298E-3</v>
      </c>
      <c r="F379" s="17">
        <f t="shared" si="48"/>
        <v>1.8518518518518519E-3</v>
      </c>
      <c r="G379" s="17">
        <f t="shared" si="50"/>
        <v>-0.375</v>
      </c>
      <c r="H379" s="17">
        <f t="shared" si="49"/>
        <v>-7.7659849857623616E-4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7.407407407407407E-4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3</v>
      </c>
      <c r="D382" s="16">
        <v>4</v>
      </c>
      <c r="E382" s="17">
        <f t="shared" si="47"/>
        <v>7.7659849857623605E-4</v>
      </c>
      <c r="F382" s="17">
        <f t="shared" si="48"/>
        <v>1.4814814814814814E-3</v>
      </c>
      <c r="G382" s="17">
        <f t="shared" si="50"/>
        <v>0.33333333333333331</v>
      </c>
      <c r="H382" s="17">
        <f t="shared" si="49"/>
        <v>2.5886616619207867E-4</v>
      </c>
    </row>
    <row r="383" spans="1:8" ht="25.5" x14ac:dyDescent="0.2">
      <c r="A383" s="14"/>
      <c r="B383" s="15" t="s">
        <v>357</v>
      </c>
      <c r="C383" s="16">
        <v>5</v>
      </c>
      <c r="D383" s="16">
        <v>4</v>
      </c>
      <c r="E383" s="17">
        <f t="shared" si="47"/>
        <v>1.2943308309603934E-3</v>
      </c>
      <c r="F383" s="17">
        <f t="shared" si="48"/>
        <v>1.4814814814814814E-3</v>
      </c>
      <c r="G383" s="17">
        <f t="shared" si="50"/>
        <v>-0.2</v>
      </c>
      <c r="H383" s="17">
        <f t="shared" si="49"/>
        <v>-2.5886616619207867E-4</v>
      </c>
    </row>
    <row r="384" spans="1:8" x14ac:dyDescent="0.2">
      <c r="A384" s="14"/>
      <c r="B384" s="15" t="s">
        <v>358</v>
      </c>
      <c r="C384" s="16">
        <v>139</v>
      </c>
      <c r="D384" s="16">
        <v>99</v>
      </c>
      <c r="E384" s="17">
        <f t="shared" si="47"/>
        <v>3.5982397100698942E-2</v>
      </c>
      <c r="F384" s="17">
        <f t="shared" si="48"/>
        <v>3.6666666666666667E-2</v>
      </c>
      <c r="G384" s="17">
        <f t="shared" si="50"/>
        <v>-0.28776978417266186</v>
      </c>
      <c r="H384" s="17">
        <f t="shared" si="49"/>
        <v>-1.0354646647683149E-2</v>
      </c>
    </row>
    <row r="385" spans="1:8" x14ac:dyDescent="0.2">
      <c r="A385" s="14"/>
      <c r="B385" s="15" t="s">
        <v>359</v>
      </c>
      <c r="C385" s="16">
        <v>2</v>
      </c>
      <c r="D385" s="16">
        <v>11</v>
      </c>
      <c r="E385" s="17">
        <f t="shared" si="47"/>
        <v>5.1773233238415744E-4</v>
      </c>
      <c r="F385" s="17">
        <f t="shared" si="48"/>
        <v>4.0740740740740737E-3</v>
      </c>
      <c r="G385" s="17">
        <f t="shared" si="50"/>
        <v>4.5</v>
      </c>
      <c r="H385" s="17">
        <f t="shared" si="49"/>
        <v>2.3297954957287085E-3</v>
      </c>
    </row>
    <row r="386" spans="1:8" x14ac:dyDescent="0.2">
      <c r="A386" s="14"/>
      <c r="B386" s="15" t="s">
        <v>360</v>
      </c>
      <c r="C386" s="16">
        <v>6</v>
      </c>
      <c r="D386" s="16">
        <v>5</v>
      </c>
      <c r="E386" s="17">
        <f t="shared" si="47"/>
        <v>1.5531969971524721E-3</v>
      </c>
      <c r="F386" s="17">
        <f t="shared" si="48"/>
        <v>1.8518518518518519E-3</v>
      </c>
      <c r="G386" s="17">
        <f t="shared" si="50"/>
        <v>-0.16666666666666666</v>
      </c>
      <c r="H386" s="17">
        <f t="shared" si="49"/>
        <v>-2.5886616619207867E-4</v>
      </c>
    </row>
    <row r="387" spans="1:8" x14ac:dyDescent="0.2">
      <c r="A387" s="14"/>
      <c r="B387" s="15" t="s">
        <v>361</v>
      </c>
      <c r="C387" s="16">
        <v>0</v>
      </c>
      <c r="D387" s="16">
        <v>5</v>
      </c>
      <c r="E387" s="17" t="str">
        <f t="shared" si="47"/>
        <v/>
      </c>
      <c r="F387" s="17">
        <f t="shared" si="48"/>
        <v>1.8518518518518519E-3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12</v>
      </c>
      <c r="D388" s="16">
        <v>20</v>
      </c>
      <c r="E388" s="17">
        <f t="shared" si="47"/>
        <v>3.1063939943049442E-3</v>
      </c>
      <c r="F388" s="17">
        <f t="shared" si="48"/>
        <v>7.4074074074074077E-3</v>
      </c>
      <c r="G388" s="17">
        <f t="shared" si="50"/>
        <v>0.66666666666666663</v>
      </c>
      <c r="H388" s="17">
        <f t="shared" si="49"/>
        <v>2.0709293295366293E-3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94</v>
      </c>
      <c r="D391" s="16">
        <v>200</v>
      </c>
      <c r="E391" s="17">
        <f t="shared" si="47"/>
        <v>2.4333419622055399E-2</v>
      </c>
      <c r="F391" s="17">
        <f t="shared" si="48"/>
        <v>7.407407407407407E-2</v>
      </c>
      <c r="G391" s="17">
        <f t="shared" si="50"/>
        <v>1.1276595744680851</v>
      </c>
      <c r="H391" s="17">
        <f t="shared" si="49"/>
        <v>2.7439813616360342E-2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250</v>
      </c>
      <c r="D395" s="16">
        <v>181</v>
      </c>
      <c r="E395" s="17">
        <f t="shared" si="47"/>
        <v>6.4716541548019674E-2</v>
      </c>
      <c r="F395" s="17">
        <f t="shared" si="48"/>
        <v>6.7037037037037034E-2</v>
      </c>
      <c r="G395" s="17">
        <f t="shared" si="50"/>
        <v>-0.27600000000000002</v>
      </c>
      <c r="H395" s="17">
        <f t="shared" si="49"/>
        <v>-1.7861765467253432E-2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204</v>
      </c>
      <c r="D397" s="16">
        <v>56</v>
      </c>
      <c r="E397" s="17">
        <f t="shared" si="47"/>
        <v>5.2808697903184057E-2</v>
      </c>
      <c r="F397" s="17">
        <f t="shared" si="48"/>
        <v>2.074074074074074E-2</v>
      </c>
      <c r="G397" s="17">
        <f t="shared" si="50"/>
        <v>-0.72549019607843135</v>
      </c>
      <c r="H397" s="17">
        <f t="shared" si="49"/>
        <v>-3.8312192596427645E-2</v>
      </c>
    </row>
    <row r="398" spans="1:8" x14ac:dyDescent="0.2">
      <c r="A398" s="14"/>
      <c r="B398" s="15" t="s">
        <v>372</v>
      </c>
      <c r="C398" s="16">
        <v>129</v>
      </c>
      <c r="D398" s="16">
        <v>139</v>
      </c>
      <c r="E398" s="17">
        <f t="shared" si="47"/>
        <v>3.3393735438778153E-2</v>
      </c>
      <c r="F398" s="17">
        <f t="shared" si="48"/>
        <v>5.1481481481481482E-2</v>
      </c>
      <c r="G398" s="17">
        <f t="shared" si="50"/>
        <v>7.7519379844961239E-2</v>
      </c>
      <c r="H398" s="17">
        <f t="shared" si="49"/>
        <v>2.5886616619207872E-3</v>
      </c>
    </row>
    <row r="399" spans="1:8" x14ac:dyDescent="0.2">
      <c r="A399" s="14"/>
      <c r="B399" s="15" t="s">
        <v>373</v>
      </c>
      <c r="C399" s="16">
        <v>71</v>
      </c>
      <c r="D399" s="16">
        <v>50</v>
      </c>
      <c r="E399" s="17">
        <f t="shared" si="47"/>
        <v>1.8379497799637587E-2</v>
      </c>
      <c r="F399" s="17">
        <f t="shared" si="48"/>
        <v>1.8518518518518517E-2</v>
      </c>
      <c r="G399" s="17">
        <f t="shared" si="50"/>
        <v>-0.29577464788732394</v>
      </c>
      <c r="H399" s="17">
        <f t="shared" si="49"/>
        <v>-5.4361894900336527E-3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7</v>
      </c>
      <c r="D401" s="16">
        <v>0</v>
      </c>
      <c r="E401" s="17">
        <f t="shared" si="47"/>
        <v>1.8120631633445508E-3</v>
      </c>
      <c r="F401" s="17" t="str">
        <f t="shared" si="48"/>
        <v/>
      </c>
      <c r="G401" s="17">
        <f t="shared" si="50"/>
        <v>-1</v>
      </c>
      <c r="H401" s="17">
        <f t="shared" si="49"/>
        <v>-1.8120631633445508E-3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19</v>
      </c>
      <c r="D403" s="16">
        <v>0</v>
      </c>
      <c r="E403" s="17">
        <f t="shared" si="47"/>
        <v>4.9184571576494952E-3</v>
      </c>
      <c r="F403" s="17" t="str">
        <f t="shared" si="48"/>
        <v/>
      </c>
      <c r="G403" s="17">
        <f t="shared" si="50"/>
        <v>-1</v>
      </c>
      <c r="H403" s="17">
        <f t="shared" si="49"/>
        <v>-4.9184571576494952E-3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4</v>
      </c>
      <c r="D405" s="16">
        <v>5</v>
      </c>
      <c r="E405" s="17">
        <f t="shared" si="47"/>
        <v>1.0354646647683149E-3</v>
      </c>
      <c r="F405" s="17">
        <f t="shared" si="48"/>
        <v>1.8518518518518519E-3</v>
      </c>
      <c r="G405" s="17">
        <f t="shared" si="50"/>
        <v>0.25</v>
      </c>
      <c r="H405" s="17">
        <f t="shared" si="49"/>
        <v>2.5886616619207872E-4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13</v>
      </c>
      <c r="D408" s="16">
        <v>8</v>
      </c>
      <c r="E408" s="17">
        <f t="shared" si="47"/>
        <v>3.3652601604970229E-3</v>
      </c>
      <c r="F408" s="17">
        <f t="shared" si="48"/>
        <v>2.9629629629629628E-3</v>
      </c>
      <c r="G408" s="17">
        <f t="shared" si="50"/>
        <v>-0.38461538461538464</v>
      </c>
      <c r="H408" s="17">
        <f t="shared" si="49"/>
        <v>-1.2943308309603936E-3</v>
      </c>
    </row>
    <row r="409" spans="1:8" x14ac:dyDescent="0.2">
      <c r="A409" s="14"/>
      <c r="B409" s="15" t="s">
        <v>383</v>
      </c>
      <c r="C409" s="16">
        <v>9</v>
      </c>
      <c r="D409" s="16">
        <v>4</v>
      </c>
      <c r="E409" s="17">
        <f t="shared" si="47"/>
        <v>2.3297954957287085E-3</v>
      </c>
      <c r="F409" s="17">
        <f t="shared" si="48"/>
        <v>1.4814814814814814E-3</v>
      </c>
      <c r="G409" s="17">
        <f t="shared" si="50"/>
        <v>-0.55555555555555558</v>
      </c>
      <c r="H409" s="17">
        <f t="shared" si="49"/>
        <v>-1.2943308309603936E-3</v>
      </c>
    </row>
    <row r="410" spans="1:8" x14ac:dyDescent="0.2">
      <c r="A410" s="14"/>
      <c r="B410" s="15" t="s">
        <v>384</v>
      </c>
      <c r="C410" s="16">
        <v>61</v>
      </c>
      <c r="D410" s="16">
        <v>8</v>
      </c>
      <c r="E410" s="17">
        <f t="shared" si="47"/>
        <v>1.5790836137716799E-2</v>
      </c>
      <c r="F410" s="17">
        <f t="shared" si="48"/>
        <v>2.9629629629629628E-3</v>
      </c>
      <c r="G410" s="17">
        <f t="shared" si="50"/>
        <v>-0.86885245901639341</v>
      </c>
      <c r="H410" s="17">
        <f t="shared" si="49"/>
        <v>-1.3719906808180169E-2</v>
      </c>
    </row>
    <row r="411" spans="1:8" x14ac:dyDescent="0.2">
      <c r="A411" s="14"/>
      <c r="B411" s="15" t="s">
        <v>385</v>
      </c>
      <c r="C411" s="16">
        <v>3</v>
      </c>
      <c r="D411" s="16">
        <v>0</v>
      </c>
      <c r="E411" s="17">
        <f t="shared" si="47"/>
        <v>7.7659849857623605E-4</v>
      </c>
      <c r="F411" s="17" t="str">
        <f t="shared" si="48"/>
        <v/>
      </c>
      <c r="G411" s="17">
        <f t="shared" si="50"/>
        <v>-1</v>
      </c>
      <c r="H411" s="17">
        <f t="shared" si="49"/>
        <v>-7.7659849857623605E-4</v>
      </c>
    </row>
    <row r="412" spans="1:8" x14ac:dyDescent="0.2">
      <c r="A412" s="14"/>
      <c r="B412" s="15" t="s">
        <v>386</v>
      </c>
      <c r="C412" s="16">
        <v>93</v>
      </c>
      <c r="D412" s="16">
        <v>6</v>
      </c>
      <c r="E412" s="17">
        <f t="shared" si="47"/>
        <v>2.4074553455863318E-2</v>
      </c>
      <c r="F412" s="17">
        <f t="shared" si="48"/>
        <v>2.2222222222222222E-3</v>
      </c>
      <c r="G412" s="17">
        <f t="shared" si="50"/>
        <v>-0.93548387096774188</v>
      </c>
      <c r="H412" s="17">
        <f t="shared" si="49"/>
        <v>-2.2521356458710843E-2</v>
      </c>
    </row>
    <row r="413" spans="1:8" x14ac:dyDescent="0.2">
      <c r="A413" s="14"/>
      <c r="B413" s="15" t="s">
        <v>387</v>
      </c>
      <c r="C413" s="16">
        <v>11</v>
      </c>
      <c r="D413" s="16">
        <v>5</v>
      </c>
      <c r="E413" s="17">
        <f t="shared" ref="E413:E476" si="51">+IF(C413=0,"",C413/C$349)</f>
        <v>2.8475278281128655E-3</v>
      </c>
      <c r="F413" s="17">
        <f t="shared" ref="F413:F476" si="52">+IF(D413=0,"",D413/D$349)</f>
        <v>1.8518518518518519E-3</v>
      </c>
      <c r="G413" s="17">
        <f t="shared" si="50"/>
        <v>-0.54545454545454541</v>
      </c>
      <c r="H413" s="17">
        <f t="shared" ref="H413:H476" si="53">+IF(OR(AND(E413=""),(G413="")),"",E413*G413)</f>
        <v>-1.5531969971524719E-3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0</v>
      </c>
      <c r="E415" s="17">
        <f t="shared" si="51"/>
        <v>2.5886616619207872E-4</v>
      </c>
      <c r="F415" s="17" t="str">
        <f t="shared" si="52"/>
        <v/>
      </c>
      <c r="G415" s="17">
        <f t="shared" si="54"/>
        <v>-1</v>
      </c>
      <c r="H415" s="17">
        <f t="shared" si="53"/>
        <v>-2.5886616619207872E-4</v>
      </c>
    </row>
    <row r="416" spans="1:8" x14ac:dyDescent="0.2">
      <c r="A416" s="14"/>
      <c r="B416" s="15" t="s">
        <v>390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3.7037037037037035E-4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3.7037037037037035E-4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412</v>
      </c>
      <c r="D420" s="16">
        <v>446</v>
      </c>
      <c r="E420" s="17">
        <f t="shared" si="51"/>
        <v>0.10665286047113642</v>
      </c>
      <c r="F420" s="17">
        <f t="shared" si="52"/>
        <v>0.16518518518518518</v>
      </c>
      <c r="G420" s="17">
        <f t="shared" si="54"/>
        <v>8.2524271844660199E-2</v>
      </c>
      <c r="H420" s="17">
        <f t="shared" si="53"/>
        <v>8.8014496505306756E-3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3.7037037037037035E-4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5</v>
      </c>
      <c r="D424" s="16">
        <v>0</v>
      </c>
      <c r="E424" s="17">
        <f t="shared" si="51"/>
        <v>1.2943308309603934E-3</v>
      </c>
      <c r="F424" s="17" t="str">
        <f t="shared" si="52"/>
        <v/>
      </c>
      <c r="G424" s="17">
        <f t="shared" si="54"/>
        <v>-1</v>
      </c>
      <c r="H424" s="17">
        <f t="shared" si="53"/>
        <v>-1.2943308309603934E-3</v>
      </c>
    </row>
    <row r="425" spans="1:8" x14ac:dyDescent="0.2">
      <c r="A425" s="14"/>
      <c r="B425" s="15" t="s">
        <v>399</v>
      </c>
      <c r="C425" s="16">
        <v>3</v>
      </c>
      <c r="D425" s="16">
        <v>7</v>
      </c>
      <c r="E425" s="17">
        <f t="shared" si="51"/>
        <v>7.7659849857623605E-4</v>
      </c>
      <c r="F425" s="17">
        <f t="shared" si="52"/>
        <v>2.5925925925925925E-3</v>
      </c>
      <c r="G425" s="17">
        <f t="shared" si="54"/>
        <v>1.3333333333333333</v>
      </c>
      <c r="H425" s="17">
        <f t="shared" si="53"/>
        <v>1.0354646647683147E-3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6</v>
      </c>
      <c r="D428" s="16">
        <v>1</v>
      </c>
      <c r="E428" s="17">
        <f t="shared" si="51"/>
        <v>1.5531969971524721E-3</v>
      </c>
      <c r="F428" s="17">
        <f t="shared" si="52"/>
        <v>3.7037037037037035E-4</v>
      </c>
      <c r="G428" s="17">
        <f t="shared" si="54"/>
        <v>-0.83333333333333337</v>
      </c>
      <c r="H428" s="17">
        <f t="shared" si="53"/>
        <v>-1.2943308309603934E-3</v>
      </c>
    </row>
    <row r="429" spans="1:8" x14ac:dyDescent="0.2">
      <c r="A429" s="14"/>
      <c r="B429" s="15" t="s">
        <v>403</v>
      </c>
      <c r="C429" s="16">
        <v>7</v>
      </c>
      <c r="D429" s="16">
        <v>1</v>
      </c>
      <c r="E429" s="17">
        <f t="shared" si="51"/>
        <v>1.8120631633445508E-3</v>
      </c>
      <c r="F429" s="17">
        <f t="shared" si="52"/>
        <v>3.7037037037037035E-4</v>
      </c>
      <c r="G429" s="17">
        <f t="shared" si="54"/>
        <v>-0.8571428571428571</v>
      </c>
      <c r="H429" s="17">
        <f t="shared" si="53"/>
        <v>-1.5531969971524721E-3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189</v>
      </c>
      <c r="D432" s="16">
        <v>112</v>
      </c>
      <c r="E432" s="17">
        <f t="shared" si="51"/>
        <v>4.8925705410302875E-2</v>
      </c>
      <c r="F432" s="17">
        <f t="shared" si="52"/>
        <v>4.148148148148148E-2</v>
      </c>
      <c r="G432" s="17">
        <f t="shared" si="54"/>
        <v>-0.40740740740740738</v>
      </c>
      <c r="H432" s="17">
        <f t="shared" si="53"/>
        <v>-1.9932694796790058E-2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27</v>
      </c>
      <c r="D434" s="16">
        <v>12</v>
      </c>
      <c r="E434" s="17">
        <f t="shared" si="51"/>
        <v>6.989386487186125E-3</v>
      </c>
      <c r="F434" s="17">
        <f t="shared" si="52"/>
        <v>4.4444444444444444E-3</v>
      </c>
      <c r="G434" s="17">
        <f t="shared" si="54"/>
        <v>-0.55555555555555558</v>
      </c>
      <c r="H434" s="17">
        <f t="shared" si="53"/>
        <v>-3.8829924928811808E-3</v>
      </c>
    </row>
    <row r="435" spans="1:8" ht="25.5" x14ac:dyDescent="0.2">
      <c r="A435" s="14"/>
      <c r="B435" s="15" t="s">
        <v>409</v>
      </c>
      <c r="C435" s="16">
        <v>5</v>
      </c>
      <c r="D435" s="16">
        <v>0</v>
      </c>
      <c r="E435" s="17">
        <f t="shared" si="51"/>
        <v>1.2943308309603934E-3</v>
      </c>
      <c r="F435" s="17" t="str">
        <f t="shared" si="52"/>
        <v/>
      </c>
      <c r="G435" s="17">
        <f t="shared" si="54"/>
        <v>-1</v>
      </c>
      <c r="H435" s="17">
        <f t="shared" si="53"/>
        <v>-1.2943308309603934E-3</v>
      </c>
    </row>
    <row r="436" spans="1:8" x14ac:dyDescent="0.2">
      <c r="A436" s="14"/>
      <c r="B436" s="15" t="s">
        <v>410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3.7037037037037035E-4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1.4814814814814814E-3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3.7037037037037035E-4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40</v>
      </c>
      <c r="E439" s="17" t="str">
        <f t="shared" si="51"/>
        <v/>
      </c>
      <c r="F439" s="17">
        <f t="shared" si="52"/>
        <v>1.4814814814814815E-2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14</v>
      </c>
      <c r="D441" s="16">
        <v>3</v>
      </c>
      <c r="E441" s="17">
        <f t="shared" si="51"/>
        <v>3.6241263266891016E-3</v>
      </c>
      <c r="F441" s="17">
        <f t="shared" si="52"/>
        <v>1.1111111111111111E-3</v>
      </c>
      <c r="G441" s="17">
        <f t="shared" si="54"/>
        <v>-0.7857142857142857</v>
      </c>
      <c r="H441" s="17">
        <f t="shared" si="53"/>
        <v>-2.8475278281128655E-3</v>
      </c>
    </row>
    <row r="442" spans="1:8" x14ac:dyDescent="0.2">
      <c r="A442" s="14"/>
      <c r="B442" s="15" t="s">
        <v>416</v>
      </c>
      <c r="C442" s="16">
        <v>51</v>
      </c>
      <c r="D442" s="16">
        <v>3</v>
      </c>
      <c r="E442" s="17">
        <f t="shared" si="51"/>
        <v>1.3202174475796014E-2</v>
      </c>
      <c r="F442" s="17">
        <f t="shared" si="52"/>
        <v>1.1111111111111111E-3</v>
      </c>
      <c r="G442" s="17">
        <f t="shared" si="54"/>
        <v>-0.94117647058823528</v>
      </c>
      <c r="H442" s="17">
        <f t="shared" si="53"/>
        <v>-1.2425575977219779E-2</v>
      </c>
    </row>
    <row r="443" spans="1:8" x14ac:dyDescent="0.2">
      <c r="A443" s="14"/>
      <c r="B443" s="15" t="s">
        <v>417</v>
      </c>
      <c r="C443" s="16">
        <v>18</v>
      </c>
      <c r="D443" s="16">
        <v>5</v>
      </c>
      <c r="E443" s="17">
        <f t="shared" si="51"/>
        <v>4.6595909914574169E-3</v>
      </c>
      <c r="F443" s="17">
        <f t="shared" si="52"/>
        <v>1.8518518518518519E-3</v>
      </c>
      <c r="G443" s="17">
        <f t="shared" si="54"/>
        <v>-0.72222222222222221</v>
      </c>
      <c r="H443" s="17">
        <f t="shared" si="53"/>
        <v>-3.3652601604970233E-3</v>
      </c>
    </row>
    <row r="444" spans="1:8" x14ac:dyDescent="0.2">
      <c r="A444" s="14"/>
      <c r="B444" s="15" t="s">
        <v>418</v>
      </c>
      <c r="C444" s="16">
        <v>17</v>
      </c>
      <c r="D444" s="16">
        <v>0</v>
      </c>
      <c r="E444" s="17">
        <f t="shared" si="51"/>
        <v>4.4007248252653378E-3</v>
      </c>
      <c r="F444" s="17" t="str">
        <f t="shared" si="52"/>
        <v/>
      </c>
      <c r="G444" s="17">
        <f t="shared" si="54"/>
        <v>-1</v>
      </c>
      <c r="H444" s="17">
        <f t="shared" si="53"/>
        <v>-4.4007248252653378E-3</v>
      </c>
    </row>
    <row r="445" spans="1:8" x14ac:dyDescent="0.2">
      <c r="A445" s="14"/>
      <c r="B445" s="15" t="s">
        <v>419</v>
      </c>
      <c r="C445" s="16">
        <v>15</v>
      </c>
      <c r="D445" s="16">
        <v>4</v>
      </c>
      <c r="E445" s="17">
        <f t="shared" si="51"/>
        <v>3.8829924928811804E-3</v>
      </c>
      <c r="F445" s="17">
        <f t="shared" si="52"/>
        <v>1.4814814814814814E-3</v>
      </c>
      <c r="G445" s="17">
        <f t="shared" si="54"/>
        <v>-0.73333333333333328</v>
      </c>
      <c r="H445" s="17">
        <f t="shared" si="53"/>
        <v>-2.8475278281128655E-3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3.7037037037037035E-4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4</v>
      </c>
      <c r="D450" s="16">
        <v>1</v>
      </c>
      <c r="E450" s="17">
        <f t="shared" si="51"/>
        <v>1.0354646647683149E-3</v>
      </c>
      <c r="F450" s="17">
        <f t="shared" si="52"/>
        <v>3.7037037037037035E-4</v>
      </c>
      <c r="G450" s="17">
        <f t="shared" si="54"/>
        <v>-0.75</v>
      </c>
      <c r="H450" s="17">
        <f t="shared" si="53"/>
        <v>-7.7659849857623616E-4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5</v>
      </c>
      <c r="D455" s="16">
        <v>2</v>
      </c>
      <c r="E455" s="17">
        <f t="shared" si="51"/>
        <v>1.2943308309603934E-3</v>
      </c>
      <c r="F455" s="17">
        <f t="shared" si="52"/>
        <v>7.407407407407407E-4</v>
      </c>
      <c r="G455" s="17">
        <f t="shared" si="54"/>
        <v>-0.6</v>
      </c>
      <c r="H455" s="17">
        <f t="shared" si="53"/>
        <v>-7.7659849857623605E-4</v>
      </c>
    </row>
    <row r="456" spans="1:8" x14ac:dyDescent="0.2">
      <c r="A456" s="14"/>
      <c r="B456" s="15" t="s">
        <v>430</v>
      </c>
      <c r="C456" s="16">
        <v>10</v>
      </c>
      <c r="D456" s="16">
        <v>33</v>
      </c>
      <c r="E456" s="17">
        <f t="shared" si="51"/>
        <v>2.5886616619207868E-3</v>
      </c>
      <c r="F456" s="17">
        <f t="shared" si="52"/>
        <v>1.2222222222222223E-2</v>
      </c>
      <c r="G456" s="17">
        <f t="shared" si="54"/>
        <v>2.2999999999999998</v>
      </c>
      <c r="H456" s="17">
        <f t="shared" si="53"/>
        <v>5.9539218224178092E-3</v>
      </c>
    </row>
    <row r="457" spans="1:8" x14ac:dyDescent="0.2">
      <c r="A457" s="14"/>
      <c r="B457" s="15" t="s">
        <v>431</v>
      </c>
      <c r="C457" s="16">
        <v>6</v>
      </c>
      <c r="D457" s="16">
        <v>2</v>
      </c>
      <c r="E457" s="17">
        <f t="shared" si="51"/>
        <v>1.5531969971524721E-3</v>
      </c>
      <c r="F457" s="17">
        <f t="shared" si="52"/>
        <v>7.407407407407407E-4</v>
      </c>
      <c r="G457" s="17">
        <f t="shared" si="54"/>
        <v>-0.66666666666666663</v>
      </c>
      <c r="H457" s="17">
        <f t="shared" si="53"/>
        <v>-1.0354646647683147E-3</v>
      </c>
    </row>
    <row r="458" spans="1:8" ht="25.5" x14ac:dyDescent="0.2">
      <c r="A458" s="14"/>
      <c r="B458" s="15" t="s">
        <v>432</v>
      </c>
      <c r="C458" s="16">
        <v>8</v>
      </c>
      <c r="D458" s="16">
        <v>6</v>
      </c>
      <c r="E458" s="17">
        <f t="shared" si="51"/>
        <v>2.0709293295366298E-3</v>
      </c>
      <c r="F458" s="17">
        <f t="shared" si="52"/>
        <v>2.2222222222222222E-3</v>
      </c>
      <c r="G458" s="17">
        <f t="shared" si="54"/>
        <v>-0.25</v>
      </c>
      <c r="H458" s="17">
        <f t="shared" si="53"/>
        <v>-5.1773233238415744E-4</v>
      </c>
    </row>
    <row r="459" spans="1:8" ht="25.5" x14ac:dyDescent="0.2">
      <c r="A459" s="14"/>
      <c r="B459" s="15" t="s">
        <v>433</v>
      </c>
      <c r="C459" s="16">
        <v>2</v>
      </c>
      <c r="D459" s="16">
        <v>7</v>
      </c>
      <c r="E459" s="17">
        <f t="shared" si="51"/>
        <v>5.1773233238415744E-4</v>
      </c>
      <c r="F459" s="17">
        <f t="shared" si="52"/>
        <v>2.5925925925925925E-3</v>
      </c>
      <c r="G459" s="17">
        <f t="shared" si="54"/>
        <v>2.5</v>
      </c>
      <c r="H459" s="17">
        <f t="shared" si="53"/>
        <v>1.2943308309603936E-3</v>
      </c>
    </row>
    <row r="460" spans="1:8" ht="25.5" x14ac:dyDescent="0.2">
      <c r="A460" s="14"/>
      <c r="B460" s="15" t="s">
        <v>434</v>
      </c>
      <c r="C460" s="16">
        <v>0</v>
      </c>
      <c r="D460" s="16">
        <v>19</v>
      </c>
      <c r="E460" s="17" t="str">
        <f t="shared" si="51"/>
        <v/>
      </c>
      <c r="F460" s="17">
        <f t="shared" si="52"/>
        <v>7.037037037037037E-3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14</v>
      </c>
      <c r="D461" s="16">
        <v>9</v>
      </c>
      <c r="E461" s="17">
        <f t="shared" si="51"/>
        <v>3.6241263266891016E-3</v>
      </c>
      <c r="F461" s="17">
        <f t="shared" si="52"/>
        <v>3.3333333333333335E-3</v>
      </c>
      <c r="G461" s="17">
        <f t="shared" si="54"/>
        <v>-0.35714285714285715</v>
      </c>
      <c r="H461" s="17">
        <f t="shared" si="53"/>
        <v>-1.2943308309603934E-3</v>
      </c>
    </row>
    <row r="462" spans="1:8" ht="25.5" x14ac:dyDescent="0.2">
      <c r="A462" s="14"/>
      <c r="B462" s="15" t="s">
        <v>436</v>
      </c>
      <c r="C462" s="16">
        <v>1</v>
      </c>
      <c r="D462" s="16">
        <v>0</v>
      </c>
      <c r="E462" s="17">
        <f t="shared" si="51"/>
        <v>2.5886616619207872E-4</v>
      </c>
      <c r="F462" s="17" t="str">
        <f t="shared" si="52"/>
        <v/>
      </c>
      <c r="G462" s="17">
        <f t="shared" si="54"/>
        <v>-1</v>
      </c>
      <c r="H462" s="17">
        <f t="shared" si="53"/>
        <v>-2.5886616619207872E-4</v>
      </c>
    </row>
    <row r="463" spans="1:8" x14ac:dyDescent="0.2">
      <c r="A463" s="14"/>
      <c r="B463" s="15" t="s">
        <v>437</v>
      </c>
      <c r="C463" s="16">
        <v>2</v>
      </c>
      <c r="D463" s="16">
        <v>0</v>
      </c>
      <c r="E463" s="17">
        <f t="shared" si="51"/>
        <v>5.1773233238415744E-4</v>
      </c>
      <c r="F463" s="17" t="str">
        <f t="shared" si="52"/>
        <v/>
      </c>
      <c r="G463" s="17">
        <f t="shared" si="54"/>
        <v>-1</v>
      </c>
      <c r="H463" s="17">
        <f t="shared" si="53"/>
        <v>-5.1773233238415744E-4</v>
      </c>
    </row>
    <row r="464" spans="1:8" x14ac:dyDescent="0.2">
      <c r="A464" s="14"/>
      <c r="B464" s="15" t="s">
        <v>438</v>
      </c>
      <c r="C464" s="16">
        <v>2</v>
      </c>
      <c r="D464" s="16">
        <v>7</v>
      </c>
      <c r="E464" s="17">
        <f t="shared" si="51"/>
        <v>5.1773233238415744E-4</v>
      </c>
      <c r="F464" s="17">
        <f t="shared" si="52"/>
        <v>2.5925925925925925E-3</v>
      </c>
      <c r="G464" s="17">
        <f t="shared" si="54"/>
        <v>2.5</v>
      </c>
      <c r="H464" s="17">
        <f t="shared" si="53"/>
        <v>1.2943308309603936E-3</v>
      </c>
    </row>
    <row r="465" spans="1:8" x14ac:dyDescent="0.2">
      <c r="A465" s="14"/>
      <c r="B465" s="15" t="s">
        <v>439</v>
      </c>
      <c r="C465" s="16">
        <v>55</v>
      </c>
      <c r="D465" s="16">
        <v>33</v>
      </c>
      <c r="E465" s="17">
        <f t="shared" si="51"/>
        <v>1.4237639140564327E-2</v>
      </c>
      <c r="F465" s="17">
        <f t="shared" si="52"/>
        <v>1.2222222222222223E-2</v>
      </c>
      <c r="G465" s="17">
        <f t="shared" si="54"/>
        <v>-0.4</v>
      </c>
      <c r="H465" s="17">
        <f t="shared" si="53"/>
        <v>-5.695055656225731E-3</v>
      </c>
    </row>
    <row r="466" spans="1:8" x14ac:dyDescent="0.2">
      <c r="A466" s="14"/>
      <c r="B466" s="15" t="s">
        <v>440</v>
      </c>
      <c r="C466" s="16">
        <v>4</v>
      </c>
      <c r="D466" s="16">
        <v>1</v>
      </c>
      <c r="E466" s="17">
        <f t="shared" si="51"/>
        <v>1.0354646647683149E-3</v>
      </c>
      <c r="F466" s="17">
        <f t="shared" si="52"/>
        <v>3.7037037037037035E-4</v>
      </c>
      <c r="G466" s="17">
        <f t="shared" si="54"/>
        <v>-0.75</v>
      </c>
      <c r="H466" s="17">
        <f t="shared" si="53"/>
        <v>-7.7659849857623616E-4</v>
      </c>
    </row>
    <row r="467" spans="1:8" x14ac:dyDescent="0.2">
      <c r="A467" s="14"/>
      <c r="B467" s="15" t="s">
        <v>441</v>
      </c>
      <c r="C467" s="16">
        <v>2</v>
      </c>
      <c r="D467" s="16">
        <v>0</v>
      </c>
      <c r="E467" s="17">
        <f t="shared" si="51"/>
        <v>5.1773233238415744E-4</v>
      </c>
      <c r="F467" s="17" t="str">
        <f t="shared" si="52"/>
        <v/>
      </c>
      <c r="G467" s="17">
        <f t="shared" si="54"/>
        <v>-1</v>
      </c>
      <c r="H467" s="17">
        <f t="shared" si="53"/>
        <v>-5.1773233238415744E-4</v>
      </c>
    </row>
    <row r="468" spans="1:8" x14ac:dyDescent="0.2">
      <c r="A468" s="14"/>
      <c r="B468" s="15" t="s">
        <v>442</v>
      </c>
      <c r="C468" s="16">
        <v>18</v>
      </c>
      <c r="D468" s="16">
        <v>7</v>
      </c>
      <c r="E468" s="17">
        <f t="shared" si="51"/>
        <v>4.6595909914574169E-3</v>
      </c>
      <c r="F468" s="17">
        <f t="shared" si="52"/>
        <v>2.5925925925925925E-3</v>
      </c>
      <c r="G468" s="17">
        <f t="shared" si="54"/>
        <v>-0.61111111111111116</v>
      </c>
      <c r="H468" s="17">
        <f t="shared" si="53"/>
        <v>-2.8475278281128663E-3</v>
      </c>
    </row>
    <row r="469" spans="1:8" x14ac:dyDescent="0.2">
      <c r="A469" s="14"/>
      <c r="B469" s="15" t="s">
        <v>443</v>
      </c>
      <c r="C469" s="16">
        <v>1</v>
      </c>
      <c r="D469" s="16">
        <v>1</v>
      </c>
      <c r="E469" s="17">
        <f t="shared" si="51"/>
        <v>2.5886616619207872E-4</v>
      </c>
      <c r="F469" s="17">
        <f t="shared" si="52"/>
        <v>3.7037037037037035E-4</v>
      </c>
      <c r="G469" s="17">
        <f t="shared" si="54"/>
        <v>0</v>
      </c>
      <c r="H469" s="17">
        <f t="shared" si="53"/>
        <v>0</v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51"/>
        <v>2.5886616619207872E-4</v>
      </c>
      <c r="F470" s="17" t="str">
        <f t="shared" si="52"/>
        <v/>
      </c>
      <c r="G470" s="17">
        <f t="shared" si="54"/>
        <v>-1</v>
      </c>
      <c r="H470" s="17">
        <f t="shared" si="53"/>
        <v>-2.5886616619207872E-4</v>
      </c>
    </row>
    <row r="471" spans="1:8" x14ac:dyDescent="0.2">
      <c r="A471" s="14"/>
      <c r="B471" s="15" t="s">
        <v>445</v>
      </c>
      <c r="C471" s="16">
        <v>175</v>
      </c>
      <c r="D471" s="16">
        <v>99</v>
      </c>
      <c r="E471" s="17">
        <f t="shared" si="51"/>
        <v>4.530157908361377E-2</v>
      </c>
      <c r="F471" s="17">
        <f t="shared" si="52"/>
        <v>3.6666666666666667E-2</v>
      </c>
      <c r="G471" s="17">
        <f t="shared" si="54"/>
        <v>-0.43428571428571427</v>
      </c>
      <c r="H471" s="17">
        <f t="shared" si="53"/>
        <v>-1.9673828630597981E-2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</v>
      </c>
      <c r="D475" s="16">
        <v>0</v>
      </c>
      <c r="E475" s="17">
        <f t="shared" si="51"/>
        <v>2.5886616619207872E-4</v>
      </c>
      <c r="F475" s="17" t="str">
        <f t="shared" si="52"/>
        <v/>
      </c>
      <c r="G475" s="17">
        <f t="shared" si="54"/>
        <v>-1</v>
      </c>
      <c r="H475" s="17">
        <f t="shared" si="53"/>
        <v>-2.5886616619207872E-4</v>
      </c>
    </row>
    <row r="476" spans="1:8" x14ac:dyDescent="0.2">
      <c r="A476" s="14"/>
      <c r="B476" s="15" t="s">
        <v>450</v>
      </c>
      <c r="C476" s="16">
        <v>1</v>
      </c>
      <c r="D476" s="16">
        <v>0</v>
      </c>
      <c r="E476" s="17">
        <f t="shared" si="51"/>
        <v>2.5886616619207872E-4</v>
      </c>
      <c r="F476" s="17" t="str">
        <f t="shared" si="52"/>
        <v/>
      </c>
      <c r="G476" s="17">
        <f t="shared" si="54"/>
        <v>-1</v>
      </c>
      <c r="H476" s="17">
        <f t="shared" si="53"/>
        <v>-2.5886616619207872E-4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23</v>
      </c>
      <c r="D479" s="16">
        <v>36</v>
      </c>
      <c r="E479" s="17">
        <f t="shared" si="55"/>
        <v>5.9539218224178101E-3</v>
      </c>
      <c r="F479" s="17">
        <f t="shared" si="56"/>
        <v>1.3333333333333334E-2</v>
      </c>
      <c r="G479" s="17">
        <f t="shared" si="58"/>
        <v>0.56521739130434778</v>
      </c>
      <c r="H479" s="17">
        <f t="shared" si="57"/>
        <v>3.3652601604970229E-3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3</v>
      </c>
      <c r="D481" s="16">
        <v>0</v>
      </c>
      <c r="E481" s="17">
        <f t="shared" si="55"/>
        <v>7.7659849857623605E-4</v>
      </c>
      <c r="F481" s="17" t="str">
        <f t="shared" si="56"/>
        <v/>
      </c>
      <c r="G481" s="17">
        <f t="shared" si="58"/>
        <v>-1</v>
      </c>
      <c r="H481" s="17">
        <f t="shared" si="57"/>
        <v>-7.7659849857623605E-4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3</v>
      </c>
      <c r="E483" s="17" t="str">
        <f t="shared" si="55"/>
        <v/>
      </c>
      <c r="F483" s="17">
        <f t="shared" si="56"/>
        <v>1.1111111111111111E-3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9</v>
      </c>
      <c r="D484" s="16">
        <v>10</v>
      </c>
      <c r="E484" s="17">
        <f t="shared" si="55"/>
        <v>2.3297954957287085E-3</v>
      </c>
      <c r="F484" s="17">
        <f t="shared" si="56"/>
        <v>3.7037037037037038E-3</v>
      </c>
      <c r="G484" s="17">
        <f t="shared" si="58"/>
        <v>0.1111111111111111</v>
      </c>
      <c r="H484" s="17">
        <f t="shared" si="57"/>
        <v>2.5886616619207872E-4</v>
      </c>
    </row>
    <row r="485" spans="1:8" x14ac:dyDescent="0.2">
      <c r="A485" s="14"/>
      <c r="B485" s="15" t="s">
        <v>459</v>
      </c>
      <c r="C485" s="16">
        <v>6</v>
      </c>
      <c r="D485" s="16">
        <v>1</v>
      </c>
      <c r="E485" s="17">
        <f t="shared" si="55"/>
        <v>1.5531969971524721E-3</v>
      </c>
      <c r="F485" s="17">
        <f t="shared" si="56"/>
        <v>3.7037037037037035E-4</v>
      </c>
      <c r="G485" s="17">
        <f t="shared" si="58"/>
        <v>-0.83333333333333337</v>
      </c>
      <c r="H485" s="17">
        <f t="shared" si="57"/>
        <v>-1.2943308309603934E-3</v>
      </c>
    </row>
    <row r="486" spans="1:8" x14ac:dyDescent="0.2">
      <c r="A486" s="14"/>
      <c r="B486" s="15" t="s">
        <v>460</v>
      </c>
      <c r="C486" s="16">
        <v>1</v>
      </c>
      <c r="D486" s="16">
        <v>6</v>
      </c>
      <c r="E486" s="17">
        <f t="shared" si="55"/>
        <v>2.5886616619207872E-4</v>
      </c>
      <c r="F486" s="17">
        <f t="shared" si="56"/>
        <v>2.2222222222222222E-3</v>
      </c>
      <c r="G486" s="17">
        <f t="shared" si="58"/>
        <v>5</v>
      </c>
      <c r="H486" s="17">
        <f t="shared" si="57"/>
        <v>1.2943308309603936E-3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8</v>
      </c>
      <c r="D489" s="16">
        <v>2</v>
      </c>
      <c r="E489" s="17">
        <f t="shared" si="55"/>
        <v>2.0709293295366298E-3</v>
      </c>
      <c r="F489" s="17">
        <f t="shared" si="56"/>
        <v>7.407407407407407E-4</v>
      </c>
      <c r="G489" s="17">
        <f t="shared" si="58"/>
        <v>-0.75</v>
      </c>
      <c r="H489" s="17">
        <f t="shared" si="57"/>
        <v>-1.5531969971524723E-3</v>
      </c>
    </row>
    <row r="490" spans="1:8" x14ac:dyDescent="0.2">
      <c r="A490" s="14"/>
      <c r="B490" s="15" t="s">
        <v>464</v>
      </c>
      <c r="C490" s="16">
        <v>3</v>
      </c>
      <c r="D490" s="16">
        <v>3</v>
      </c>
      <c r="E490" s="17">
        <f t="shared" si="55"/>
        <v>7.7659849857623605E-4</v>
      </c>
      <c r="F490" s="17">
        <f t="shared" si="56"/>
        <v>1.1111111111111111E-3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465</v>
      </c>
      <c r="C491" s="16">
        <v>1</v>
      </c>
      <c r="D491" s="16">
        <v>0</v>
      </c>
      <c r="E491" s="17">
        <f t="shared" si="55"/>
        <v>2.5886616619207872E-4</v>
      </c>
      <c r="F491" s="17" t="str">
        <f t="shared" si="56"/>
        <v/>
      </c>
      <c r="G491" s="17">
        <f t="shared" si="58"/>
        <v>-1</v>
      </c>
      <c r="H491" s="17">
        <f t="shared" si="57"/>
        <v>-2.5886616619207872E-4</v>
      </c>
    </row>
    <row r="492" spans="1:8" ht="25.5" x14ac:dyDescent="0.2">
      <c r="A492" s="14"/>
      <c r="B492" s="15" t="s">
        <v>466</v>
      </c>
      <c r="C492" s="16">
        <v>1</v>
      </c>
      <c r="D492" s="16">
        <v>2</v>
      </c>
      <c r="E492" s="17">
        <f t="shared" si="55"/>
        <v>2.5886616619207872E-4</v>
      </c>
      <c r="F492" s="17">
        <f t="shared" si="56"/>
        <v>7.407407407407407E-4</v>
      </c>
      <c r="G492" s="17">
        <f t="shared" si="58"/>
        <v>1</v>
      </c>
      <c r="H492" s="17">
        <f t="shared" si="57"/>
        <v>2.5886616619207872E-4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2</v>
      </c>
      <c r="E495" s="17">
        <f t="shared" si="55"/>
        <v>2.5886616619207872E-4</v>
      </c>
      <c r="F495" s="17">
        <f t="shared" si="56"/>
        <v>7.407407407407407E-4</v>
      </c>
      <c r="G495" s="17">
        <f t="shared" si="58"/>
        <v>1</v>
      </c>
      <c r="H495" s="17">
        <f t="shared" si="57"/>
        <v>2.5886616619207872E-4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4</v>
      </c>
      <c r="D497" s="16">
        <v>2</v>
      </c>
      <c r="E497" s="17">
        <f t="shared" si="55"/>
        <v>1.0354646647683149E-3</v>
      </c>
      <c r="F497" s="17">
        <f t="shared" si="56"/>
        <v>7.407407407407407E-4</v>
      </c>
      <c r="G497" s="17">
        <f t="shared" si="58"/>
        <v>-0.5</v>
      </c>
      <c r="H497" s="17">
        <f t="shared" si="57"/>
        <v>-5.1773233238415744E-4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7</v>
      </c>
      <c r="E500" s="17">
        <f t="shared" si="55"/>
        <v>5.1773233238415744E-4</v>
      </c>
      <c r="F500" s="17">
        <f t="shared" si="56"/>
        <v>2.5925925925925925E-3</v>
      </c>
      <c r="G500" s="17">
        <f t="shared" si="58"/>
        <v>2.5</v>
      </c>
      <c r="H500" s="17">
        <f t="shared" si="57"/>
        <v>1.2943308309603936E-3</v>
      </c>
    </row>
    <row r="501" spans="1:8" ht="25.5" x14ac:dyDescent="0.2">
      <c r="A501" s="14"/>
      <c r="B501" s="15" t="s">
        <v>475</v>
      </c>
      <c r="C501" s="16">
        <v>0</v>
      </c>
      <c r="D501" s="16">
        <v>10</v>
      </c>
      <c r="E501" s="17" t="str">
        <f t="shared" si="55"/>
        <v/>
      </c>
      <c r="F501" s="17">
        <f t="shared" si="56"/>
        <v>3.7037037037037038E-3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13</v>
      </c>
      <c r="D510" s="16">
        <v>5</v>
      </c>
      <c r="E510" s="17">
        <f t="shared" si="55"/>
        <v>3.3652601604970229E-3</v>
      </c>
      <c r="F510" s="17">
        <f t="shared" si="56"/>
        <v>1.8518518518518519E-3</v>
      </c>
      <c r="G510" s="17">
        <f t="shared" si="58"/>
        <v>-0.61538461538461542</v>
      </c>
      <c r="H510" s="17">
        <f t="shared" si="57"/>
        <v>-2.0709293295366298E-3</v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36</v>
      </c>
      <c r="D515" s="16">
        <v>34</v>
      </c>
      <c r="E515" s="17">
        <f t="shared" si="55"/>
        <v>9.3191819829148339E-3</v>
      </c>
      <c r="F515" s="17">
        <f t="shared" si="56"/>
        <v>1.2592592592592593E-2</v>
      </c>
      <c r="G515" s="17">
        <f t="shared" si="58"/>
        <v>-5.5555555555555552E-2</v>
      </c>
      <c r="H515" s="17">
        <f t="shared" si="57"/>
        <v>-5.1773233238415744E-4</v>
      </c>
    </row>
    <row r="516" spans="1:8" x14ac:dyDescent="0.2">
      <c r="A516" s="14"/>
      <c r="B516" s="15" t="s">
        <v>490</v>
      </c>
      <c r="C516" s="16">
        <v>0</v>
      </c>
      <c r="D516" s="16">
        <v>11</v>
      </c>
      <c r="E516" s="17" t="str">
        <f t="shared" si="55"/>
        <v/>
      </c>
      <c r="F516" s="17">
        <f t="shared" si="56"/>
        <v>4.0740740740740737E-3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8</v>
      </c>
      <c r="D517" s="16">
        <v>56</v>
      </c>
      <c r="E517" s="17">
        <f t="shared" si="55"/>
        <v>2.0709293295366298E-3</v>
      </c>
      <c r="F517" s="17">
        <f t="shared" si="56"/>
        <v>2.074074074074074E-2</v>
      </c>
      <c r="G517" s="17">
        <f t="shared" si="58"/>
        <v>6</v>
      </c>
      <c r="H517" s="17">
        <f t="shared" si="57"/>
        <v>1.2425575977219779E-2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</v>
      </c>
      <c r="D524" s="16">
        <v>1</v>
      </c>
      <c r="E524" s="17">
        <f t="shared" si="55"/>
        <v>2.5886616619207872E-4</v>
      </c>
      <c r="F524" s="17">
        <f t="shared" si="56"/>
        <v>3.7037037037037035E-4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1</v>
      </c>
      <c r="D530" s="16">
        <v>0</v>
      </c>
      <c r="E530" s="17">
        <f t="shared" si="55"/>
        <v>2.5886616619207872E-4</v>
      </c>
      <c r="F530" s="17" t="str">
        <f t="shared" si="56"/>
        <v/>
      </c>
      <c r="G530" s="17">
        <f t="shared" si="58"/>
        <v>-1</v>
      </c>
      <c r="H530" s="17">
        <f t="shared" si="57"/>
        <v>-2.5886616619207872E-4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5</v>
      </c>
      <c r="D532" s="16">
        <v>3</v>
      </c>
      <c r="E532" s="17">
        <f t="shared" si="55"/>
        <v>1.2943308309603934E-3</v>
      </c>
      <c r="F532" s="17">
        <f t="shared" si="56"/>
        <v>1.1111111111111111E-3</v>
      </c>
      <c r="G532" s="17">
        <f t="shared" si="58"/>
        <v>-0.4</v>
      </c>
      <c r="H532" s="17">
        <f t="shared" si="57"/>
        <v>-5.1773233238415733E-4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2</v>
      </c>
      <c r="D534" s="16">
        <v>4</v>
      </c>
      <c r="E534" s="17">
        <f t="shared" si="55"/>
        <v>5.1773233238415744E-4</v>
      </c>
      <c r="F534" s="17">
        <f t="shared" si="56"/>
        <v>1.4814814814814814E-3</v>
      </c>
      <c r="G534" s="17">
        <f t="shared" si="58"/>
        <v>1</v>
      </c>
      <c r="H534" s="17">
        <f t="shared" si="57"/>
        <v>5.1773233238415744E-4</v>
      </c>
    </row>
    <row r="535" spans="1:8" x14ac:dyDescent="0.2">
      <c r="A535" s="14"/>
      <c r="B535" s="15" t="s">
        <v>509</v>
      </c>
      <c r="C535" s="16">
        <v>8</v>
      </c>
      <c r="D535" s="16">
        <v>4</v>
      </c>
      <c r="E535" s="17">
        <f t="shared" si="55"/>
        <v>2.0709293295366298E-3</v>
      </c>
      <c r="F535" s="17">
        <f t="shared" si="56"/>
        <v>1.4814814814814814E-3</v>
      </c>
      <c r="G535" s="17">
        <f t="shared" si="58"/>
        <v>-0.5</v>
      </c>
      <c r="H535" s="17">
        <f t="shared" si="57"/>
        <v>-1.0354646647683149E-3</v>
      </c>
    </row>
    <row r="536" spans="1:8" ht="25.5" x14ac:dyDescent="0.2">
      <c r="A536" s="14"/>
      <c r="B536" s="15" t="s">
        <v>510</v>
      </c>
      <c r="C536" s="16">
        <v>1</v>
      </c>
      <c r="D536" s="16">
        <v>1</v>
      </c>
      <c r="E536" s="17">
        <f t="shared" si="55"/>
        <v>2.5886616619207872E-4</v>
      </c>
      <c r="F536" s="17">
        <f t="shared" si="56"/>
        <v>3.7037037037037035E-4</v>
      </c>
      <c r="G536" s="17">
        <f t="shared" si="58"/>
        <v>0</v>
      </c>
      <c r="H536" s="17">
        <f t="shared" si="57"/>
        <v>0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73</v>
      </c>
      <c r="D538" s="16">
        <v>20</v>
      </c>
      <c r="E538" s="17">
        <f t="shared" si="55"/>
        <v>1.8897230132021745E-2</v>
      </c>
      <c r="F538" s="17">
        <f t="shared" si="56"/>
        <v>7.4074074074074077E-3</v>
      </c>
      <c r="G538" s="17">
        <f t="shared" si="58"/>
        <v>-0.72602739726027399</v>
      </c>
      <c r="H538" s="17">
        <f t="shared" si="57"/>
        <v>-1.3719906808180171E-2</v>
      </c>
    </row>
    <row r="539" spans="1:8" x14ac:dyDescent="0.2">
      <c r="A539" s="14"/>
      <c r="B539" s="15" t="s">
        <v>513</v>
      </c>
      <c r="C539" s="16">
        <v>14</v>
      </c>
      <c r="D539" s="16">
        <v>12</v>
      </c>
      <c r="E539" s="17">
        <f t="shared" si="55"/>
        <v>3.6241263266891016E-3</v>
      </c>
      <c r="F539" s="17">
        <f t="shared" si="56"/>
        <v>4.4444444444444444E-3</v>
      </c>
      <c r="G539" s="17">
        <f t="shared" si="58"/>
        <v>-0.14285714285714285</v>
      </c>
      <c r="H539" s="17">
        <f t="shared" si="57"/>
        <v>-5.1773233238415733E-4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3</v>
      </c>
      <c r="D541" s="16">
        <v>0</v>
      </c>
      <c r="E541" s="17">
        <f t="shared" ref="E541:E576" si="59">+IF(C541=0,"",C541/C$349)</f>
        <v>7.7659849857623605E-4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-7.7659849857623605E-4</v>
      </c>
    </row>
    <row r="542" spans="1:8" x14ac:dyDescent="0.2">
      <c r="A542" s="14"/>
      <c r="B542" s="15" t="s">
        <v>515</v>
      </c>
      <c r="C542" s="16">
        <v>1</v>
      </c>
      <c r="D542" s="16">
        <v>0</v>
      </c>
      <c r="E542" s="17">
        <f t="shared" si="59"/>
        <v>2.5886616619207872E-4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-2.5886616619207872E-4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3.7037037037037035E-4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10</v>
      </c>
      <c r="D551" s="16">
        <v>3</v>
      </c>
      <c r="E551" s="17">
        <f t="shared" si="59"/>
        <v>2.5886616619207868E-3</v>
      </c>
      <c r="F551" s="17">
        <f t="shared" si="60"/>
        <v>1.1111111111111111E-3</v>
      </c>
      <c r="G551" s="17">
        <f t="shared" si="62"/>
        <v>-0.7</v>
      </c>
      <c r="H551" s="17">
        <f t="shared" si="61"/>
        <v>-1.8120631633445506E-3</v>
      </c>
    </row>
    <row r="552" spans="1:8" ht="25.5" x14ac:dyDescent="0.2">
      <c r="A552" s="14"/>
      <c r="B552" s="15" t="s">
        <v>525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3.7037037037037035E-4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110</v>
      </c>
      <c r="D554" s="16">
        <v>30</v>
      </c>
      <c r="E554" s="17">
        <f t="shared" si="59"/>
        <v>2.8475278281128655E-2</v>
      </c>
      <c r="F554" s="17">
        <f t="shared" si="60"/>
        <v>1.1111111111111112E-2</v>
      </c>
      <c r="G554" s="17">
        <f t="shared" si="62"/>
        <v>-0.72727272727272729</v>
      </c>
      <c r="H554" s="17">
        <f t="shared" si="61"/>
        <v>-2.0709293295366294E-2</v>
      </c>
    </row>
    <row r="555" spans="1:8" ht="25.5" x14ac:dyDescent="0.2">
      <c r="A555" s="14"/>
      <c r="B555" s="15" t="s">
        <v>528</v>
      </c>
      <c r="C555" s="16">
        <v>11</v>
      </c>
      <c r="D555" s="16">
        <v>6</v>
      </c>
      <c r="E555" s="17">
        <f t="shared" si="59"/>
        <v>2.8475278281128655E-3</v>
      </c>
      <c r="F555" s="17">
        <f t="shared" si="60"/>
        <v>2.2222222222222222E-3</v>
      </c>
      <c r="G555" s="17">
        <f t="shared" si="62"/>
        <v>-0.45454545454545453</v>
      </c>
      <c r="H555" s="17">
        <f t="shared" si="61"/>
        <v>-1.2943308309603934E-3</v>
      </c>
    </row>
    <row r="556" spans="1:8" x14ac:dyDescent="0.2">
      <c r="A556" s="14"/>
      <c r="B556" s="15" t="s">
        <v>529</v>
      </c>
      <c r="C556" s="16">
        <v>4</v>
      </c>
      <c r="D556" s="16">
        <v>0</v>
      </c>
      <c r="E556" s="17">
        <f t="shared" si="59"/>
        <v>1.0354646647683149E-3</v>
      </c>
      <c r="F556" s="17" t="str">
        <f t="shared" si="60"/>
        <v/>
      </c>
      <c r="G556" s="17">
        <f t="shared" si="62"/>
        <v>-1</v>
      </c>
      <c r="H556" s="17">
        <f t="shared" si="61"/>
        <v>-1.0354646647683149E-3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160</v>
      </c>
      <c r="D559" s="16">
        <v>222</v>
      </c>
      <c r="E559" s="17">
        <f t="shared" si="59"/>
        <v>4.1418586590732588E-2</v>
      </c>
      <c r="F559" s="17">
        <f t="shared" si="60"/>
        <v>8.2222222222222224E-2</v>
      </c>
      <c r="G559" s="17">
        <f t="shared" si="62"/>
        <v>0.38750000000000001</v>
      </c>
      <c r="H559" s="17">
        <f t="shared" si="61"/>
        <v>1.604970230390888E-2</v>
      </c>
    </row>
    <row r="560" spans="1:8" ht="25.5" x14ac:dyDescent="0.2">
      <c r="A560" s="14"/>
      <c r="B560" s="15" t="s">
        <v>533</v>
      </c>
      <c r="C560" s="16">
        <v>59</v>
      </c>
      <c r="D560" s="16">
        <v>31</v>
      </c>
      <c r="E560" s="17">
        <f t="shared" si="59"/>
        <v>1.5273103805332642E-2</v>
      </c>
      <c r="F560" s="17">
        <f t="shared" si="60"/>
        <v>1.1481481481481481E-2</v>
      </c>
      <c r="G560" s="17">
        <f t="shared" si="62"/>
        <v>-0.47457627118644069</v>
      </c>
      <c r="H560" s="17">
        <f t="shared" si="61"/>
        <v>-7.2482526533782033E-3</v>
      </c>
    </row>
    <row r="561" spans="1:8" x14ac:dyDescent="0.2">
      <c r="A561" s="14"/>
      <c r="B561" s="15" t="s">
        <v>534</v>
      </c>
      <c r="C561" s="16">
        <v>93</v>
      </c>
      <c r="D561" s="16">
        <v>40</v>
      </c>
      <c r="E561" s="17">
        <f t="shared" si="59"/>
        <v>2.4074553455863318E-2</v>
      </c>
      <c r="F561" s="17">
        <f t="shared" si="60"/>
        <v>1.4814814814814815E-2</v>
      </c>
      <c r="G561" s="17">
        <f t="shared" si="62"/>
        <v>-0.56989247311827962</v>
      </c>
      <c r="H561" s="17">
        <f t="shared" si="61"/>
        <v>-1.3719906808180171E-2</v>
      </c>
    </row>
    <row r="562" spans="1:8" x14ac:dyDescent="0.2">
      <c r="A562" s="14"/>
      <c r="B562" s="15" t="s">
        <v>535</v>
      </c>
      <c r="C562" s="16">
        <v>24</v>
      </c>
      <c r="D562" s="16">
        <v>0</v>
      </c>
      <c r="E562" s="17">
        <f t="shared" si="59"/>
        <v>6.2127879886098884E-3</v>
      </c>
      <c r="F562" s="17" t="str">
        <f t="shared" si="60"/>
        <v/>
      </c>
      <c r="G562" s="17">
        <f t="shared" si="62"/>
        <v>-1</v>
      </c>
      <c r="H562" s="17">
        <f t="shared" si="61"/>
        <v>-6.2127879886098884E-3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2</v>
      </c>
      <c r="D565" s="16">
        <v>0</v>
      </c>
      <c r="E565" s="17">
        <f t="shared" si="59"/>
        <v>5.1773233238415744E-4</v>
      </c>
      <c r="F565" s="17" t="str">
        <f t="shared" si="60"/>
        <v/>
      </c>
      <c r="G565" s="17">
        <f t="shared" si="62"/>
        <v>-1</v>
      </c>
      <c r="H565" s="17">
        <f t="shared" si="61"/>
        <v>-5.1773233238415744E-4</v>
      </c>
    </row>
    <row r="566" spans="1:8" x14ac:dyDescent="0.2">
      <c r="A566" s="14"/>
      <c r="B566" s="15" t="s">
        <v>539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3.7037037037037035E-4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36</v>
      </c>
      <c r="D568" s="16">
        <v>51</v>
      </c>
      <c r="E568" s="17">
        <f t="shared" si="59"/>
        <v>9.3191819829148339E-3</v>
      </c>
      <c r="F568" s="17">
        <f t="shared" si="60"/>
        <v>1.8888888888888889E-2</v>
      </c>
      <c r="G568" s="17">
        <f t="shared" si="62"/>
        <v>0.41666666666666669</v>
      </c>
      <c r="H568" s="17">
        <f t="shared" si="61"/>
        <v>3.8829924928811808E-3</v>
      </c>
    </row>
    <row r="569" spans="1:8" x14ac:dyDescent="0.2">
      <c r="A569" s="14"/>
      <c r="B569" s="15" t="s">
        <v>542</v>
      </c>
      <c r="C569" s="16">
        <v>11</v>
      </c>
      <c r="D569" s="16">
        <v>6</v>
      </c>
      <c r="E569" s="17">
        <f t="shared" si="59"/>
        <v>2.8475278281128655E-3</v>
      </c>
      <c r="F569" s="17">
        <f t="shared" si="60"/>
        <v>2.2222222222222222E-3</v>
      </c>
      <c r="G569" s="17">
        <f t="shared" si="62"/>
        <v>-0.45454545454545453</v>
      </c>
      <c r="H569" s="17">
        <f t="shared" si="61"/>
        <v>-1.2943308309603934E-3</v>
      </c>
    </row>
    <row r="570" spans="1:8" x14ac:dyDescent="0.2">
      <c r="A570" s="14"/>
      <c r="B570" s="15" t="s">
        <v>543</v>
      </c>
      <c r="C570" s="16">
        <v>2</v>
      </c>
      <c r="D570" s="16">
        <v>2</v>
      </c>
      <c r="E570" s="17">
        <f t="shared" si="59"/>
        <v>5.1773233238415744E-4</v>
      </c>
      <c r="F570" s="17">
        <f t="shared" si="60"/>
        <v>7.407407407407407E-4</v>
      </c>
      <c r="G570" s="17">
        <f t="shared" si="62"/>
        <v>0</v>
      </c>
      <c r="H570" s="17">
        <f t="shared" si="61"/>
        <v>0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4</v>
      </c>
      <c r="D572" s="16">
        <v>1</v>
      </c>
      <c r="E572" s="17">
        <f t="shared" si="59"/>
        <v>1.0354646647683149E-3</v>
      </c>
      <c r="F572" s="17">
        <f t="shared" si="60"/>
        <v>3.7037037037037035E-4</v>
      </c>
      <c r="G572" s="17">
        <f t="shared" si="62"/>
        <v>-0.75</v>
      </c>
      <c r="H572" s="17">
        <f t="shared" si="61"/>
        <v>-7.7659849857623616E-4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3839</v>
      </c>
      <c r="D582" s="19">
        <f>SUM(D583:D609)</f>
        <v>1231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-0.67934357905704612</v>
      </c>
      <c r="H582" s="20">
        <f t="shared" ref="H582:H609" si="65">+IF(OR(AND(E582=""),(G582="")),"",E582*G582)</f>
        <v>-0.67934357905704612</v>
      </c>
    </row>
    <row r="583" spans="1:8" x14ac:dyDescent="0.2">
      <c r="A583" s="14"/>
      <c r="B583" s="15" t="s">
        <v>550</v>
      </c>
      <c r="C583" s="16">
        <v>14</v>
      </c>
      <c r="D583" s="16">
        <v>0</v>
      </c>
      <c r="E583" s="17">
        <f t="shared" si="63"/>
        <v>3.6467830164105238E-3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-3.6467830164105238E-3</v>
      </c>
    </row>
    <row r="584" spans="1:8" x14ac:dyDescent="0.2">
      <c r="A584" s="14"/>
      <c r="B584" s="15" t="s">
        <v>551</v>
      </c>
      <c r="C584" s="16">
        <v>71</v>
      </c>
      <c r="D584" s="16">
        <v>56</v>
      </c>
      <c r="E584" s="17">
        <f t="shared" si="63"/>
        <v>1.8494399583224796E-2</v>
      </c>
      <c r="F584" s="17">
        <f t="shared" si="64"/>
        <v>4.5491470349309504E-2</v>
      </c>
      <c r="G584" s="17">
        <f t="shared" si="66"/>
        <v>-0.21126760563380281</v>
      </c>
      <c r="H584" s="17">
        <f t="shared" si="65"/>
        <v>-3.9072675175827031E-3</v>
      </c>
    </row>
    <row r="585" spans="1:8" ht="25.5" x14ac:dyDescent="0.2">
      <c r="A585" s="14"/>
      <c r="B585" s="15" t="s">
        <v>552</v>
      </c>
      <c r="C585" s="16">
        <v>979</v>
      </c>
      <c r="D585" s="16">
        <v>33</v>
      </c>
      <c r="E585" s="17">
        <f t="shared" si="63"/>
        <v>0.25501432664756446</v>
      </c>
      <c r="F585" s="17">
        <f t="shared" si="64"/>
        <v>2.6807473598700244E-2</v>
      </c>
      <c r="G585" s="17">
        <f t="shared" si="66"/>
        <v>-0.9662921348314607</v>
      </c>
      <c r="H585" s="17">
        <f t="shared" si="65"/>
        <v>-0.24641833810888253</v>
      </c>
    </row>
    <row r="586" spans="1:8" x14ac:dyDescent="0.2">
      <c r="A586" s="14"/>
      <c r="B586" s="15" t="s">
        <v>553</v>
      </c>
      <c r="C586" s="16">
        <v>223</v>
      </c>
      <c r="D586" s="16">
        <v>276</v>
      </c>
      <c r="E586" s="17">
        <f t="shared" si="63"/>
        <v>5.8088043761396195E-2</v>
      </c>
      <c r="F586" s="17">
        <f t="shared" si="64"/>
        <v>0.22420796100731114</v>
      </c>
      <c r="G586" s="17">
        <f t="shared" si="66"/>
        <v>0.23766816143497757</v>
      </c>
      <c r="H586" s="17">
        <f t="shared" si="65"/>
        <v>1.3805678562125553E-2</v>
      </c>
    </row>
    <row r="587" spans="1:8" x14ac:dyDescent="0.2">
      <c r="A587" s="14"/>
      <c r="B587" s="15" t="s">
        <v>554</v>
      </c>
      <c r="C587" s="16">
        <v>12</v>
      </c>
      <c r="D587" s="16">
        <v>2</v>
      </c>
      <c r="E587" s="17">
        <f t="shared" si="63"/>
        <v>3.1258140140661629E-3</v>
      </c>
      <c r="F587" s="17">
        <f t="shared" si="64"/>
        <v>1.6246953696181965E-3</v>
      </c>
      <c r="G587" s="17">
        <f t="shared" si="66"/>
        <v>-0.83333333333333337</v>
      </c>
      <c r="H587" s="17">
        <f t="shared" si="65"/>
        <v>-2.6048450117218025E-3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</v>
      </c>
      <c r="D589" s="16">
        <v>0</v>
      </c>
      <c r="E589" s="17">
        <f t="shared" si="63"/>
        <v>7.8145350351654073E-4</v>
      </c>
      <c r="F589" s="17" t="str">
        <f t="shared" si="64"/>
        <v/>
      </c>
      <c r="G589" s="17">
        <f t="shared" si="66"/>
        <v>-1</v>
      </c>
      <c r="H589" s="17">
        <f t="shared" si="65"/>
        <v>-7.8145350351654073E-4</v>
      </c>
    </row>
    <row r="590" spans="1:8" x14ac:dyDescent="0.2">
      <c r="A590" s="14"/>
      <c r="B590" s="15" t="s">
        <v>557</v>
      </c>
      <c r="C590" s="16">
        <v>8</v>
      </c>
      <c r="D590" s="16">
        <v>0</v>
      </c>
      <c r="E590" s="17">
        <f t="shared" si="63"/>
        <v>2.0838760093774421E-3</v>
      </c>
      <c r="F590" s="17" t="str">
        <f t="shared" si="64"/>
        <v/>
      </c>
      <c r="G590" s="17">
        <f t="shared" si="66"/>
        <v>-1</v>
      </c>
      <c r="H590" s="17">
        <f t="shared" si="65"/>
        <v>-2.0838760093774421E-3</v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2.6048450117218026E-4</v>
      </c>
      <c r="F591" s="17" t="str">
        <f t="shared" si="64"/>
        <v/>
      </c>
      <c r="G591" s="17">
        <f t="shared" si="66"/>
        <v>-1</v>
      </c>
      <c r="H591" s="17">
        <f t="shared" si="65"/>
        <v>-2.6048450117218026E-4</v>
      </c>
    </row>
    <row r="592" spans="1:8" ht="25.5" x14ac:dyDescent="0.2">
      <c r="A592" s="14"/>
      <c r="B592" s="15" t="s">
        <v>559</v>
      </c>
      <c r="C592" s="16">
        <v>8</v>
      </c>
      <c r="D592" s="16">
        <v>3</v>
      </c>
      <c r="E592" s="17">
        <f t="shared" si="63"/>
        <v>2.0838760093774421E-3</v>
      </c>
      <c r="F592" s="17">
        <f t="shared" si="64"/>
        <v>2.437043054427295E-3</v>
      </c>
      <c r="G592" s="17">
        <f t="shared" si="66"/>
        <v>-0.625</v>
      </c>
      <c r="H592" s="17">
        <f t="shared" si="65"/>
        <v>-1.3024225058609013E-3</v>
      </c>
    </row>
    <row r="593" spans="1:8" x14ac:dyDescent="0.2">
      <c r="A593" s="14"/>
      <c r="B593" s="15" t="s">
        <v>560</v>
      </c>
      <c r="C593" s="16">
        <v>12</v>
      </c>
      <c r="D593" s="16">
        <v>2</v>
      </c>
      <c r="E593" s="17">
        <f t="shared" si="63"/>
        <v>3.1258140140661629E-3</v>
      </c>
      <c r="F593" s="17">
        <f t="shared" si="64"/>
        <v>1.6246953696181965E-3</v>
      </c>
      <c r="G593" s="17">
        <f t="shared" si="66"/>
        <v>-0.83333333333333337</v>
      </c>
      <c r="H593" s="17">
        <f t="shared" si="65"/>
        <v>-2.6048450117218025E-3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733</v>
      </c>
      <c r="D597" s="16">
        <v>238</v>
      </c>
      <c r="E597" s="17">
        <f t="shared" si="63"/>
        <v>0.19093513935920814</v>
      </c>
      <c r="F597" s="17">
        <f t="shared" si="64"/>
        <v>0.19333874898456541</v>
      </c>
      <c r="G597" s="17">
        <f t="shared" si="66"/>
        <v>-0.67530695770804916</v>
      </c>
      <c r="H597" s="17">
        <f t="shared" si="65"/>
        <v>-0.12893982808022925</v>
      </c>
    </row>
    <row r="598" spans="1:8" x14ac:dyDescent="0.2">
      <c r="A598" s="14"/>
      <c r="B598" s="15" t="s">
        <v>565</v>
      </c>
      <c r="C598" s="16">
        <v>103</v>
      </c>
      <c r="D598" s="16">
        <v>23</v>
      </c>
      <c r="E598" s="17">
        <f t="shared" si="63"/>
        <v>2.6829903620734567E-2</v>
      </c>
      <c r="F598" s="17">
        <f t="shared" si="64"/>
        <v>1.868399675060926E-2</v>
      </c>
      <c r="G598" s="17">
        <f t="shared" si="66"/>
        <v>-0.77669902912621358</v>
      </c>
      <c r="H598" s="17">
        <f t="shared" si="65"/>
        <v>-2.083876009377442E-2</v>
      </c>
    </row>
    <row r="599" spans="1:8" x14ac:dyDescent="0.2">
      <c r="A599" s="14"/>
      <c r="B599" s="15" t="s">
        <v>566</v>
      </c>
      <c r="C599" s="16">
        <v>14</v>
      </c>
      <c r="D599" s="16">
        <v>49</v>
      </c>
      <c r="E599" s="17">
        <f t="shared" si="63"/>
        <v>3.6467830164105238E-3</v>
      </c>
      <c r="F599" s="17">
        <f t="shared" si="64"/>
        <v>3.9805036555645816E-2</v>
      </c>
      <c r="G599" s="17">
        <f t="shared" si="66"/>
        <v>2.5</v>
      </c>
      <c r="H599" s="17">
        <f t="shared" si="65"/>
        <v>9.116957541026309E-3</v>
      </c>
    </row>
    <row r="600" spans="1:8" x14ac:dyDescent="0.2">
      <c r="A600" s="14"/>
      <c r="B600" s="15" t="s">
        <v>567</v>
      </c>
      <c r="C600" s="16">
        <v>681</v>
      </c>
      <c r="D600" s="16">
        <v>343</v>
      </c>
      <c r="E600" s="17">
        <f t="shared" si="63"/>
        <v>0.17738994529825475</v>
      </c>
      <c r="F600" s="17">
        <f t="shared" si="64"/>
        <v>0.27863525588952071</v>
      </c>
      <c r="G600" s="17">
        <f t="shared" si="66"/>
        <v>-0.49632892804698975</v>
      </c>
      <c r="H600" s="17">
        <f t="shared" si="65"/>
        <v>-8.8043761396196935E-2</v>
      </c>
    </row>
    <row r="601" spans="1:8" x14ac:dyDescent="0.2">
      <c r="A601" s="14"/>
      <c r="B601" s="15" t="s">
        <v>568</v>
      </c>
      <c r="C601" s="16">
        <v>32</v>
      </c>
      <c r="D601" s="16">
        <v>20</v>
      </c>
      <c r="E601" s="17">
        <f t="shared" si="63"/>
        <v>8.3355040375097684E-3</v>
      </c>
      <c r="F601" s="17">
        <f t="shared" si="64"/>
        <v>1.6246953696181964E-2</v>
      </c>
      <c r="G601" s="17">
        <f t="shared" si="66"/>
        <v>-0.375</v>
      </c>
      <c r="H601" s="17">
        <f t="shared" si="65"/>
        <v>-3.1258140140661634E-3</v>
      </c>
    </row>
    <row r="602" spans="1:8" x14ac:dyDescent="0.2">
      <c r="A602" s="14"/>
      <c r="B602" s="15" t="s">
        <v>569</v>
      </c>
      <c r="C602" s="16">
        <v>42</v>
      </c>
      <c r="D602" s="16">
        <v>87</v>
      </c>
      <c r="E602" s="17">
        <f t="shared" si="63"/>
        <v>1.094034904923157E-2</v>
      </c>
      <c r="F602" s="17">
        <f t="shared" si="64"/>
        <v>7.0674248578391552E-2</v>
      </c>
      <c r="G602" s="17">
        <f t="shared" si="66"/>
        <v>1.0714285714285714</v>
      </c>
      <c r="H602" s="17">
        <f t="shared" si="65"/>
        <v>1.1721802552748111E-2</v>
      </c>
    </row>
    <row r="603" spans="1:8" x14ac:dyDescent="0.2">
      <c r="A603" s="14"/>
      <c r="B603" s="15" t="s">
        <v>570</v>
      </c>
      <c r="C603" s="16">
        <v>3</v>
      </c>
      <c r="D603" s="16">
        <v>30</v>
      </c>
      <c r="E603" s="17">
        <f t="shared" si="63"/>
        <v>7.8145350351654073E-4</v>
      </c>
      <c r="F603" s="17">
        <f t="shared" si="64"/>
        <v>2.4370430544272948E-2</v>
      </c>
      <c r="G603" s="17">
        <f t="shared" si="66"/>
        <v>9</v>
      </c>
      <c r="H603" s="17">
        <f t="shared" si="65"/>
        <v>7.0330815316488665E-3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30</v>
      </c>
      <c r="D605" s="16">
        <v>20</v>
      </c>
      <c r="E605" s="17">
        <f t="shared" si="63"/>
        <v>7.814535035165408E-3</v>
      </c>
      <c r="F605" s="17">
        <f t="shared" si="64"/>
        <v>1.6246953696181964E-2</v>
      </c>
      <c r="G605" s="17">
        <f t="shared" si="66"/>
        <v>-0.33333333333333331</v>
      </c>
      <c r="H605" s="17">
        <f t="shared" si="65"/>
        <v>-2.6048450117218025E-3</v>
      </c>
    </row>
    <row r="606" spans="1:8" x14ac:dyDescent="0.2">
      <c r="A606" s="14"/>
      <c r="B606" s="15" t="s">
        <v>573</v>
      </c>
      <c r="C606" s="16">
        <v>4</v>
      </c>
      <c r="D606" s="16">
        <v>0</v>
      </c>
      <c r="E606" s="17">
        <f t="shared" si="63"/>
        <v>1.041938004688721E-3</v>
      </c>
      <c r="F606" s="17" t="str">
        <f t="shared" si="64"/>
        <v/>
      </c>
      <c r="G606" s="17">
        <f t="shared" si="66"/>
        <v>-1</v>
      </c>
      <c r="H606" s="17">
        <f t="shared" si="65"/>
        <v>-1.041938004688721E-3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783</v>
      </c>
      <c r="D608" s="16">
        <v>3</v>
      </c>
      <c r="E608" s="17">
        <f t="shared" si="63"/>
        <v>0.20395936441781715</v>
      </c>
      <c r="F608" s="17">
        <f t="shared" si="64"/>
        <v>2.437043054427295E-3</v>
      </c>
      <c r="G608" s="17">
        <f t="shared" si="66"/>
        <v>-0.99616858237547889</v>
      </c>
      <c r="H608" s="17">
        <f t="shared" si="65"/>
        <v>-0.2031779109143006</v>
      </c>
    </row>
    <row r="609" spans="1:8" ht="25.5" x14ac:dyDescent="0.2">
      <c r="A609" s="14"/>
      <c r="B609" s="15" t="s">
        <v>576</v>
      </c>
      <c r="C609" s="16">
        <v>83</v>
      </c>
      <c r="D609" s="16">
        <v>46</v>
      </c>
      <c r="E609" s="17">
        <f t="shared" si="63"/>
        <v>2.1620213597290962E-2</v>
      </c>
      <c r="F609" s="17">
        <f t="shared" si="64"/>
        <v>3.736799350121852E-2</v>
      </c>
      <c r="G609" s="17">
        <f t="shared" si="66"/>
        <v>-0.44578313253012047</v>
      </c>
      <c r="H609" s="17">
        <f t="shared" si="65"/>
        <v>-9.6379265433706694E-3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614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615</v>
      </c>
      <c r="C8" s="12">
        <f>+C19+C75+C173+C349+C582</f>
        <v>6743</v>
      </c>
      <c r="D8" s="13">
        <f>+D19+D75+D173+D349+D582</f>
        <v>7330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8.7053240397449203E-2</v>
      </c>
      <c r="H8" s="10">
        <f t="shared" ref="H8:H13" si="1">+IF(OR(AND(E8=""),(G8="")),"",E8*G8)</f>
        <v>8.7053240397449203E-2</v>
      </c>
    </row>
    <row r="9" spans="1:8" x14ac:dyDescent="0.2">
      <c r="A9" s="14"/>
      <c r="B9" s="15" t="s">
        <v>7</v>
      </c>
      <c r="C9" s="16">
        <f>+C19</f>
        <v>40</v>
      </c>
      <c r="D9" s="16">
        <f>+D19</f>
        <v>49</v>
      </c>
      <c r="E9" s="17">
        <f t="shared" ref="E9:F13" si="2">+C9/C$8</f>
        <v>5.9320777102180042E-3</v>
      </c>
      <c r="F9" s="17">
        <f t="shared" si="2"/>
        <v>6.6848567530695775E-3</v>
      </c>
      <c r="G9" s="17">
        <f t="shared" si="0"/>
        <v>0.22500000000000001</v>
      </c>
      <c r="H9" s="17">
        <f t="shared" si="1"/>
        <v>1.334717484799051E-3</v>
      </c>
    </row>
    <row r="10" spans="1:8" ht="25.5" x14ac:dyDescent="0.2">
      <c r="A10" s="14"/>
      <c r="B10" s="15" t="s">
        <v>8</v>
      </c>
      <c r="C10" s="16">
        <f>+C75</f>
        <v>1224</v>
      </c>
      <c r="D10" s="16">
        <f>+D75</f>
        <v>1567</v>
      </c>
      <c r="E10" s="17">
        <f t="shared" si="2"/>
        <v>0.18152157793267093</v>
      </c>
      <c r="F10" s="17">
        <f t="shared" si="2"/>
        <v>0.21377899045020463</v>
      </c>
      <c r="G10" s="17">
        <f t="shared" si="0"/>
        <v>0.28022875816993464</v>
      </c>
      <c r="H10" s="17">
        <f t="shared" si="1"/>
        <v>5.0867566365119389E-2</v>
      </c>
    </row>
    <row r="11" spans="1:8" ht="25.5" x14ac:dyDescent="0.2">
      <c r="A11" s="14"/>
      <c r="B11" s="15" t="s">
        <v>9</v>
      </c>
      <c r="C11" s="16">
        <f>+C173</f>
        <v>173</v>
      </c>
      <c r="D11" s="16">
        <f>+D173</f>
        <v>510</v>
      </c>
      <c r="E11" s="17">
        <f t="shared" si="2"/>
        <v>2.5656236096692868E-2</v>
      </c>
      <c r="F11" s="17">
        <f t="shared" si="2"/>
        <v>6.9577080491132329E-2</v>
      </c>
      <c r="G11" s="17">
        <f t="shared" si="0"/>
        <v>1.9479768786127167</v>
      </c>
      <c r="H11" s="17">
        <f t="shared" si="1"/>
        <v>4.9977754708586682E-2</v>
      </c>
    </row>
    <row r="12" spans="1:8" ht="25.5" x14ac:dyDescent="0.2">
      <c r="A12" s="14"/>
      <c r="B12" s="15" t="s">
        <v>10</v>
      </c>
      <c r="C12" s="16">
        <f>+C349</f>
        <v>4835</v>
      </c>
      <c r="D12" s="16">
        <f>+D349</f>
        <v>4230</v>
      </c>
      <c r="E12" s="17">
        <f t="shared" si="2"/>
        <v>0.7170398932226012</v>
      </c>
      <c r="F12" s="17">
        <f t="shared" si="2"/>
        <v>0.57708049113233284</v>
      </c>
      <c r="G12" s="17">
        <f t="shared" si="0"/>
        <v>-0.12512926577042399</v>
      </c>
      <c r="H12" s="17">
        <f t="shared" si="1"/>
        <v>-8.9722675367047311E-2</v>
      </c>
    </row>
    <row r="13" spans="1:8" ht="25.5" x14ac:dyDescent="0.2">
      <c r="A13" s="14"/>
      <c r="B13" s="15" t="s">
        <v>11</v>
      </c>
      <c r="C13" s="16">
        <f>+C582</f>
        <v>471</v>
      </c>
      <c r="D13" s="16">
        <f>+D582</f>
        <v>974</v>
      </c>
      <c r="E13" s="17">
        <f t="shared" si="2"/>
        <v>6.9850215037816993E-2</v>
      </c>
      <c r="F13" s="17">
        <f t="shared" si="2"/>
        <v>0.13287858117326057</v>
      </c>
      <c r="G13" s="17">
        <f t="shared" si="0"/>
        <v>1.0679405520169851</v>
      </c>
      <c r="H13" s="17">
        <f t="shared" si="1"/>
        <v>7.4595877205991395E-2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40</v>
      </c>
      <c r="D19" s="19">
        <f>SUM(D20:D69)</f>
        <v>49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0.22500000000000001</v>
      </c>
      <c r="H19" s="20">
        <f t="shared" ref="H19:H50" si="5">+IF(OR(AND(E19=""),(G19="")),"",E19*G19)</f>
        <v>0.22500000000000001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2.5000000000000001E-2</v>
      </c>
      <c r="F24" s="17" t="str">
        <f t="shared" si="4"/>
        <v/>
      </c>
      <c r="G24" s="17">
        <f t="shared" si="6"/>
        <v>-1</v>
      </c>
      <c r="H24" s="17">
        <f t="shared" si="5"/>
        <v>-2.5000000000000001E-2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2.0408163265306121E-2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1</v>
      </c>
      <c r="E27" s="17">
        <f t="shared" si="3"/>
        <v>2.5000000000000001E-2</v>
      </c>
      <c r="F27" s="17">
        <f t="shared" si="4"/>
        <v>2.0408163265306121E-2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2.5000000000000001E-2</v>
      </c>
      <c r="F28" s="17" t="str">
        <f t="shared" si="4"/>
        <v/>
      </c>
      <c r="G28" s="17">
        <f t="shared" si="6"/>
        <v>-1</v>
      </c>
      <c r="H28" s="17">
        <f t="shared" si="5"/>
        <v>-2.5000000000000001E-2</v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0.05</v>
      </c>
      <c r="F29" s="17" t="str">
        <f t="shared" si="4"/>
        <v/>
      </c>
      <c r="G29" s="17">
        <f t="shared" si="6"/>
        <v>-1</v>
      </c>
      <c r="H29" s="17">
        <f t="shared" si="5"/>
        <v>-0.05</v>
      </c>
    </row>
    <row r="30" spans="1:8" x14ac:dyDescent="0.2">
      <c r="A30" s="14"/>
      <c r="B30" s="15" t="s">
        <v>23</v>
      </c>
      <c r="C30" s="16">
        <v>13</v>
      </c>
      <c r="D30" s="16">
        <v>5</v>
      </c>
      <c r="E30" s="17">
        <f t="shared" si="3"/>
        <v>0.32500000000000001</v>
      </c>
      <c r="F30" s="17">
        <f t="shared" si="4"/>
        <v>0.10204081632653061</v>
      </c>
      <c r="G30" s="17">
        <f t="shared" si="6"/>
        <v>-0.61538461538461542</v>
      </c>
      <c r="H30" s="17">
        <f t="shared" si="5"/>
        <v>-0.2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2.5000000000000001E-2</v>
      </c>
      <c r="F33" s="17" t="str">
        <f t="shared" si="4"/>
        <v/>
      </c>
      <c r="G33" s="17">
        <f t="shared" si="6"/>
        <v>-1</v>
      </c>
      <c r="H33" s="17">
        <f t="shared" si="5"/>
        <v>-2.5000000000000001E-2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1</v>
      </c>
      <c r="E36" s="17">
        <f t="shared" si="3"/>
        <v>2.5000000000000001E-2</v>
      </c>
      <c r="F36" s="17">
        <f t="shared" si="4"/>
        <v>2.0408163265306121E-2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3</v>
      </c>
      <c r="D39" s="16">
        <v>1</v>
      </c>
      <c r="E39" s="17">
        <f t="shared" si="3"/>
        <v>7.4999999999999997E-2</v>
      </c>
      <c r="F39" s="17">
        <f t="shared" si="4"/>
        <v>2.0408163265306121E-2</v>
      </c>
      <c r="G39" s="17">
        <f t="shared" si="6"/>
        <v>-0.66666666666666663</v>
      </c>
      <c r="H39" s="17">
        <f t="shared" si="5"/>
        <v>-4.9999999999999996E-2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2.0408163265306121E-2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20</v>
      </c>
      <c r="E45" s="17" t="str">
        <f t="shared" si="3"/>
        <v/>
      </c>
      <c r="F45" s="17">
        <f t="shared" si="4"/>
        <v>0.40816326530612246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6</v>
      </c>
      <c r="D50" s="16">
        <v>6</v>
      </c>
      <c r="E50" s="17">
        <f t="shared" si="3"/>
        <v>0.15</v>
      </c>
      <c r="F50" s="17">
        <f t="shared" si="4"/>
        <v>0.12244897959183673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0</v>
      </c>
      <c r="E54" s="17">
        <f t="shared" si="7"/>
        <v>7.4999999999999997E-2</v>
      </c>
      <c r="F54" s="17" t="str">
        <f t="shared" si="8"/>
        <v/>
      </c>
      <c r="G54" s="17">
        <f t="shared" si="10"/>
        <v>-1</v>
      </c>
      <c r="H54" s="17">
        <f t="shared" si="9"/>
        <v>-7.4999999999999997E-2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2.5000000000000001E-2</v>
      </c>
      <c r="F61" s="17">
        <f t="shared" si="8"/>
        <v>4.0816326530612242E-2</v>
      </c>
      <c r="G61" s="17">
        <f t="shared" si="10"/>
        <v>1</v>
      </c>
      <c r="H61" s="17">
        <f t="shared" si="9"/>
        <v>2.5000000000000001E-2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2</v>
      </c>
      <c r="D63" s="16">
        <v>0</v>
      </c>
      <c r="E63" s="17">
        <f t="shared" si="7"/>
        <v>0.05</v>
      </c>
      <c r="F63" s="17" t="str">
        <f t="shared" si="8"/>
        <v/>
      </c>
      <c r="G63" s="17">
        <f t="shared" si="10"/>
        <v>-1</v>
      </c>
      <c r="H63" s="17">
        <f t="shared" si="9"/>
        <v>-0.05</v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2.0408163265306121E-2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2</v>
      </c>
      <c r="E66" s="17">
        <f t="shared" si="7"/>
        <v>2.5000000000000001E-2</v>
      </c>
      <c r="F66" s="17">
        <f t="shared" si="8"/>
        <v>4.0816326530612242E-2</v>
      </c>
      <c r="G66" s="17">
        <f t="shared" si="10"/>
        <v>1</v>
      </c>
      <c r="H66" s="17">
        <f t="shared" si="9"/>
        <v>2.5000000000000001E-2</v>
      </c>
    </row>
    <row r="67" spans="1:8" x14ac:dyDescent="0.2">
      <c r="A67" s="14"/>
      <c r="B67" s="15" t="s">
        <v>60</v>
      </c>
      <c r="C67" s="16">
        <v>3</v>
      </c>
      <c r="D67" s="16">
        <v>8</v>
      </c>
      <c r="E67" s="17">
        <f t="shared" si="7"/>
        <v>7.4999999999999997E-2</v>
      </c>
      <c r="F67" s="17">
        <f t="shared" si="8"/>
        <v>0.16326530612244897</v>
      </c>
      <c r="G67" s="17">
        <f t="shared" si="10"/>
        <v>1.6666666666666667</v>
      </c>
      <c r="H67" s="17">
        <f t="shared" si="9"/>
        <v>0.125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2.5000000000000001E-2</v>
      </c>
      <c r="F68" s="17" t="str">
        <f t="shared" si="8"/>
        <v/>
      </c>
      <c r="G68" s="17">
        <f t="shared" si="10"/>
        <v>-1</v>
      </c>
      <c r="H68" s="17">
        <f t="shared" si="9"/>
        <v>-2.5000000000000001E-2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1224</v>
      </c>
      <c r="D75" s="19">
        <f>SUM(D76:D167)</f>
        <v>1567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0.28022875816993464</v>
      </c>
      <c r="H75" s="20">
        <f t="shared" ref="H75:H106" si="13">+IF(OR(AND(E75=""),(G75="")),"",E75*G75)</f>
        <v>0.28022875816993464</v>
      </c>
    </row>
    <row r="76" spans="1:8" x14ac:dyDescent="0.2">
      <c r="A76" s="14"/>
      <c r="B76" s="15" t="s">
        <v>63</v>
      </c>
      <c r="C76" s="16">
        <v>6</v>
      </c>
      <c r="D76" s="16">
        <v>5</v>
      </c>
      <c r="E76" s="17">
        <f t="shared" si="11"/>
        <v>4.9019607843137254E-3</v>
      </c>
      <c r="F76" s="17">
        <f t="shared" si="12"/>
        <v>3.1908104658583281E-3</v>
      </c>
      <c r="G76" s="17">
        <f t="shared" ref="G76:G107" si="14">+IF(AND(C76=0,D76=0)," ",IF(C76=0,1,IF(D76=0,-1,(D76-C76)/C76)))</f>
        <v>-0.16666666666666666</v>
      </c>
      <c r="H76" s="17">
        <f t="shared" si="13"/>
        <v>-8.169934640522875E-4</v>
      </c>
    </row>
    <row r="77" spans="1:8" ht="25.5" x14ac:dyDescent="0.2">
      <c r="A77" s="14"/>
      <c r="B77" s="15" t="s">
        <v>64</v>
      </c>
      <c r="C77" s="16">
        <v>1</v>
      </c>
      <c r="D77" s="16">
        <v>0</v>
      </c>
      <c r="E77" s="17">
        <f t="shared" si="11"/>
        <v>8.1699346405228761E-4</v>
      </c>
      <c r="F77" s="17" t="str">
        <f t="shared" si="12"/>
        <v/>
      </c>
      <c r="G77" s="17">
        <f t="shared" si="14"/>
        <v>-1</v>
      </c>
      <c r="H77" s="17">
        <f t="shared" si="13"/>
        <v>-8.1699346405228761E-4</v>
      </c>
    </row>
    <row r="78" spans="1:8" x14ac:dyDescent="0.2">
      <c r="A78" s="14"/>
      <c r="B78" s="15" t="s">
        <v>65</v>
      </c>
      <c r="C78" s="16">
        <v>1</v>
      </c>
      <c r="D78" s="16">
        <v>0</v>
      </c>
      <c r="E78" s="17">
        <f t="shared" si="11"/>
        <v>8.1699346405228761E-4</v>
      </c>
      <c r="F78" s="17" t="str">
        <f t="shared" si="12"/>
        <v/>
      </c>
      <c r="G78" s="17">
        <f t="shared" si="14"/>
        <v>-1</v>
      </c>
      <c r="H78" s="17">
        <f t="shared" si="13"/>
        <v>-8.1699346405228761E-4</v>
      </c>
    </row>
    <row r="79" spans="1:8" x14ac:dyDescent="0.2">
      <c r="A79" s="14"/>
      <c r="B79" s="15" t="s">
        <v>66</v>
      </c>
      <c r="C79" s="16">
        <v>12</v>
      </c>
      <c r="D79" s="16">
        <v>8</v>
      </c>
      <c r="E79" s="17">
        <f t="shared" si="11"/>
        <v>9.8039215686274508E-3</v>
      </c>
      <c r="F79" s="17">
        <f t="shared" si="12"/>
        <v>5.1052967453733252E-3</v>
      </c>
      <c r="G79" s="17">
        <f t="shared" si="14"/>
        <v>-0.33333333333333331</v>
      </c>
      <c r="H79" s="17">
        <f t="shared" si="13"/>
        <v>-3.26797385620915E-3</v>
      </c>
    </row>
    <row r="80" spans="1:8" ht="25.5" x14ac:dyDescent="0.2">
      <c r="A80" s="14"/>
      <c r="B80" s="15" t="s">
        <v>67</v>
      </c>
      <c r="C80" s="16">
        <v>28</v>
      </c>
      <c r="D80" s="16">
        <v>33</v>
      </c>
      <c r="E80" s="17">
        <f t="shared" si="11"/>
        <v>2.2875816993464051E-2</v>
      </c>
      <c r="F80" s="17">
        <f t="shared" si="12"/>
        <v>2.1059349074664963E-2</v>
      </c>
      <c r="G80" s="17">
        <f t="shared" si="14"/>
        <v>0.17857142857142858</v>
      </c>
      <c r="H80" s="17">
        <f t="shared" si="13"/>
        <v>4.0849673202614381E-3</v>
      </c>
    </row>
    <row r="81" spans="1:8" x14ac:dyDescent="0.2">
      <c r="A81" s="14"/>
      <c r="B81" s="15" t="s">
        <v>68</v>
      </c>
      <c r="C81" s="16">
        <v>8</v>
      </c>
      <c r="D81" s="16">
        <v>7</v>
      </c>
      <c r="E81" s="17">
        <f t="shared" si="11"/>
        <v>6.5359477124183009E-3</v>
      </c>
      <c r="F81" s="17">
        <f t="shared" si="12"/>
        <v>4.4671346522016592E-3</v>
      </c>
      <c r="G81" s="17">
        <f t="shared" si="14"/>
        <v>-0.125</v>
      </c>
      <c r="H81" s="17">
        <f t="shared" si="13"/>
        <v>-8.1699346405228761E-4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1</v>
      </c>
      <c r="E84" s="17" t="str">
        <f t="shared" si="11"/>
        <v/>
      </c>
      <c r="F84" s="17">
        <f t="shared" si="12"/>
        <v>6.3816209317166565E-4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4</v>
      </c>
      <c r="D87" s="16">
        <v>0</v>
      </c>
      <c r="E87" s="17">
        <f t="shared" si="11"/>
        <v>3.2679738562091504E-3</v>
      </c>
      <c r="F87" s="17" t="str">
        <f t="shared" si="12"/>
        <v/>
      </c>
      <c r="G87" s="17">
        <f t="shared" si="14"/>
        <v>-1</v>
      </c>
      <c r="H87" s="17">
        <f t="shared" si="13"/>
        <v>-3.2679738562091504E-3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4</v>
      </c>
      <c r="D89" s="16">
        <v>8</v>
      </c>
      <c r="E89" s="17">
        <f t="shared" si="11"/>
        <v>3.2679738562091504E-3</v>
      </c>
      <c r="F89" s="17">
        <f t="shared" si="12"/>
        <v>5.1052967453733252E-3</v>
      </c>
      <c r="G89" s="17">
        <f t="shared" si="14"/>
        <v>1</v>
      </c>
      <c r="H89" s="17">
        <f t="shared" si="13"/>
        <v>3.2679738562091504E-3</v>
      </c>
    </row>
    <row r="90" spans="1:8" x14ac:dyDescent="0.2">
      <c r="A90" s="14"/>
      <c r="B90" s="15" t="s">
        <v>77</v>
      </c>
      <c r="C90" s="16">
        <v>4</v>
      </c>
      <c r="D90" s="16">
        <v>3</v>
      </c>
      <c r="E90" s="17">
        <f t="shared" si="11"/>
        <v>3.2679738562091504E-3</v>
      </c>
      <c r="F90" s="17">
        <f t="shared" si="12"/>
        <v>1.9144862795149968E-3</v>
      </c>
      <c r="G90" s="17">
        <f t="shared" si="14"/>
        <v>-0.25</v>
      </c>
      <c r="H90" s="17">
        <f t="shared" si="13"/>
        <v>-8.1699346405228761E-4</v>
      </c>
    </row>
    <row r="91" spans="1:8" x14ac:dyDescent="0.2">
      <c r="A91" s="14"/>
      <c r="B91" s="15" t="s">
        <v>78</v>
      </c>
      <c r="C91" s="16">
        <v>2</v>
      </c>
      <c r="D91" s="16">
        <v>14</v>
      </c>
      <c r="E91" s="17">
        <f t="shared" si="11"/>
        <v>1.6339869281045752E-3</v>
      </c>
      <c r="F91" s="17">
        <f t="shared" si="12"/>
        <v>8.9342693044033184E-3</v>
      </c>
      <c r="G91" s="17">
        <f t="shared" si="14"/>
        <v>6</v>
      </c>
      <c r="H91" s="17">
        <f t="shared" si="13"/>
        <v>9.8039215686274508E-3</v>
      </c>
    </row>
    <row r="92" spans="1:8" x14ac:dyDescent="0.2">
      <c r="A92" s="14"/>
      <c r="B92" s="15" t="s">
        <v>79</v>
      </c>
      <c r="C92" s="16">
        <v>1</v>
      </c>
      <c r="D92" s="16">
        <v>1</v>
      </c>
      <c r="E92" s="17">
        <f t="shared" si="11"/>
        <v>8.1699346405228761E-4</v>
      </c>
      <c r="F92" s="17">
        <f t="shared" si="12"/>
        <v>6.3816209317166565E-4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6.3816209317166565E-4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8.1699346405228761E-4</v>
      </c>
      <c r="F95" s="17" t="str">
        <f t="shared" si="12"/>
        <v/>
      </c>
      <c r="G95" s="17">
        <f t="shared" si="14"/>
        <v>-1</v>
      </c>
      <c r="H95" s="17">
        <f t="shared" si="13"/>
        <v>-8.1699346405228761E-4</v>
      </c>
    </row>
    <row r="96" spans="1:8" x14ac:dyDescent="0.2">
      <c r="A96" s="14"/>
      <c r="B96" s="15" t="s">
        <v>83</v>
      </c>
      <c r="C96" s="16">
        <v>0</v>
      </c>
      <c r="D96" s="16">
        <v>1</v>
      </c>
      <c r="E96" s="17" t="str">
        <f t="shared" si="11"/>
        <v/>
      </c>
      <c r="F96" s="17">
        <f t="shared" si="12"/>
        <v>6.3816209317166565E-4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</v>
      </c>
      <c r="D99" s="16">
        <v>4</v>
      </c>
      <c r="E99" s="17">
        <f t="shared" si="11"/>
        <v>8.1699346405228761E-4</v>
      </c>
      <c r="F99" s="17">
        <f t="shared" si="12"/>
        <v>2.5526483726866626E-3</v>
      </c>
      <c r="G99" s="17">
        <f t="shared" si="14"/>
        <v>3</v>
      </c>
      <c r="H99" s="17">
        <f t="shared" si="13"/>
        <v>2.4509803921568627E-3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</v>
      </c>
      <c r="D103" s="16">
        <v>4</v>
      </c>
      <c r="E103" s="17">
        <f t="shared" si="11"/>
        <v>8.1699346405228761E-4</v>
      </c>
      <c r="F103" s="17">
        <f t="shared" si="12"/>
        <v>2.5526483726866626E-3</v>
      </c>
      <c r="G103" s="17">
        <f t="shared" si="14"/>
        <v>3</v>
      </c>
      <c r="H103" s="17">
        <f t="shared" si="13"/>
        <v>2.4509803921568627E-3</v>
      </c>
    </row>
    <row r="104" spans="1:8" x14ac:dyDescent="0.2">
      <c r="A104" s="14"/>
      <c r="B104" s="15" t="s">
        <v>91</v>
      </c>
      <c r="C104" s="16">
        <v>1</v>
      </c>
      <c r="D104" s="16">
        <v>2</v>
      </c>
      <c r="E104" s="17">
        <f t="shared" si="11"/>
        <v>8.1699346405228761E-4</v>
      </c>
      <c r="F104" s="17">
        <f t="shared" si="12"/>
        <v>1.2763241863433313E-3</v>
      </c>
      <c r="G104" s="17">
        <f t="shared" si="14"/>
        <v>1</v>
      </c>
      <c r="H104" s="17">
        <f t="shared" si="13"/>
        <v>8.1699346405228761E-4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6</v>
      </c>
      <c r="E106" s="17">
        <f t="shared" si="11"/>
        <v>2.4509803921568627E-3</v>
      </c>
      <c r="F106" s="17">
        <f t="shared" si="12"/>
        <v>3.8289725590299937E-3</v>
      </c>
      <c r="G106" s="17">
        <f t="shared" si="14"/>
        <v>1</v>
      </c>
      <c r="H106" s="17">
        <f t="shared" si="13"/>
        <v>2.4509803921568627E-3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6</v>
      </c>
      <c r="D111" s="16">
        <v>3</v>
      </c>
      <c r="E111" s="17">
        <f t="shared" si="15"/>
        <v>4.9019607843137254E-3</v>
      </c>
      <c r="F111" s="17">
        <f t="shared" si="16"/>
        <v>1.9144862795149968E-3</v>
      </c>
      <c r="G111" s="17">
        <f t="shared" si="18"/>
        <v>-0.5</v>
      </c>
      <c r="H111" s="17">
        <f t="shared" si="17"/>
        <v>-2.4509803921568627E-3</v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8.1699346405228761E-4</v>
      </c>
      <c r="F112" s="17" t="str">
        <f t="shared" si="16"/>
        <v/>
      </c>
      <c r="G112" s="17">
        <f t="shared" si="18"/>
        <v>-1</v>
      </c>
      <c r="H112" s="17">
        <f t="shared" si="17"/>
        <v>-8.1699346405228761E-4</v>
      </c>
    </row>
    <row r="113" spans="1:8" ht="25.5" x14ac:dyDescent="0.2">
      <c r="A113" s="14"/>
      <c r="B113" s="15" t="s">
        <v>101</v>
      </c>
      <c r="C113" s="16">
        <v>0</v>
      </c>
      <c r="D113" s="16">
        <v>3</v>
      </c>
      <c r="E113" s="17" t="str">
        <f t="shared" si="15"/>
        <v/>
      </c>
      <c r="F113" s="17">
        <f t="shared" si="16"/>
        <v>1.9144862795149968E-3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21</v>
      </c>
      <c r="D114" s="16">
        <v>77</v>
      </c>
      <c r="E114" s="17">
        <f t="shared" si="15"/>
        <v>1.7156862745098041E-2</v>
      </c>
      <c r="F114" s="17">
        <f t="shared" si="16"/>
        <v>4.9138481174218249E-2</v>
      </c>
      <c r="G114" s="17">
        <f t="shared" si="18"/>
        <v>2.6666666666666665</v>
      </c>
      <c r="H114" s="17">
        <f t="shared" si="17"/>
        <v>4.5751633986928109E-2</v>
      </c>
    </row>
    <row r="115" spans="1:8" x14ac:dyDescent="0.2">
      <c r="A115" s="14"/>
      <c r="B115" s="15" t="s">
        <v>103</v>
      </c>
      <c r="C115" s="16">
        <v>23</v>
      </c>
      <c r="D115" s="16">
        <v>62</v>
      </c>
      <c r="E115" s="17">
        <f t="shared" si="15"/>
        <v>1.8790849673202614E-2</v>
      </c>
      <c r="F115" s="17">
        <f t="shared" si="16"/>
        <v>3.9566049776643269E-2</v>
      </c>
      <c r="G115" s="17">
        <f t="shared" si="18"/>
        <v>1.6956521739130435</v>
      </c>
      <c r="H115" s="17">
        <f t="shared" si="17"/>
        <v>3.1862745098039214E-2</v>
      </c>
    </row>
    <row r="116" spans="1:8" x14ac:dyDescent="0.2">
      <c r="A116" s="14"/>
      <c r="B116" s="15" t="s">
        <v>104</v>
      </c>
      <c r="C116" s="16">
        <v>1</v>
      </c>
      <c r="D116" s="16">
        <v>1</v>
      </c>
      <c r="E116" s="17">
        <f t="shared" si="15"/>
        <v>8.1699346405228761E-4</v>
      </c>
      <c r="F116" s="17">
        <f t="shared" si="16"/>
        <v>6.3816209317166565E-4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6.3816209317166565E-4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6.3816209317166565E-4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33</v>
      </c>
      <c r="D121" s="16">
        <v>22</v>
      </c>
      <c r="E121" s="17">
        <f t="shared" si="15"/>
        <v>2.6960784313725492E-2</v>
      </c>
      <c r="F121" s="17">
        <f t="shared" si="16"/>
        <v>1.4039566049776643E-2</v>
      </c>
      <c r="G121" s="17">
        <f t="shared" si="18"/>
        <v>-0.33333333333333331</v>
      </c>
      <c r="H121" s="17">
        <f t="shared" si="17"/>
        <v>-8.9869281045751627E-3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19</v>
      </c>
      <c r="E123" s="17">
        <f t="shared" si="15"/>
        <v>3.2679738562091504E-3</v>
      </c>
      <c r="F123" s="17">
        <f t="shared" si="16"/>
        <v>1.2125079770261647E-2</v>
      </c>
      <c r="G123" s="17">
        <f t="shared" si="18"/>
        <v>3.75</v>
      </c>
      <c r="H123" s="17">
        <f t="shared" si="17"/>
        <v>1.2254901960784314E-2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6.3816209317166565E-4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35</v>
      </c>
      <c r="D125" s="16">
        <v>68</v>
      </c>
      <c r="E125" s="17">
        <f t="shared" si="15"/>
        <v>2.8594771241830064E-2</v>
      </c>
      <c r="F125" s="17">
        <f t="shared" si="16"/>
        <v>4.3395022335673258E-2</v>
      </c>
      <c r="G125" s="17">
        <f t="shared" si="18"/>
        <v>0.94285714285714284</v>
      </c>
      <c r="H125" s="17">
        <f t="shared" si="17"/>
        <v>2.6960784313725488E-2</v>
      </c>
    </row>
    <row r="126" spans="1:8" x14ac:dyDescent="0.2">
      <c r="A126" s="14"/>
      <c r="B126" s="15" t="s">
        <v>114</v>
      </c>
      <c r="C126" s="16">
        <v>76</v>
      </c>
      <c r="D126" s="16">
        <v>80</v>
      </c>
      <c r="E126" s="17">
        <f t="shared" si="15"/>
        <v>6.2091503267973858E-2</v>
      </c>
      <c r="F126" s="17">
        <f t="shared" si="16"/>
        <v>5.105296745373325E-2</v>
      </c>
      <c r="G126" s="17">
        <f t="shared" si="18"/>
        <v>5.2631578947368418E-2</v>
      </c>
      <c r="H126" s="17">
        <f t="shared" si="17"/>
        <v>3.2679738562091504E-3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14</v>
      </c>
      <c r="D128" s="16">
        <v>24</v>
      </c>
      <c r="E128" s="17">
        <f t="shared" si="15"/>
        <v>1.1437908496732025E-2</v>
      </c>
      <c r="F128" s="17">
        <f t="shared" si="16"/>
        <v>1.5315890236119975E-2</v>
      </c>
      <c r="G128" s="17">
        <f t="shared" si="18"/>
        <v>0.7142857142857143</v>
      </c>
      <c r="H128" s="17">
        <f t="shared" si="17"/>
        <v>8.1699346405228763E-3</v>
      </c>
    </row>
    <row r="129" spans="1:8" x14ac:dyDescent="0.2">
      <c r="A129" s="14"/>
      <c r="B129" s="15" t="s">
        <v>117</v>
      </c>
      <c r="C129" s="16">
        <v>358</v>
      </c>
      <c r="D129" s="16">
        <v>462</v>
      </c>
      <c r="E129" s="17">
        <f t="shared" si="15"/>
        <v>0.29248366013071897</v>
      </c>
      <c r="F129" s="17">
        <f t="shared" si="16"/>
        <v>0.29483088704530952</v>
      </c>
      <c r="G129" s="17">
        <f t="shared" si="18"/>
        <v>0.29050279329608941</v>
      </c>
      <c r="H129" s="17">
        <f t="shared" si="17"/>
        <v>8.4967320261437926E-2</v>
      </c>
    </row>
    <row r="130" spans="1:8" x14ac:dyDescent="0.2">
      <c r="A130" s="14"/>
      <c r="B130" s="15" t="s">
        <v>118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1.2763241863433313E-3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410</v>
      </c>
      <c r="D131" s="16">
        <v>292</v>
      </c>
      <c r="E131" s="17">
        <f t="shared" si="15"/>
        <v>0.33496732026143788</v>
      </c>
      <c r="F131" s="17">
        <f t="shared" si="16"/>
        <v>0.18634333120612637</v>
      </c>
      <c r="G131" s="17">
        <f t="shared" si="18"/>
        <v>-0.28780487804878047</v>
      </c>
      <c r="H131" s="17">
        <f t="shared" si="17"/>
        <v>-9.6405228758169925E-2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56</v>
      </c>
      <c r="D133" s="16">
        <v>0</v>
      </c>
      <c r="E133" s="17">
        <f t="shared" si="15"/>
        <v>4.5751633986928102E-2</v>
      </c>
      <c r="F133" s="17" t="str">
        <f t="shared" si="16"/>
        <v/>
      </c>
      <c r="G133" s="17">
        <f t="shared" si="18"/>
        <v>-1</v>
      </c>
      <c r="H133" s="17">
        <f t="shared" si="17"/>
        <v>-4.5751633986928102E-2</v>
      </c>
    </row>
    <row r="134" spans="1:8" x14ac:dyDescent="0.2">
      <c r="A134" s="14"/>
      <c r="B134" s="15" t="s">
        <v>122</v>
      </c>
      <c r="C134" s="16">
        <v>16</v>
      </c>
      <c r="D134" s="16">
        <v>296</v>
      </c>
      <c r="E134" s="17">
        <f t="shared" si="15"/>
        <v>1.3071895424836602E-2</v>
      </c>
      <c r="F134" s="17">
        <f t="shared" si="16"/>
        <v>0.18889597957881302</v>
      </c>
      <c r="G134" s="17">
        <f t="shared" si="18"/>
        <v>17.5</v>
      </c>
      <c r="H134" s="17">
        <f t="shared" si="17"/>
        <v>0.22875816993464054</v>
      </c>
    </row>
    <row r="135" spans="1:8" x14ac:dyDescent="0.2">
      <c r="A135" s="14"/>
      <c r="B135" s="15" t="s">
        <v>123</v>
      </c>
      <c r="C135" s="16">
        <v>34</v>
      </c>
      <c r="D135" s="16">
        <v>1</v>
      </c>
      <c r="E135" s="17">
        <f t="shared" si="15"/>
        <v>2.7777777777777776E-2</v>
      </c>
      <c r="F135" s="17">
        <f t="shared" si="16"/>
        <v>6.3816209317166565E-4</v>
      </c>
      <c r="G135" s="17">
        <f t="shared" si="18"/>
        <v>-0.97058823529411764</v>
      </c>
      <c r="H135" s="17">
        <f t="shared" si="17"/>
        <v>-2.6960784313725488E-2</v>
      </c>
    </row>
    <row r="136" spans="1:8" x14ac:dyDescent="0.2">
      <c r="A136" s="14"/>
      <c r="B136" s="15" t="s">
        <v>124</v>
      </c>
      <c r="C136" s="16">
        <v>19</v>
      </c>
      <c r="D136" s="16">
        <v>18</v>
      </c>
      <c r="E136" s="17">
        <f t="shared" si="15"/>
        <v>1.5522875816993464E-2</v>
      </c>
      <c r="F136" s="17">
        <f t="shared" si="16"/>
        <v>1.1486917677089981E-2</v>
      </c>
      <c r="G136" s="17">
        <f t="shared" si="18"/>
        <v>-5.2631578947368418E-2</v>
      </c>
      <c r="H136" s="17">
        <f t="shared" si="17"/>
        <v>-8.1699346405228761E-4</v>
      </c>
    </row>
    <row r="137" spans="1:8" x14ac:dyDescent="0.2">
      <c r="A137" s="14"/>
      <c r="B137" s="15" t="s">
        <v>125</v>
      </c>
      <c r="C137" s="16">
        <v>33</v>
      </c>
      <c r="D137" s="16">
        <v>23</v>
      </c>
      <c r="E137" s="17">
        <f t="shared" si="15"/>
        <v>2.6960784313725492E-2</v>
      </c>
      <c r="F137" s="17">
        <f t="shared" si="16"/>
        <v>1.4677728142948309E-2</v>
      </c>
      <c r="G137" s="17">
        <f t="shared" si="18"/>
        <v>-0.30303030303030304</v>
      </c>
      <c r="H137" s="17">
        <f t="shared" si="17"/>
        <v>-8.1699346405228763E-3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6.3816209317166565E-4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4</v>
      </c>
      <c r="D143" s="16">
        <v>2</v>
      </c>
      <c r="E143" s="17">
        <f t="shared" si="19"/>
        <v>3.2679738562091504E-3</v>
      </c>
      <c r="F143" s="17">
        <f t="shared" si="20"/>
        <v>1.2763241863433313E-3</v>
      </c>
      <c r="G143" s="17">
        <f t="shared" si="22"/>
        <v>-0.5</v>
      </c>
      <c r="H143" s="17">
        <f t="shared" si="21"/>
        <v>-1.6339869281045752E-3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</v>
      </c>
      <c r="D148" s="16">
        <v>2</v>
      </c>
      <c r="E148" s="17">
        <f t="shared" si="19"/>
        <v>8.1699346405228761E-4</v>
      </c>
      <c r="F148" s="17">
        <f t="shared" si="20"/>
        <v>1.2763241863433313E-3</v>
      </c>
      <c r="G148" s="17">
        <f t="shared" si="22"/>
        <v>1</v>
      </c>
      <c r="H148" s="17">
        <f t="shared" si="21"/>
        <v>8.1699346405228761E-4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4</v>
      </c>
      <c r="E153" s="17">
        <f t="shared" si="19"/>
        <v>8.1699346405228761E-4</v>
      </c>
      <c r="F153" s="17">
        <f t="shared" si="20"/>
        <v>2.5526483726866626E-3</v>
      </c>
      <c r="G153" s="17">
        <f t="shared" si="22"/>
        <v>3</v>
      </c>
      <c r="H153" s="17">
        <f t="shared" si="21"/>
        <v>2.4509803921568627E-3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3</v>
      </c>
      <c r="E164" s="17" t="str">
        <f t="shared" si="19"/>
        <v/>
      </c>
      <c r="F164" s="17">
        <f t="shared" si="20"/>
        <v>1.9144862795149968E-3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6.3816209317166565E-4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173</v>
      </c>
      <c r="D173" s="19">
        <f>SUM(D174:D343)</f>
        <v>510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1.9479768786127167</v>
      </c>
      <c r="H173" s="20">
        <f t="shared" ref="H173:H204" si="25">+IF(OR(AND(E173=""),(G173="")),"",E173*G173)</f>
        <v>1.9479768786127167</v>
      </c>
    </row>
    <row r="174" spans="1:8" x14ac:dyDescent="0.2">
      <c r="A174" s="14"/>
      <c r="B174" s="15" t="s">
        <v>156</v>
      </c>
      <c r="C174" s="16">
        <v>14</v>
      </c>
      <c r="D174" s="16">
        <v>19</v>
      </c>
      <c r="E174" s="17">
        <f t="shared" si="23"/>
        <v>8.0924855491329481E-2</v>
      </c>
      <c r="F174" s="17">
        <f t="shared" si="24"/>
        <v>3.7254901960784313E-2</v>
      </c>
      <c r="G174" s="17">
        <f t="shared" ref="G174:G205" si="26">+IF(AND(C174=0,D174=0)," ",IF(C174=0,1,IF(D174=0,-1,(D174-C174)/C174)))</f>
        <v>0.35714285714285715</v>
      </c>
      <c r="H174" s="17">
        <f t="shared" si="25"/>
        <v>2.8901734104046242E-2</v>
      </c>
    </row>
    <row r="175" spans="1:8" x14ac:dyDescent="0.2">
      <c r="A175" s="14"/>
      <c r="B175" s="15" t="s">
        <v>157</v>
      </c>
      <c r="C175" s="16">
        <v>1</v>
      </c>
      <c r="D175" s="16">
        <v>0</v>
      </c>
      <c r="E175" s="17">
        <f t="shared" si="23"/>
        <v>5.7803468208092483E-3</v>
      </c>
      <c r="F175" s="17" t="str">
        <f t="shared" si="24"/>
        <v/>
      </c>
      <c r="G175" s="17">
        <f t="shared" si="26"/>
        <v>-1</v>
      </c>
      <c r="H175" s="17">
        <f t="shared" si="25"/>
        <v>-5.7803468208092483E-3</v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</v>
      </c>
      <c r="D178" s="16">
        <v>2</v>
      </c>
      <c r="E178" s="17">
        <f t="shared" si="23"/>
        <v>1.1560693641618497E-2</v>
      </c>
      <c r="F178" s="17">
        <f t="shared" si="24"/>
        <v>3.9215686274509803E-3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13</v>
      </c>
      <c r="D179" s="16">
        <v>146</v>
      </c>
      <c r="E179" s="17">
        <f t="shared" si="23"/>
        <v>7.5144508670520235E-2</v>
      </c>
      <c r="F179" s="17">
        <f t="shared" si="24"/>
        <v>0.28627450980392155</v>
      </c>
      <c r="G179" s="17">
        <f t="shared" si="26"/>
        <v>10.23076923076923</v>
      </c>
      <c r="H179" s="17">
        <f t="shared" si="25"/>
        <v>0.76878612716763006</v>
      </c>
    </row>
    <row r="180" spans="1:8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1.9607843137254902E-3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3</v>
      </c>
      <c r="E181" s="17" t="str">
        <f t="shared" si="23"/>
        <v/>
      </c>
      <c r="F181" s="17">
        <f t="shared" si="24"/>
        <v>5.8823529411764705E-3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0</v>
      </c>
      <c r="E186" s="17">
        <f t="shared" si="23"/>
        <v>1.7341040462427744E-2</v>
      </c>
      <c r="F186" s="17" t="str">
        <f t="shared" si="24"/>
        <v/>
      </c>
      <c r="G186" s="17">
        <f t="shared" si="26"/>
        <v>-1</v>
      </c>
      <c r="H186" s="17">
        <f t="shared" si="25"/>
        <v>-1.7341040462427744E-2</v>
      </c>
    </row>
    <row r="187" spans="1:8" x14ac:dyDescent="0.2">
      <c r="A187" s="14"/>
      <c r="B187" s="15" t="s">
        <v>169</v>
      </c>
      <c r="C187" s="16">
        <v>4</v>
      </c>
      <c r="D187" s="16">
        <v>1</v>
      </c>
      <c r="E187" s="17">
        <f t="shared" si="23"/>
        <v>2.3121387283236993E-2</v>
      </c>
      <c r="F187" s="17">
        <f t="shared" si="24"/>
        <v>1.9607843137254902E-3</v>
      </c>
      <c r="G187" s="17">
        <f t="shared" si="26"/>
        <v>-0.75</v>
      </c>
      <c r="H187" s="17">
        <f t="shared" si="25"/>
        <v>-1.7341040462427744E-2</v>
      </c>
    </row>
    <row r="188" spans="1:8" ht="25.5" x14ac:dyDescent="0.2">
      <c r="A188" s="14"/>
      <c r="B188" s="15" t="s">
        <v>170</v>
      </c>
      <c r="C188" s="16">
        <v>1</v>
      </c>
      <c r="D188" s="16">
        <v>1</v>
      </c>
      <c r="E188" s="17">
        <f t="shared" si="23"/>
        <v>5.7803468208092483E-3</v>
      </c>
      <c r="F188" s="17">
        <f t="shared" si="24"/>
        <v>1.9607843137254902E-3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1.9607843137254902E-3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4</v>
      </c>
      <c r="E193" s="17" t="str">
        <f t="shared" si="23"/>
        <v/>
      </c>
      <c r="F193" s="17">
        <f t="shared" si="24"/>
        <v>7.8431372549019607E-3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4</v>
      </c>
      <c r="D194" s="16">
        <v>4</v>
      </c>
      <c r="E194" s="17">
        <f t="shared" si="23"/>
        <v>2.3121387283236993E-2</v>
      </c>
      <c r="F194" s="17">
        <f t="shared" si="24"/>
        <v>7.8431372549019607E-3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</v>
      </c>
      <c r="D199" s="16">
        <v>15</v>
      </c>
      <c r="E199" s="17">
        <f t="shared" si="23"/>
        <v>5.7803468208092483E-3</v>
      </c>
      <c r="F199" s="17">
        <f t="shared" si="24"/>
        <v>2.9411764705882353E-2</v>
      </c>
      <c r="G199" s="17">
        <f t="shared" si="26"/>
        <v>14</v>
      </c>
      <c r="H199" s="17">
        <f t="shared" si="25"/>
        <v>8.0924855491329481E-2</v>
      </c>
    </row>
    <row r="200" spans="1:8" ht="25.5" x14ac:dyDescent="0.2">
      <c r="A200" s="14"/>
      <c r="B200" s="15" t="s">
        <v>182</v>
      </c>
      <c r="C200" s="16">
        <v>1</v>
      </c>
      <c r="D200" s="16">
        <v>1</v>
      </c>
      <c r="E200" s="17">
        <f t="shared" si="23"/>
        <v>5.7803468208092483E-3</v>
      </c>
      <c r="F200" s="17">
        <f t="shared" si="24"/>
        <v>1.9607843137254902E-3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19</v>
      </c>
      <c r="E201" s="17" t="str">
        <f t="shared" si="23"/>
        <v/>
      </c>
      <c r="F201" s="17">
        <f t="shared" si="24"/>
        <v>3.7254901960784313E-2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4</v>
      </c>
      <c r="D202" s="16">
        <v>17</v>
      </c>
      <c r="E202" s="17">
        <f t="shared" si="23"/>
        <v>2.3121387283236993E-2</v>
      </c>
      <c r="F202" s="17">
        <f t="shared" si="24"/>
        <v>3.3333333333333333E-2</v>
      </c>
      <c r="G202" s="17">
        <f t="shared" si="26"/>
        <v>3.25</v>
      </c>
      <c r="H202" s="17">
        <f t="shared" si="25"/>
        <v>7.5144508670520221E-2</v>
      </c>
    </row>
    <row r="203" spans="1:8" x14ac:dyDescent="0.2">
      <c r="A203" s="14"/>
      <c r="B203" s="15" t="s">
        <v>185</v>
      </c>
      <c r="C203" s="16">
        <v>8</v>
      </c>
      <c r="D203" s="16">
        <v>9</v>
      </c>
      <c r="E203" s="17">
        <f t="shared" si="23"/>
        <v>4.6242774566473986E-2</v>
      </c>
      <c r="F203" s="17">
        <f t="shared" si="24"/>
        <v>1.7647058823529412E-2</v>
      </c>
      <c r="G203" s="17">
        <f t="shared" si="26"/>
        <v>0.125</v>
      </c>
      <c r="H203" s="17">
        <f t="shared" si="25"/>
        <v>5.7803468208092483E-3</v>
      </c>
    </row>
    <row r="204" spans="1:8" x14ac:dyDescent="0.2">
      <c r="A204" s="14"/>
      <c r="B204" s="15" t="s">
        <v>186</v>
      </c>
      <c r="C204" s="16">
        <v>14</v>
      </c>
      <c r="D204" s="16">
        <v>77</v>
      </c>
      <c r="E204" s="17">
        <f t="shared" si="23"/>
        <v>8.0924855491329481E-2</v>
      </c>
      <c r="F204" s="17">
        <f t="shared" si="24"/>
        <v>0.15098039215686274</v>
      </c>
      <c r="G204" s="17">
        <f t="shared" si="26"/>
        <v>4.5</v>
      </c>
      <c r="H204" s="17">
        <f t="shared" si="25"/>
        <v>0.36416184971098264</v>
      </c>
    </row>
    <row r="205" spans="1:8" x14ac:dyDescent="0.2">
      <c r="A205" s="14"/>
      <c r="B205" s="15" t="s">
        <v>187</v>
      </c>
      <c r="C205" s="16">
        <v>0</v>
      </c>
      <c r="D205" s="16">
        <v>1</v>
      </c>
      <c r="E205" s="17" t="str">
        <f t="shared" ref="E205:E236" si="27">+IF(C205=0,"",C205/C$173)</f>
        <v/>
      </c>
      <c r="F205" s="17">
        <f t="shared" ref="F205:F236" si="28">+IF(D205=0,"",D205/D$173)</f>
        <v>1.9607843137254902E-3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3</v>
      </c>
      <c r="D206" s="16">
        <v>1</v>
      </c>
      <c r="E206" s="17">
        <f t="shared" si="27"/>
        <v>1.7341040462427744E-2</v>
      </c>
      <c r="F206" s="17">
        <f t="shared" si="28"/>
        <v>1.9607843137254902E-3</v>
      </c>
      <c r="G206" s="17">
        <f t="shared" ref="G206:G237" si="30">+IF(AND(C206=0,D206=0)," ",IF(C206=0,1,IF(D206=0,-1,(D206-C206)/C206)))</f>
        <v>-0.66666666666666663</v>
      </c>
      <c r="H206" s="17">
        <f t="shared" si="29"/>
        <v>-1.1560693641618495E-2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1.9607843137254902E-3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1</v>
      </c>
      <c r="D210" s="16">
        <v>0</v>
      </c>
      <c r="E210" s="17">
        <f t="shared" si="27"/>
        <v>5.7803468208092483E-3</v>
      </c>
      <c r="F210" s="17" t="str">
        <f t="shared" si="28"/>
        <v/>
      </c>
      <c r="G210" s="17">
        <f t="shared" si="30"/>
        <v>-1</v>
      </c>
      <c r="H210" s="17">
        <f t="shared" si="29"/>
        <v>-5.7803468208092483E-3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6</v>
      </c>
      <c r="D213" s="16">
        <v>15</v>
      </c>
      <c r="E213" s="17">
        <f t="shared" si="27"/>
        <v>3.4682080924855488E-2</v>
      </c>
      <c r="F213" s="17">
        <f t="shared" si="28"/>
        <v>2.9411764705882353E-2</v>
      </c>
      <c r="G213" s="17">
        <f t="shared" si="30"/>
        <v>1.5</v>
      </c>
      <c r="H213" s="17">
        <f t="shared" si="29"/>
        <v>5.2023121387283232E-2</v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5.7803468208092483E-3</v>
      </c>
      <c r="F214" s="17" t="str">
        <f t="shared" si="28"/>
        <v/>
      </c>
      <c r="G214" s="17">
        <f t="shared" si="30"/>
        <v>-1</v>
      </c>
      <c r="H214" s="17">
        <f t="shared" si="29"/>
        <v>-5.7803468208092483E-3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1</v>
      </c>
      <c r="D216" s="16">
        <v>7</v>
      </c>
      <c r="E216" s="17">
        <f t="shared" si="27"/>
        <v>5.7803468208092483E-3</v>
      </c>
      <c r="F216" s="17">
        <f t="shared" si="28"/>
        <v>1.3725490196078431E-2</v>
      </c>
      <c r="G216" s="17">
        <f t="shared" si="30"/>
        <v>6</v>
      </c>
      <c r="H216" s="17">
        <f t="shared" si="29"/>
        <v>3.4682080924855488E-2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5.7803468208092483E-3</v>
      </c>
      <c r="F217" s="17" t="str">
        <f t="shared" si="28"/>
        <v/>
      </c>
      <c r="G217" s="17">
        <f t="shared" si="30"/>
        <v>-1</v>
      </c>
      <c r="H217" s="17">
        <f t="shared" si="29"/>
        <v>-5.7803468208092483E-3</v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1.9607843137254902E-3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2</v>
      </c>
      <c r="D221" s="16">
        <v>7</v>
      </c>
      <c r="E221" s="17">
        <f t="shared" si="27"/>
        <v>1.1560693641618497E-2</v>
      </c>
      <c r="F221" s="17">
        <f t="shared" si="28"/>
        <v>1.3725490196078431E-2</v>
      </c>
      <c r="G221" s="17">
        <f t="shared" si="30"/>
        <v>2.5</v>
      </c>
      <c r="H221" s="17">
        <f t="shared" si="29"/>
        <v>2.8901734104046242E-2</v>
      </c>
    </row>
    <row r="222" spans="1:8" x14ac:dyDescent="0.2">
      <c r="A222" s="14"/>
      <c r="B222" s="15" t="s">
        <v>204</v>
      </c>
      <c r="C222" s="16">
        <v>2</v>
      </c>
      <c r="D222" s="16">
        <v>6</v>
      </c>
      <c r="E222" s="17">
        <f t="shared" si="27"/>
        <v>1.1560693641618497E-2</v>
      </c>
      <c r="F222" s="17">
        <f t="shared" si="28"/>
        <v>1.1764705882352941E-2</v>
      </c>
      <c r="G222" s="17">
        <f t="shared" si="30"/>
        <v>2</v>
      </c>
      <c r="H222" s="17">
        <f t="shared" si="29"/>
        <v>2.3121387283236993E-2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</v>
      </c>
      <c r="D225" s="16">
        <v>4</v>
      </c>
      <c r="E225" s="17">
        <f t="shared" si="27"/>
        <v>5.7803468208092483E-3</v>
      </c>
      <c r="F225" s="17">
        <f t="shared" si="28"/>
        <v>7.8431372549019607E-3</v>
      </c>
      <c r="G225" s="17">
        <f t="shared" si="30"/>
        <v>3</v>
      </c>
      <c r="H225" s="17">
        <f t="shared" si="29"/>
        <v>1.7341040462427744E-2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1.9607843137254902E-3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5.7803468208092483E-3</v>
      </c>
      <c r="F228" s="17" t="str">
        <f t="shared" si="28"/>
        <v/>
      </c>
      <c r="G228" s="17">
        <f t="shared" si="30"/>
        <v>-1</v>
      </c>
      <c r="H228" s="17">
        <f t="shared" si="29"/>
        <v>-5.7803468208092483E-3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3</v>
      </c>
      <c r="D230" s="16">
        <v>6</v>
      </c>
      <c r="E230" s="17">
        <f t="shared" si="27"/>
        <v>1.7341040462427744E-2</v>
      </c>
      <c r="F230" s="17">
        <f t="shared" si="28"/>
        <v>1.1764705882352941E-2</v>
      </c>
      <c r="G230" s="17">
        <f t="shared" si="30"/>
        <v>1</v>
      </c>
      <c r="H230" s="17">
        <f t="shared" si="29"/>
        <v>1.7341040462427744E-2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3</v>
      </c>
      <c r="D235" s="16">
        <v>0</v>
      </c>
      <c r="E235" s="17">
        <f t="shared" si="27"/>
        <v>1.7341040462427744E-2</v>
      </c>
      <c r="F235" s="17" t="str">
        <f t="shared" si="28"/>
        <v/>
      </c>
      <c r="G235" s="17">
        <f t="shared" si="30"/>
        <v>-1</v>
      </c>
      <c r="H235" s="17">
        <f t="shared" si="29"/>
        <v>-1.7341040462427744E-2</v>
      </c>
    </row>
    <row r="236" spans="1:8" ht="25.5" x14ac:dyDescent="0.2">
      <c r="A236" s="14"/>
      <c r="B236" s="15" t="s">
        <v>218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3.9215686274509803E-3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3</v>
      </c>
      <c r="D238" s="16">
        <v>4</v>
      </c>
      <c r="E238" s="17">
        <f t="shared" si="31"/>
        <v>1.7341040462427744E-2</v>
      </c>
      <c r="F238" s="17">
        <f t="shared" si="32"/>
        <v>7.8431372549019607E-3</v>
      </c>
      <c r="G238" s="17">
        <f t="shared" ref="G238:G269" si="34">+IF(AND(C238=0,D238=0)," ",IF(C238=0,1,IF(D238=0,-1,(D238-C238)/C238)))</f>
        <v>0.33333333333333331</v>
      </c>
      <c r="H238" s="17">
        <f t="shared" si="33"/>
        <v>5.7803468208092474E-3</v>
      </c>
    </row>
    <row r="239" spans="1:8" x14ac:dyDescent="0.2">
      <c r="A239" s="14"/>
      <c r="B239" s="15" t="s">
        <v>221</v>
      </c>
      <c r="C239" s="16">
        <v>5</v>
      </c>
      <c r="D239" s="16">
        <v>5</v>
      </c>
      <c r="E239" s="17">
        <f t="shared" si="31"/>
        <v>2.8901734104046242E-2</v>
      </c>
      <c r="F239" s="17">
        <f t="shared" si="32"/>
        <v>9.8039215686274508E-3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17</v>
      </c>
      <c r="D241" s="16">
        <v>18</v>
      </c>
      <c r="E241" s="17">
        <f t="shared" si="31"/>
        <v>9.8265895953757232E-2</v>
      </c>
      <c r="F241" s="17">
        <f t="shared" si="32"/>
        <v>3.5294117647058823E-2</v>
      </c>
      <c r="G241" s="17">
        <f t="shared" si="34"/>
        <v>5.8823529411764705E-2</v>
      </c>
      <c r="H241" s="17">
        <f t="shared" si="33"/>
        <v>5.7803468208092491E-3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3.9215686274509803E-3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1.9607843137254902E-3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2</v>
      </c>
      <c r="E264" s="17">
        <f t="shared" si="31"/>
        <v>5.7803468208092483E-3</v>
      </c>
      <c r="F264" s="17">
        <f t="shared" si="32"/>
        <v>3.9215686274509803E-3</v>
      </c>
      <c r="G264" s="17">
        <f t="shared" si="34"/>
        <v>1</v>
      </c>
      <c r="H264" s="17">
        <f t="shared" si="33"/>
        <v>5.7803468208092483E-3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</v>
      </c>
      <c r="D275" s="16">
        <v>0</v>
      </c>
      <c r="E275" s="17">
        <f t="shared" si="35"/>
        <v>5.7803468208092483E-3</v>
      </c>
      <c r="F275" s="17" t="str">
        <f t="shared" si="36"/>
        <v/>
      </c>
      <c r="G275" s="17">
        <f t="shared" si="38"/>
        <v>-1</v>
      </c>
      <c r="H275" s="17">
        <f t="shared" si="37"/>
        <v>-5.7803468208092483E-3</v>
      </c>
    </row>
    <row r="276" spans="1:8" ht="25.5" x14ac:dyDescent="0.2">
      <c r="A276" s="14"/>
      <c r="B276" s="15" t="s">
        <v>257</v>
      </c>
      <c r="C276" s="16">
        <v>3</v>
      </c>
      <c r="D276" s="16">
        <v>4</v>
      </c>
      <c r="E276" s="17">
        <f t="shared" si="35"/>
        <v>1.7341040462427744E-2</v>
      </c>
      <c r="F276" s="17">
        <f t="shared" si="36"/>
        <v>7.8431372549019607E-3</v>
      </c>
      <c r="G276" s="17">
        <f t="shared" si="38"/>
        <v>0.33333333333333331</v>
      </c>
      <c r="H276" s="17">
        <f t="shared" si="37"/>
        <v>5.7803468208092474E-3</v>
      </c>
    </row>
    <row r="277" spans="1:8" x14ac:dyDescent="0.2">
      <c r="A277" s="14"/>
      <c r="B277" s="15" t="s">
        <v>258</v>
      </c>
      <c r="C277" s="16">
        <v>1</v>
      </c>
      <c r="D277" s="16">
        <v>0</v>
      </c>
      <c r="E277" s="17">
        <f t="shared" si="35"/>
        <v>5.7803468208092483E-3</v>
      </c>
      <c r="F277" s="17" t="str">
        <f t="shared" si="36"/>
        <v/>
      </c>
      <c r="G277" s="17">
        <f t="shared" si="38"/>
        <v>-1</v>
      </c>
      <c r="H277" s="17">
        <f t="shared" si="37"/>
        <v>-5.7803468208092483E-3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1.9607843137254902E-3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1.9607843137254902E-3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2</v>
      </c>
      <c r="E282" s="17" t="str">
        <f t="shared" si="35"/>
        <v/>
      </c>
      <c r="F282" s="17">
        <f t="shared" si="36"/>
        <v>3.9215686274509803E-3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6</v>
      </c>
      <c r="E283" s="17" t="str">
        <f t="shared" si="35"/>
        <v/>
      </c>
      <c r="F283" s="17">
        <f t="shared" si="36"/>
        <v>1.1764705882352941E-2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2</v>
      </c>
      <c r="E286" s="17" t="str">
        <f t="shared" si="35"/>
        <v/>
      </c>
      <c r="F286" s="17">
        <f t="shared" si="36"/>
        <v>3.9215686274509803E-3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1.9607843137254902E-3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1.9607843137254902E-3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1</v>
      </c>
      <c r="D290" s="16">
        <v>7</v>
      </c>
      <c r="E290" s="17">
        <f t="shared" si="35"/>
        <v>5.7803468208092483E-3</v>
      </c>
      <c r="F290" s="17">
        <f t="shared" si="36"/>
        <v>1.3725490196078431E-2</v>
      </c>
      <c r="G290" s="17">
        <f t="shared" si="38"/>
        <v>6</v>
      </c>
      <c r="H290" s="17">
        <f t="shared" si="37"/>
        <v>3.4682080924855488E-2</v>
      </c>
    </row>
    <row r="291" spans="1:8" x14ac:dyDescent="0.2">
      <c r="A291" s="14"/>
      <c r="B291" s="15" t="s">
        <v>272</v>
      </c>
      <c r="C291" s="16">
        <v>1</v>
      </c>
      <c r="D291" s="16">
        <v>2</v>
      </c>
      <c r="E291" s="17">
        <f t="shared" si="35"/>
        <v>5.7803468208092483E-3</v>
      </c>
      <c r="F291" s="17">
        <f t="shared" si="36"/>
        <v>3.9215686274509803E-3</v>
      </c>
      <c r="G291" s="17">
        <f t="shared" si="38"/>
        <v>1</v>
      </c>
      <c r="H291" s="17">
        <f t="shared" si="37"/>
        <v>5.7803468208092483E-3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0</v>
      </c>
      <c r="E293" s="17">
        <f t="shared" si="35"/>
        <v>5.7803468208092483E-3</v>
      </c>
      <c r="F293" s="17" t="str">
        <f t="shared" si="36"/>
        <v/>
      </c>
      <c r="G293" s="17">
        <f t="shared" si="38"/>
        <v>-1</v>
      </c>
      <c r="H293" s="17">
        <f t="shared" si="37"/>
        <v>-5.7803468208092483E-3</v>
      </c>
    </row>
    <row r="294" spans="1:8" x14ac:dyDescent="0.2">
      <c r="A294" s="14"/>
      <c r="B294" s="15" t="s">
        <v>275</v>
      </c>
      <c r="C294" s="16">
        <v>4</v>
      </c>
      <c r="D294" s="16">
        <v>0</v>
      </c>
      <c r="E294" s="17">
        <f t="shared" si="35"/>
        <v>2.3121387283236993E-2</v>
      </c>
      <c r="F294" s="17" t="str">
        <f t="shared" si="36"/>
        <v/>
      </c>
      <c r="G294" s="17">
        <f t="shared" si="38"/>
        <v>-1</v>
      </c>
      <c r="H294" s="17">
        <f t="shared" si="37"/>
        <v>-2.3121387283236993E-2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3.9215686274509803E-3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1</v>
      </c>
      <c r="E300" s="17">
        <f t="shared" si="35"/>
        <v>5.7803468208092483E-3</v>
      </c>
      <c r="F300" s="17">
        <f t="shared" si="36"/>
        <v>1.9607843137254902E-3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19</v>
      </c>
      <c r="D302" s="16">
        <v>23</v>
      </c>
      <c r="E302" s="17">
        <f t="shared" si="39"/>
        <v>0.10982658959537572</v>
      </c>
      <c r="F302" s="17">
        <f t="shared" si="40"/>
        <v>4.5098039215686274E-2</v>
      </c>
      <c r="G302" s="17">
        <f t="shared" ref="G302:G333" si="42">+IF(AND(C302=0,D302=0)," ",IF(C302=0,1,IF(D302=0,-1,(D302-C302)/C302)))</f>
        <v>0.21052631578947367</v>
      </c>
      <c r="H302" s="17">
        <f t="shared" si="41"/>
        <v>2.3121387283236993E-2</v>
      </c>
    </row>
    <row r="303" spans="1:8" x14ac:dyDescent="0.2">
      <c r="A303" s="14"/>
      <c r="B303" s="15" t="s">
        <v>283</v>
      </c>
      <c r="C303" s="16">
        <v>1</v>
      </c>
      <c r="D303" s="16">
        <v>0</v>
      </c>
      <c r="E303" s="17">
        <f t="shared" si="39"/>
        <v>5.7803468208092483E-3</v>
      </c>
      <c r="F303" s="17" t="str">
        <f t="shared" si="40"/>
        <v/>
      </c>
      <c r="G303" s="17">
        <f t="shared" si="42"/>
        <v>-1</v>
      </c>
      <c r="H303" s="17">
        <f t="shared" si="41"/>
        <v>-5.7803468208092483E-3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6</v>
      </c>
      <c r="D305" s="16">
        <v>24</v>
      </c>
      <c r="E305" s="17">
        <f t="shared" si="39"/>
        <v>3.4682080924855488E-2</v>
      </c>
      <c r="F305" s="17">
        <f t="shared" si="40"/>
        <v>4.7058823529411764E-2</v>
      </c>
      <c r="G305" s="17">
        <f t="shared" si="42"/>
        <v>3</v>
      </c>
      <c r="H305" s="17">
        <f t="shared" si="41"/>
        <v>0.10404624277456646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7</v>
      </c>
      <c r="D308" s="16">
        <v>2</v>
      </c>
      <c r="E308" s="17">
        <f t="shared" si="39"/>
        <v>4.046242774566474E-2</v>
      </c>
      <c r="F308" s="17">
        <f t="shared" si="40"/>
        <v>3.9215686274509803E-3</v>
      </c>
      <c r="G308" s="17">
        <f t="shared" si="42"/>
        <v>-0.7142857142857143</v>
      </c>
      <c r="H308" s="17">
        <f t="shared" si="41"/>
        <v>-2.8901734104046242E-2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</v>
      </c>
      <c r="D310" s="16">
        <v>1</v>
      </c>
      <c r="E310" s="17">
        <f t="shared" si="39"/>
        <v>5.7803468208092483E-3</v>
      </c>
      <c r="F310" s="17">
        <f t="shared" si="40"/>
        <v>1.9607843137254902E-3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7</v>
      </c>
      <c r="E313" s="17" t="str">
        <f t="shared" si="39"/>
        <v/>
      </c>
      <c r="F313" s="17">
        <f t="shared" si="40"/>
        <v>1.3725490196078431E-2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3</v>
      </c>
      <c r="E317" s="17">
        <f t="shared" si="39"/>
        <v>5.7803468208092483E-3</v>
      </c>
      <c r="F317" s="17">
        <f t="shared" si="40"/>
        <v>5.8823529411764705E-3</v>
      </c>
      <c r="G317" s="17">
        <f t="shared" si="42"/>
        <v>2</v>
      </c>
      <c r="H317" s="17">
        <f t="shared" si="41"/>
        <v>1.1560693641618497E-2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</v>
      </c>
      <c r="D319" s="16">
        <v>4</v>
      </c>
      <c r="E319" s="17">
        <f t="shared" si="39"/>
        <v>1.1560693641618497E-2</v>
      </c>
      <c r="F319" s="17">
        <f t="shared" si="40"/>
        <v>7.8431372549019607E-3</v>
      </c>
      <c r="G319" s="17">
        <f t="shared" si="42"/>
        <v>1</v>
      </c>
      <c r="H319" s="17">
        <f t="shared" si="41"/>
        <v>1.1560693641618497E-2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1.9607843137254902E-3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4</v>
      </c>
      <c r="E322" s="17" t="str">
        <f t="shared" si="39"/>
        <v/>
      </c>
      <c r="F322" s="17">
        <f t="shared" si="40"/>
        <v>7.8431372549019607E-3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1.9607843137254902E-3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3.9215686274509803E-3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3</v>
      </c>
      <c r="E329" s="17" t="str">
        <f t="shared" si="39"/>
        <v/>
      </c>
      <c r="F329" s="17">
        <f t="shared" si="40"/>
        <v>5.8823529411764705E-3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1</v>
      </c>
      <c r="E335" s="17">
        <f t="shared" si="43"/>
        <v>5.7803468208092483E-3</v>
      </c>
      <c r="F335" s="17">
        <f t="shared" si="44"/>
        <v>1.9607843137254902E-3</v>
      </c>
      <c r="G335" s="17">
        <f t="shared" si="46"/>
        <v>0</v>
      </c>
      <c r="H335" s="17">
        <f t="shared" si="45"/>
        <v>0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</v>
      </c>
      <c r="D338" s="16">
        <v>0</v>
      </c>
      <c r="E338" s="17">
        <f t="shared" si="43"/>
        <v>5.7803468208092483E-3</v>
      </c>
      <c r="F338" s="17" t="str">
        <f t="shared" si="44"/>
        <v/>
      </c>
      <c r="G338" s="17">
        <f t="shared" si="46"/>
        <v>-1</v>
      </c>
      <c r="H338" s="17">
        <f t="shared" si="45"/>
        <v>-5.7803468208092483E-3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4835</v>
      </c>
      <c r="D349" s="19">
        <f>SUM(D350:D576)</f>
        <v>4230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-0.12512926577042399</v>
      </c>
      <c r="H349" s="20">
        <f t="shared" ref="H349:H412" si="49">+IF(OR(AND(E349=""),(G349="")),"",E349*G349)</f>
        <v>-0.12512926577042399</v>
      </c>
    </row>
    <row r="350" spans="1:8" x14ac:dyDescent="0.2">
      <c r="A350" s="14"/>
      <c r="B350" s="15" t="s">
        <v>324</v>
      </c>
      <c r="C350" s="16">
        <v>3</v>
      </c>
      <c r="D350" s="16">
        <v>5</v>
      </c>
      <c r="E350" s="17">
        <f t="shared" si="47"/>
        <v>6.2047569803516027E-4</v>
      </c>
      <c r="F350" s="17">
        <f t="shared" si="48"/>
        <v>1.1820330969267139E-3</v>
      </c>
      <c r="G350" s="17">
        <f t="shared" ref="G350:G413" si="50">+IF(AND(C350=0,D350=0)," ",IF(C350=0,1,IF(D350=0,-1,(D350-C350)/C350)))</f>
        <v>0.66666666666666663</v>
      </c>
      <c r="H350" s="17">
        <f t="shared" si="49"/>
        <v>4.1365046535677351E-4</v>
      </c>
    </row>
    <row r="351" spans="1:8" x14ac:dyDescent="0.2">
      <c r="A351" s="14"/>
      <c r="B351" s="15" t="s">
        <v>325</v>
      </c>
      <c r="C351" s="16">
        <v>1</v>
      </c>
      <c r="D351" s="16">
        <v>9</v>
      </c>
      <c r="E351" s="17">
        <f t="shared" si="47"/>
        <v>2.0682523267838676E-4</v>
      </c>
      <c r="F351" s="17">
        <f t="shared" si="48"/>
        <v>2.1276595744680851E-3</v>
      </c>
      <c r="G351" s="17">
        <f t="shared" si="50"/>
        <v>8</v>
      </c>
      <c r="H351" s="17">
        <f t="shared" si="49"/>
        <v>1.6546018614270941E-3</v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25</v>
      </c>
      <c r="D355" s="16">
        <v>20</v>
      </c>
      <c r="E355" s="17">
        <f t="shared" si="47"/>
        <v>5.170630816959669E-3</v>
      </c>
      <c r="F355" s="17">
        <f t="shared" si="48"/>
        <v>4.7281323877068557E-3</v>
      </c>
      <c r="G355" s="17">
        <f t="shared" si="50"/>
        <v>-0.2</v>
      </c>
      <c r="H355" s="17">
        <f t="shared" si="49"/>
        <v>-1.0341261633919339E-3</v>
      </c>
    </row>
    <row r="356" spans="1:8" x14ac:dyDescent="0.2">
      <c r="A356" s="14"/>
      <c r="B356" s="15" t="s">
        <v>330</v>
      </c>
      <c r="C356" s="16">
        <v>1</v>
      </c>
      <c r="D356" s="16">
        <v>0</v>
      </c>
      <c r="E356" s="17">
        <f t="shared" si="47"/>
        <v>2.0682523267838676E-4</v>
      </c>
      <c r="F356" s="17" t="str">
        <f t="shared" si="48"/>
        <v/>
      </c>
      <c r="G356" s="17">
        <f t="shared" si="50"/>
        <v>-1</v>
      </c>
      <c r="H356" s="17">
        <f t="shared" si="49"/>
        <v>-2.0682523267838676E-4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1</v>
      </c>
      <c r="D358" s="16">
        <v>68</v>
      </c>
      <c r="E358" s="17">
        <f t="shared" si="47"/>
        <v>2.0682523267838676E-4</v>
      </c>
      <c r="F358" s="17">
        <f t="shared" si="48"/>
        <v>1.6075650118203309E-2</v>
      </c>
      <c r="G358" s="17">
        <f t="shared" si="50"/>
        <v>67</v>
      </c>
      <c r="H358" s="17">
        <f t="shared" si="49"/>
        <v>1.3857290589451912E-2</v>
      </c>
    </row>
    <row r="359" spans="1:8" x14ac:dyDescent="0.2">
      <c r="A359" s="14"/>
      <c r="B359" s="15" t="s">
        <v>333</v>
      </c>
      <c r="C359" s="16">
        <v>1</v>
      </c>
      <c r="D359" s="16">
        <v>1</v>
      </c>
      <c r="E359" s="17">
        <f t="shared" si="47"/>
        <v>2.0682523267838676E-4</v>
      </c>
      <c r="F359" s="17">
        <f t="shared" si="48"/>
        <v>2.3640661938534278E-4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125</v>
      </c>
      <c r="D361" s="16">
        <v>161</v>
      </c>
      <c r="E361" s="17">
        <f t="shared" si="47"/>
        <v>2.5853154084798345E-2</v>
      </c>
      <c r="F361" s="17">
        <f t="shared" si="48"/>
        <v>3.8061465721040189E-2</v>
      </c>
      <c r="G361" s="17">
        <f t="shared" si="50"/>
        <v>0.28799999999999998</v>
      </c>
      <c r="H361" s="17">
        <f t="shared" si="49"/>
        <v>7.4457083764219228E-3</v>
      </c>
    </row>
    <row r="362" spans="1:8" x14ac:dyDescent="0.2">
      <c r="A362" s="14"/>
      <c r="B362" s="15" t="s">
        <v>336</v>
      </c>
      <c r="C362" s="16">
        <v>19</v>
      </c>
      <c r="D362" s="16">
        <v>6</v>
      </c>
      <c r="E362" s="17">
        <f t="shared" si="47"/>
        <v>3.9296794208893487E-3</v>
      </c>
      <c r="F362" s="17">
        <f t="shared" si="48"/>
        <v>1.4184397163120568E-3</v>
      </c>
      <c r="G362" s="17">
        <f t="shared" si="50"/>
        <v>-0.68421052631578949</v>
      </c>
      <c r="H362" s="17">
        <f t="shared" si="49"/>
        <v>-2.6887280248190279E-3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5</v>
      </c>
      <c r="D364" s="16">
        <v>34</v>
      </c>
      <c r="E364" s="17">
        <f t="shared" si="47"/>
        <v>1.0341261633919339E-3</v>
      </c>
      <c r="F364" s="17">
        <f t="shared" si="48"/>
        <v>8.0378250591016543E-3</v>
      </c>
      <c r="G364" s="17">
        <f t="shared" si="50"/>
        <v>5.8</v>
      </c>
      <c r="H364" s="17">
        <f t="shared" si="49"/>
        <v>5.9979317476732165E-3</v>
      </c>
    </row>
    <row r="365" spans="1:8" x14ac:dyDescent="0.2">
      <c r="A365" s="14"/>
      <c r="B365" s="15" t="s">
        <v>339</v>
      </c>
      <c r="C365" s="16">
        <v>0</v>
      </c>
      <c r="D365" s="16">
        <v>4</v>
      </c>
      <c r="E365" s="17" t="str">
        <f t="shared" si="47"/>
        <v/>
      </c>
      <c r="F365" s="17">
        <f t="shared" si="48"/>
        <v>9.4562647754137111E-4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550</v>
      </c>
      <c r="D369" s="16">
        <v>20</v>
      </c>
      <c r="E369" s="17">
        <f t="shared" si="47"/>
        <v>0.11375387797311272</v>
      </c>
      <c r="F369" s="17">
        <f t="shared" si="48"/>
        <v>4.7281323877068557E-3</v>
      </c>
      <c r="G369" s="17">
        <f t="shared" si="50"/>
        <v>-0.96363636363636362</v>
      </c>
      <c r="H369" s="17">
        <f t="shared" si="49"/>
        <v>-0.10961737331954498</v>
      </c>
    </row>
    <row r="370" spans="1:8" x14ac:dyDescent="0.2">
      <c r="A370" s="14"/>
      <c r="B370" s="15" t="s">
        <v>344</v>
      </c>
      <c r="C370" s="16">
        <v>0</v>
      </c>
      <c r="D370" s="16">
        <v>52</v>
      </c>
      <c r="E370" s="17" t="str">
        <f t="shared" si="47"/>
        <v/>
      </c>
      <c r="F370" s="17">
        <f t="shared" si="48"/>
        <v>1.2293144208037825E-2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</v>
      </c>
      <c r="D372" s="16">
        <v>11</v>
      </c>
      <c r="E372" s="17">
        <f t="shared" si="47"/>
        <v>4.1365046535677351E-4</v>
      </c>
      <c r="F372" s="17">
        <f t="shared" si="48"/>
        <v>2.6004728132387705E-3</v>
      </c>
      <c r="G372" s="17">
        <f t="shared" si="50"/>
        <v>4.5</v>
      </c>
      <c r="H372" s="17">
        <f t="shared" si="49"/>
        <v>1.8614270941054809E-3</v>
      </c>
    </row>
    <row r="373" spans="1:8" x14ac:dyDescent="0.2">
      <c r="A373" s="14"/>
      <c r="B373" s="15" t="s">
        <v>347</v>
      </c>
      <c r="C373" s="16">
        <v>28</v>
      </c>
      <c r="D373" s="16">
        <v>63</v>
      </c>
      <c r="E373" s="17">
        <f t="shared" si="47"/>
        <v>5.7911065149948296E-3</v>
      </c>
      <c r="F373" s="17">
        <f t="shared" si="48"/>
        <v>1.4893617021276596E-2</v>
      </c>
      <c r="G373" s="17">
        <f t="shared" si="50"/>
        <v>1.25</v>
      </c>
      <c r="H373" s="17">
        <f t="shared" si="49"/>
        <v>7.2388831437435368E-3</v>
      </c>
    </row>
    <row r="374" spans="1:8" x14ac:dyDescent="0.2">
      <c r="A374" s="14"/>
      <c r="B374" s="15" t="s">
        <v>348</v>
      </c>
      <c r="C374" s="16">
        <v>122</v>
      </c>
      <c r="D374" s="16">
        <v>3</v>
      </c>
      <c r="E374" s="17">
        <f t="shared" si="47"/>
        <v>2.5232678386763185E-2</v>
      </c>
      <c r="F374" s="17">
        <f t="shared" si="48"/>
        <v>7.0921985815602842E-4</v>
      </c>
      <c r="G374" s="17">
        <f t="shared" si="50"/>
        <v>-0.97540983606557374</v>
      </c>
      <c r="H374" s="17">
        <f t="shared" si="49"/>
        <v>-2.4612202688728026E-2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4.7281323877068556E-4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2</v>
      </c>
      <c r="D379" s="16">
        <v>3</v>
      </c>
      <c r="E379" s="17">
        <f t="shared" si="47"/>
        <v>4.1365046535677351E-4</v>
      </c>
      <c r="F379" s="17">
        <f t="shared" si="48"/>
        <v>7.0921985815602842E-4</v>
      </c>
      <c r="G379" s="17">
        <f t="shared" si="50"/>
        <v>0.5</v>
      </c>
      <c r="H379" s="17">
        <f t="shared" si="49"/>
        <v>2.0682523267838676E-4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7</v>
      </c>
      <c r="E380" s="17" t="str">
        <f t="shared" si="47"/>
        <v/>
      </c>
      <c r="F380" s="17">
        <f t="shared" si="48"/>
        <v>1.6548463356973995E-3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</v>
      </c>
      <c r="D382" s="16">
        <v>1</v>
      </c>
      <c r="E382" s="17">
        <f t="shared" si="47"/>
        <v>4.1365046535677351E-4</v>
      </c>
      <c r="F382" s="17">
        <f t="shared" si="48"/>
        <v>2.3640661938534278E-4</v>
      </c>
      <c r="G382" s="17">
        <f t="shared" si="50"/>
        <v>-0.5</v>
      </c>
      <c r="H382" s="17">
        <f t="shared" si="49"/>
        <v>-2.0682523267838676E-4</v>
      </c>
    </row>
    <row r="383" spans="1:8" ht="25.5" x14ac:dyDescent="0.2">
      <c r="A383" s="14"/>
      <c r="B383" s="15" t="s">
        <v>357</v>
      </c>
      <c r="C383" s="16">
        <v>3</v>
      </c>
      <c r="D383" s="16">
        <v>3</v>
      </c>
      <c r="E383" s="17">
        <f t="shared" si="47"/>
        <v>6.2047569803516027E-4</v>
      </c>
      <c r="F383" s="17">
        <f t="shared" si="48"/>
        <v>7.0921985815602842E-4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358</v>
      </c>
      <c r="C384" s="16">
        <v>59</v>
      </c>
      <c r="D384" s="16">
        <v>206</v>
      </c>
      <c r="E384" s="17">
        <f t="shared" si="47"/>
        <v>1.2202688728024819E-2</v>
      </c>
      <c r="F384" s="17">
        <f t="shared" si="48"/>
        <v>4.8699763593380616E-2</v>
      </c>
      <c r="G384" s="17">
        <f t="shared" si="50"/>
        <v>2.4915254237288136</v>
      </c>
      <c r="H384" s="17">
        <f t="shared" si="49"/>
        <v>3.0403309203722854E-2</v>
      </c>
    </row>
    <row r="385" spans="1:8" x14ac:dyDescent="0.2">
      <c r="A385" s="14"/>
      <c r="B385" s="15" t="s">
        <v>359</v>
      </c>
      <c r="C385" s="16">
        <v>1</v>
      </c>
      <c r="D385" s="16">
        <v>1</v>
      </c>
      <c r="E385" s="17">
        <f t="shared" si="47"/>
        <v>2.0682523267838676E-4</v>
      </c>
      <c r="F385" s="17">
        <f t="shared" si="48"/>
        <v>2.3640661938534278E-4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360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2.3640661938534278E-4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25</v>
      </c>
      <c r="E387" s="17" t="str">
        <f t="shared" si="47"/>
        <v/>
      </c>
      <c r="F387" s="17">
        <f t="shared" si="48"/>
        <v>5.9101654846335696E-3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2</v>
      </c>
      <c r="D388" s="16">
        <v>1</v>
      </c>
      <c r="E388" s="17">
        <f t="shared" si="47"/>
        <v>4.1365046535677351E-4</v>
      </c>
      <c r="F388" s="17">
        <f t="shared" si="48"/>
        <v>2.3640661938534278E-4</v>
      </c>
      <c r="G388" s="17">
        <f t="shared" si="50"/>
        <v>-0.5</v>
      </c>
      <c r="H388" s="17">
        <f t="shared" si="49"/>
        <v>-2.0682523267838676E-4</v>
      </c>
    </row>
    <row r="389" spans="1:8" x14ac:dyDescent="0.2">
      <c r="A389" s="14"/>
      <c r="B389" s="15" t="s">
        <v>363</v>
      </c>
      <c r="C389" s="16">
        <v>0</v>
      </c>
      <c r="D389" s="16">
        <v>10</v>
      </c>
      <c r="E389" s="17" t="str">
        <f t="shared" si="47"/>
        <v/>
      </c>
      <c r="F389" s="17">
        <f t="shared" si="48"/>
        <v>2.3640661938534278E-3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2849</v>
      </c>
      <c r="D391" s="16">
        <v>1784</v>
      </c>
      <c r="E391" s="17">
        <f t="shared" si="47"/>
        <v>0.58924508790072394</v>
      </c>
      <c r="F391" s="17">
        <f t="shared" si="48"/>
        <v>0.42174940898345153</v>
      </c>
      <c r="G391" s="17">
        <f t="shared" si="50"/>
        <v>-0.37381537381537383</v>
      </c>
      <c r="H391" s="17">
        <f t="shared" si="49"/>
        <v>-0.22026887280248192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29</v>
      </c>
      <c r="D395" s="16">
        <v>76</v>
      </c>
      <c r="E395" s="17">
        <f t="shared" si="47"/>
        <v>5.9979317476732165E-3</v>
      </c>
      <c r="F395" s="17">
        <f t="shared" si="48"/>
        <v>1.7966903073286054E-2</v>
      </c>
      <c r="G395" s="17">
        <f t="shared" si="50"/>
        <v>1.6206896551724137</v>
      </c>
      <c r="H395" s="17">
        <f t="shared" si="49"/>
        <v>9.7207859358841783E-3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</v>
      </c>
      <c r="D397" s="16">
        <v>52</v>
      </c>
      <c r="E397" s="17">
        <f t="shared" si="47"/>
        <v>8.2730093071354703E-4</v>
      </c>
      <c r="F397" s="17">
        <f t="shared" si="48"/>
        <v>1.2293144208037825E-2</v>
      </c>
      <c r="G397" s="17">
        <f t="shared" si="50"/>
        <v>12</v>
      </c>
      <c r="H397" s="17">
        <f t="shared" si="49"/>
        <v>9.9276111685625643E-3</v>
      </c>
    </row>
    <row r="398" spans="1:8" x14ac:dyDescent="0.2">
      <c r="A398" s="14"/>
      <c r="B398" s="15" t="s">
        <v>372</v>
      </c>
      <c r="C398" s="16">
        <v>4</v>
      </c>
      <c r="D398" s="16">
        <v>36</v>
      </c>
      <c r="E398" s="17">
        <f t="shared" si="47"/>
        <v>8.2730093071354703E-4</v>
      </c>
      <c r="F398" s="17">
        <f t="shared" si="48"/>
        <v>8.5106382978723406E-3</v>
      </c>
      <c r="G398" s="17">
        <f t="shared" si="50"/>
        <v>8</v>
      </c>
      <c r="H398" s="17">
        <f t="shared" si="49"/>
        <v>6.6184074457083762E-3</v>
      </c>
    </row>
    <row r="399" spans="1:8" x14ac:dyDescent="0.2">
      <c r="A399" s="14"/>
      <c r="B399" s="15" t="s">
        <v>373</v>
      </c>
      <c r="C399" s="16">
        <v>31</v>
      </c>
      <c r="D399" s="16">
        <v>32</v>
      </c>
      <c r="E399" s="17">
        <f t="shared" si="47"/>
        <v>6.4115822130299894E-3</v>
      </c>
      <c r="F399" s="17">
        <f t="shared" si="48"/>
        <v>7.5650118203309689E-3</v>
      </c>
      <c r="G399" s="17">
        <f t="shared" si="50"/>
        <v>3.2258064516129031E-2</v>
      </c>
      <c r="H399" s="17">
        <f t="shared" si="49"/>
        <v>2.0682523267838676E-4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1</v>
      </c>
      <c r="D402" s="16">
        <v>1</v>
      </c>
      <c r="E402" s="17">
        <f t="shared" si="47"/>
        <v>2.0682523267838676E-4</v>
      </c>
      <c r="F402" s="17">
        <f t="shared" si="48"/>
        <v>2.3640661938534278E-4</v>
      </c>
      <c r="G402" s="17">
        <f t="shared" si="50"/>
        <v>0</v>
      </c>
      <c r="H402" s="17">
        <f t="shared" si="49"/>
        <v>0</v>
      </c>
    </row>
    <row r="403" spans="1:8" x14ac:dyDescent="0.2">
      <c r="A403" s="14"/>
      <c r="B403" s="15" t="s">
        <v>377</v>
      </c>
      <c r="C403" s="16">
        <v>15</v>
      </c>
      <c r="D403" s="16">
        <v>2</v>
      </c>
      <c r="E403" s="17">
        <f t="shared" si="47"/>
        <v>3.1023784901758012E-3</v>
      </c>
      <c r="F403" s="17">
        <f t="shared" si="48"/>
        <v>4.7281323877068556E-4</v>
      </c>
      <c r="G403" s="17">
        <f t="shared" si="50"/>
        <v>-0.8666666666666667</v>
      </c>
      <c r="H403" s="17">
        <f t="shared" si="49"/>
        <v>-2.6887280248190279E-3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4</v>
      </c>
      <c r="E405" s="17" t="str">
        <f t="shared" si="47"/>
        <v/>
      </c>
      <c r="F405" s="17">
        <f t="shared" si="48"/>
        <v>9.4562647754137111E-4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4</v>
      </c>
      <c r="D408" s="16">
        <v>16</v>
      </c>
      <c r="E408" s="17">
        <f t="shared" si="47"/>
        <v>8.2730093071354703E-4</v>
      </c>
      <c r="F408" s="17">
        <f t="shared" si="48"/>
        <v>3.7825059101654845E-3</v>
      </c>
      <c r="G408" s="17">
        <f t="shared" si="50"/>
        <v>3</v>
      </c>
      <c r="H408" s="17">
        <f t="shared" si="49"/>
        <v>2.4819027921406411E-3</v>
      </c>
    </row>
    <row r="409" spans="1:8" x14ac:dyDescent="0.2">
      <c r="A409" s="14"/>
      <c r="B409" s="15" t="s">
        <v>383</v>
      </c>
      <c r="C409" s="16">
        <v>6</v>
      </c>
      <c r="D409" s="16">
        <v>8</v>
      </c>
      <c r="E409" s="17">
        <f t="shared" si="47"/>
        <v>1.2409513960703205E-3</v>
      </c>
      <c r="F409" s="17">
        <f t="shared" si="48"/>
        <v>1.8912529550827422E-3</v>
      </c>
      <c r="G409" s="17">
        <f t="shared" si="50"/>
        <v>0.33333333333333331</v>
      </c>
      <c r="H409" s="17">
        <f t="shared" si="49"/>
        <v>4.1365046535677351E-4</v>
      </c>
    </row>
    <row r="410" spans="1:8" x14ac:dyDescent="0.2">
      <c r="A410" s="14"/>
      <c r="B410" s="15" t="s">
        <v>384</v>
      </c>
      <c r="C410" s="16">
        <v>123</v>
      </c>
      <c r="D410" s="16">
        <v>19</v>
      </c>
      <c r="E410" s="17">
        <f t="shared" si="47"/>
        <v>2.5439503619441573E-2</v>
      </c>
      <c r="F410" s="17">
        <f t="shared" si="48"/>
        <v>4.4917257683215134E-3</v>
      </c>
      <c r="G410" s="17">
        <f t="shared" si="50"/>
        <v>-0.84552845528455289</v>
      </c>
      <c r="H410" s="17">
        <f t="shared" si="49"/>
        <v>-2.1509824198552227E-2</v>
      </c>
    </row>
    <row r="411" spans="1:8" x14ac:dyDescent="0.2">
      <c r="A411" s="14"/>
      <c r="B411" s="15" t="s">
        <v>385</v>
      </c>
      <c r="C411" s="16">
        <v>6</v>
      </c>
      <c r="D411" s="16">
        <v>0</v>
      </c>
      <c r="E411" s="17">
        <f t="shared" si="47"/>
        <v>1.2409513960703205E-3</v>
      </c>
      <c r="F411" s="17" t="str">
        <f t="shared" si="48"/>
        <v/>
      </c>
      <c r="G411" s="17">
        <f t="shared" si="50"/>
        <v>-1</v>
      </c>
      <c r="H411" s="17">
        <f t="shared" si="49"/>
        <v>-1.2409513960703205E-3</v>
      </c>
    </row>
    <row r="412" spans="1:8" x14ac:dyDescent="0.2">
      <c r="A412" s="14"/>
      <c r="B412" s="15" t="s">
        <v>386</v>
      </c>
      <c r="C412" s="16">
        <v>16</v>
      </c>
      <c r="D412" s="16">
        <v>10</v>
      </c>
      <c r="E412" s="17">
        <f t="shared" si="47"/>
        <v>3.3092037228541881E-3</v>
      </c>
      <c r="F412" s="17">
        <f t="shared" si="48"/>
        <v>2.3640661938534278E-3</v>
      </c>
      <c r="G412" s="17">
        <f t="shared" si="50"/>
        <v>-0.375</v>
      </c>
      <c r="H412" s="17">
        <f t="shared" si="49"/>
        <v>-1.2409513960703205E-3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246</v>
      </c>
      <c r="D420" s="16">
        <v>255</v>
      </c>
      <c r="E420" s="17">
        <f t="shared" si="51"/>
        <v>5.0879007238883146E-2</v>
      </c>
      <c r="F420" s="17">
        <f t="shared" si="52"/>
        <v>6.0283687943262408E-2</v>
      </c>
      <c r="G420" s="17">
        <f t="shared" si="54"/>
        <v>3.6585365853658534E-2</v>
      </c>
      <c r="H420" s="17">
        <f t="shared" si="53"/>
        <v>1.8614270941054809E-3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97</v>
      </c>
      <c r="D423" s="16">
        <v>354</v>
      </c>
      <c r="E423" s="17">
        <f t="shared" si="51"/>
        <v>2.0062047569803516E-2</v>
      </c>
      <c r="F423" s="17">
        <f t="shared" si="52"/>
        <v>8.3687943262411343E-2</v>
      </c>
      <c r="G423" s="17">
        <f t="shared" si="54"/>
        <v>2.6494845360824741</v>
      </c>
      <c r="H423" s="17">
        <f t="shared" si="53"/>
        <v>5.3154084798345394E-2</v>
      </c>
    </row>
    <row r="424" spans="1:8" x14ac:dyDescent="0.2">
      <c r="A424" s="14"/>
      <c r="B424" s="15" t="s">
        <v>398</v>
      </c>
      <c r="C424" s="16">
        <v>0</v>
      </c>
      <c r="D424" s="16">
        <v>8</v>
      </c>
      <c r="E424" s="17" t="str">
        <f t="shared" si="51"/>
        <v/>
      </c>
      <c r="F424" s="17">
        <f t="shared" si="52"/>
        <v>1.8912529550827422E-3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4</v>
      </c>
      <c r="E425" s="17" t="str">
        <f t="shared" si="51"/>
        <v/>
      </c>
      <c r="F425" s="17">
        <f t="shared" si="52"/>
        <v>9.4562647754137111E-4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4</v>
      </c>
      <c r="E428" s="17" t="str">
        <f t="shared" si="51"/>
        <v/>
      </c>
      <c r="F428" s="17">
        <f t="shared" si="52"/>
        <v>9.4562647754137111E-4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71</v>
      </c>
      <c r="D432" s="16">
        <v>130</v>
      </c>
      <c r="E432" s="17">
        <f t="shared" si="51"/>
        <v>1.468459152016546E-2</v>
      </c>
      <c r="F432" s="17">
        <f t="shared" si="52"/>
        <v>3.0732860520094562E-2</v>
      </c>
      <c r="G432" s="17">
        <f t="shared" si="54"/>
        <v>0.83098591549295775</v>
      </c>
      <c r="H432" s="17">
        <f t="shared" si="53"/>
        <v>1.2202688728024819E-2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10</v>
      </c>
      <c r="D434" s="16">
        <v>16</v>
      </c>
      <c r="E434" s="17">
        <f t="shared" si="51"/>
        <v>2.0682523267838678E-3</v>
      </c>
      <c r="F434" s="17">
        <f t="shared" si="52"/>
        <v>3.7825059101654845E-3</v>
      </c>
      <c r="G434" s="17">
        <f t="shared" si="54"/>
        <v>0.6</v>
      </c>
      <c r="H434" s="17">
        <f t="shared" si="53"/>
        <v>1.2409513960703205E-3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4.7281323877068556E-4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18</v>
      </c>
      <c r="E439" s="17" t="str">
        <f t="shared" si="51"/>
        <v/>
      </c>
      <c r="F439" s="17">
        <f t="shared" si="52"/>
        <v>4.2553191489361703E-3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3</v>
      </c>
      <c r="D440" s="16">
        <v>0</v>
      </c>
      <c r="E440" s="17">
        <f t="shared" si="51"/>
        <v>6.2047569803516027E-4</v>
      </c>
      <c r="F440" s="17" t="str">
        <f t="shared" si="52"/>
        <v/>
      </c>
      <c r="G440" s="17">
        <f t="shared" si="54"/>
        <v>-1</v>
      </c>
      <c r="H440" s="17">
        <f t="shared" si="53"/>
        <v>-6.2047569803516027E-4</v>
      </c>
    </row>
    <row r="441" spans="1:8" x14ac:dyDescent="0.2">
      <c r="A441" s="14"/>
      <c r="B441" s="15" t="s">
        <v>415</v>
      </c>
      <c r="C441" s="16">
        <v>26</v>
      </c>
      <c r="D441" s="16">
        <v>2</v>
      </c>
      <c r="E441" s="17">
        <f t="shared" si="51"/>
        <v>5.3774560496380559E-3</v>
      </c>
      <c r="F441" s="17">
        <f t="shared" si="52"/>
        <v>4.7281323877068556E-4</v>
      </c>
      <c r="G441" s="17">
        <f t="shared" si="54"/>
        <v>-0.92307692307692313</v>
      </c>
      <c r="H441" s="17">
        <f t="shared" si="53"/>
        <v>-4.963805584281283E-3</v>
      </c>
    </row>
    <row r="442" spans="1:8" x14ac:dyDescent="0.2">
      <c r="A442" s="14"/>
      <c r="B442" s="15" t="s">
        <v>416</v>
      </c>
      <c r="C442" s="16">
        <v>17</v>
      </c>
      <c r="D442" s="16">
        <v>72</v>
      </c>
      <c r="E442" s="17">
        <f t="shared" si="51"/>
        <v>3.516028955532575E-3</v>
      </c>
      <c r="F442" s="17">
        <f t="shared" si="52"/>
        <v>1.7021276595744681E-2</v>
      </c>
      <c r="G442" s="17">
        <f t="shared" si="54"/>
        <v>3.2352941176470589</v>
      </c>
      <c r="H442" s="17">
        <f t="shared" si="53"/>
        <v>1.1375387797311272E-2</v>
      </c>
    </row>
    <row r="443" spans="1:8" x14ac:dyDescent="0.2">
      <c r="A443" s="14"/>
      <c r="B443" s="15" t="s">
        <v>417</v>
      </c>
      <c r="C443" s="16">
        <v>0</v>
      </c>
      <c r="D443" s="16">
        <v>3</v>
      </c>
      <c r="E443" s="17" t="str">
        <f t="shared" si="51"/>
        <v/>
      </c>
      <c r="F443" s="17">
        <f t="shared" si="52"/>
        <v>7.0921985815602842E-4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</v>
      </c>
      <c r="D445" s="16">
        <v>1</v>
      </c>
      <c r="E445" s="17">
        <f t="shared" si="51"/>
        <v>2.0682523267838676E-4</v>
      </c>
      <c r="F445" s="17">
        <f t="shared" si="52"/>
        <v>2.3640661938534278E-4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2.3640661938534278E-4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3</v>
      </c>
      <c r="D455" s="16">
        <v>8</v>
      </c>
      <c r="E455" s="17">
        <f t="shared" si="51"/>
        <v>6.2047569803516027E-4</v>
      </c>
      <c r="F455" s="17">
        <f t="shared" si="52"/>
        <v>1.8912529550827422E-3</v>
      </c>
      <c r="G455" s="17">
        <f t="shared" si="54"/>
        <v>1.6666666666666667</v>
      </c>
      <c r="H455" s="17">
        <f t="shared" si="53"/>
        <v>1.0341261633919339E-3</v>
      </c>
    </row>
    <row r="456" spans="1:8" x14ac:dyDescent="0.2">
      <c r="A456" s="14"/>
      <c r="B456" s="15" t="s">
        <v>430</v>
      </c>
      <c r="C456" s="16">
        <v>6</v>
      </c>
      <c r="D456" s="16">
        <v>3</v>
      </c>
      <c r="E456" s="17">
        <f t="shared" si="51"/>
        <v>1.2409513960703205E-3</v>
      </c>
      <c r="F456" s="17">
        <f t="shared" si="52"/>
        <v>7.0921985815602842E-4</v>
      </c>
      <c r="G456" s="17">
        <f t="shared" si="54"/>
        <v>-0.5</v>
      </c>
      <c r="H456" s="17">
        <f t="shared" si="53"/>
        <v>-6.2047569803516027E-4</v>
      </c>
    </row>
    <row r="457" spans="1:8" x14ac:dyDescent="0.2">
      <c r="A457" s="14"/>
      <c r="B457" s="15" t="s">
        <v>431</v>
      </c>
      <c r="C457" s="16">
        <v>0</v>
      </c>
      <c r="D457" s="16">
        <v>10</v>
      </c>
      <c r="E457" s="17" t="str">
        <f t="shared" si="51"/>
        <v/>
      </c>
      <c r="F457" s="17">
        <f t="shared" si="52"/>
        <v>2.3640661938534278E-3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2</v>
      </c>
      <c r="E459" s="17" t="str">
        <f t="shared" si="51"/>
        <v/>
      </c>
      <c r="F459" s="17">
        <f t="shared" si="52"/>
        <v>4.7281323877068556E-4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19</v>
      </c>
      <c r="D465" s="16">
        <v>24</v>
      </c>
      <c r="E465" s="17">
        <f t="shared" si="51"/>
        <v>3.9296794208893487E-3</v>
      </c>
      <c r="F465" s="17">
        <f t="shared" si="52"/>
        <v>5.6737588652482273E-3</v>
      </c>
      <c r="G465" s="17">
        <f t="shared" si="54"/>
        <v>0.26315789473684209</v>
      </c>
      <c r="H465" s="17">
        <f t="shared" si="53"/>
        <v>1.0341261633919339E-3</v>
      </c>
    </row>
    <row r="466" spans="1:8" x14ac:dyDescent="0.2">
      <c r="A466" s="14"/>
      <c r="B466" s="15" t="s">
        <v>440</v>
      </c>
      <c r="C466" s="16">
        <v>4</v>
      </c>
      <c r="D466" s="16">
        <v>3</v>
      </c>
      <c r="E466" s="17">
        <f t="shared" si="51"/>
        <v>8.2730093071354703E-4</v>
      </c>
      <c r="F466" s="17">
        <f t="shared" si="52"/>
        <v>7.0921985815602842E-4</v>
      </c>
      <c r="G466" s="17">
        <f t="shared" si="54"/>
        <v>-0.25</v>
      </c>
      <c r="H466" s="17">
        <f t="shared" si="53"/>
        <v>-2.0682523267838676E-4</v>
      </c>
    </row>
    <row r="467" spans="1:8" x14ac:dyDescent="0.2">
      <c r="A467" s="14"/>
      <c r="B467" s="15" t="s">
        <v>441</v>
      </c>
      <c r="C467" s="16">
        <v>0</v>
      </c>
      <c r="D467" s="16">
        <v>6</v>
      </c>
      <c r="E467" s="17" t="str">
        <f t="shared" si="51"/>
        <v/>
      </c>
      <c r="F467" s="17">
        <f t="shared" si="52"/>
        <v>1.4184397163120568E-3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6</v>
      </c>
      <c r="D468" s="16">
        <v>8</v>
      </c>
      <c r="E468" s="17">
        <f t="shared" si="51"/>
        <v>1.2409513960703205E-3</v>
      </c>
      <c r="F468" s="17">
        <f t="shared" si="52"/>
        <v>1.8912529550827422E-3</v>
      </c>
      <c r="G468" s="17">
        <f t="shared" si="54"/>
        <v>0.33333333333333331</v>
      </c>
      <c r="H468" s="17">
        <f t="shared" si="53"/>
        <v>4.1365046535677351E-4</v>
      </c>
    </row>
    <row r="469" spans="1:8" x14ac:dyDescent="0.2">
      <c r="A469" s="14"/>
      <c r="B469" s="15" t="s">
        <v>443</v>
      </c>
      <c r="C469" s="16">
        <v>0</v>
      </c>
      <c r="D469" s="16">
        <v>3</v>
      </c>
      <c r="E469" s="17" t="str">
        <f t="shared" si="51"/>
        <v/>
      </c>
      <c r="F469" s="17">
        <f t="shared" si="52"/>
        <v>7.0921985815602842E-4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2.3640661938534278E-4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6</v>
      </c>
      <c r="D471" s="16">
        <v>80</v>
      </c>
      <c r="E471" s="17">
        <f t="shared" si="51"/>
        <v>1.2409513960703205E-3</v>
      </c>
      <c r="F471" s="17">
        <f t="shared" si="52"/>
        <v>1.8912529550827423E-2</v>
      </c>
      <c r="G471" s="17">
        <f t="shared" si="54"/>
        <v>12.333333333333334</v>
      </c>
      <c r="H471" s="17">
        <f t="shared" si="53"/>
        <v>1.5305067218200621E-2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</v>
      </c>
      <c r="D476" s="16">
        <v>0</v>
      </c>
      <c r="E476" s="17">
        <f t="shared" si="51"/>
        <v>2.0682523267838676E-4</v>
      </c>
      <c r="F476" s="17" t="str">
        <f t="shared" si="52"/>
        <v/>
      </c>
      <c r="G476" s="17">
        <f t="shared" si="54"/>
        <v>-1</v>
      </c>
      <c r="H476" s="17">
        <f t="shared" si="53"/>
        <v>-2.0682523267838676E-4</v>
      </c>
    </row>
    <row r="477" spans="1:8" x14ac:dyDescent="0.2">
      <c r="A477" s="14"/>
      <c r="B477" s="15" t="s">
        <v>451</v>
      </c>
      <c r="C477" s="16">
        <v>0</v>
      </c>
      <c r="D477" s="16">
        <v>3</v>
      </c>
      <c r="E477" s="17" t="str">
        <f t="shared" ref="E477:E540" si="55">+IF(C477=0,"",C477/C$349)</f>
        <v/>
      </c>
      <c r="F477" s="17">
        <f t="shared" ref="F477:F540" si="56">+IF(D477=0,"",D477/D$349)</f>
        <v>7.0921985815602842E-4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12</v>
      </c>
      <c r="D479" s="16">
        <v>2</v>
      </c>
      <c r="E479" s="17">
        <f t="shared" si="55"/>
        <v>2.4819027921406411E-3</v>
      </c>
      <c r="F479" s="17">
        <f t="shared" si="56"/>
        <v>4.7281323877068556E-4</v>
      </c>
      <c r="G479" s="17">
        <f t="shared" si="58"/>
        <v>-0.83333333333333337</v>
      </c>
      <c r="H479" s="17">
        <f t="shared" si="57"/>
        <v>-2.0682523267838678E-3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4</v>
      </c>
      <c r="E481" s="17" t="str">
        <f t="shared" si="55"/>
        <v/>
      </c>
      <c r="F481" s="17">
        <f t="shared" si="56"/>
        <v>9.4562647754137111E-4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3</v>
      </c>
      <c r="E483" s="17" t="str">
        <f t="shared" si="55"/>
        <v/>
      </c>
      <c r="F483" s="17">
        <f t="shared" si="56"/>
        <v>7.0921985815602842E-4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16</v>
      </c>
      <c r="E486" s="17" t="str">
        <f t="shared" si="55"/>
        <v/>
      </c>
      <c r="F486" s="17">
        <f t="shared" si="56"/>
        <v>3.7825059101654845E-3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6</v>
      </c>
      <c r="E487" s="17" t="str">
        <f t="shared" si="55"/>
        <v/>
      </c>
      <c r="F487" s="17">
        <f t="shared" si="56"/>
        <v>1.4184397163120568E-3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2.3640661938534278E-4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9</v>
      </c>
      <c r="D490" s="16">
        <v>20</v>
      </c>
      <c r="E490" s="17">
        <f t="shared" si="55"/>
        <v>1.8614270941054809E-3</v>
      </c>
      <c r="F490" s="17">
        <f t="shared" si="56"/>
        <v>4.7281323877068557E-3</v>
      </c>
      <c r="G490" s="17">
        <f t="shared" si="58"/>
        <v>1.2222222222222223</v>
      </c>
      <c r="H490" s="17">
        <f t="shared" si="57"/>
        <v>2.2750775594622547E-3</v>
      </c>
    </row>
    <row r="491" spans="1:8" x14ac:dyDescent="0.2">
      <c r="A491" s="14"/>
      <c r="B491" s="15" t="s">
        <v>465</v>
      </c>
      <c r="C491" s="16">
        <v>4</v>
      </c>
      <c r="D491" s="16">
        <v>0</v>
      </c>
      <c r="E491" s="17">
        <f t="shared" si="55"/>
        <v>8.2730093071354703E-4</v>
      </c>
      <c r="F491" s="17" t="str">
        <f t="shared" si="56"/>
        <v/>
      </c>
      <c r="G491" s="17">
        <f t="shared" si="58"/>
        <v>-1</v>
      </c>
      <c r="H491" s="17">
        <f t="shared" si="57"/>
        <v>-8.2730093071354703E-4</v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3</v>
      </c>
      <c r="E495" s="17" t="str">
        <f t="shared" si="55"/>
        <v/>
      </c>
      <c r="F495" s="17">
        <f t="shared" si="56"/>
        <v>7.0921985815602842E-4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2.3640661938534278E-4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7.0921985815602842E-4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2.3640661938534278E-4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2</v>
      </c>
      <c r="D510" s="16">
        <v>0</v>
      </c>
      <c r="E510" s="17">
        <f t="shared" si="55"/>
        <v>4.1365046535677351E-4</v>
      </c>
      <c r="F510" s="17" t="str">
        <f t="shared" si="56"/>
        <v/>
      </c>
      <c r="G510" s="17">
        <f t="shared" si="58"/>
        <v>-1</v>
      </c>
      <c r="H510" s="17">
        <f t="shared" si="57"/>
        <v>-4.1365046535677351E-4</v>
      </c>
    </row>
    <row r="511" spans="1:8" x14ac:dyDescent="0.2">
      <c r="A511" s="14"/>
      <c r="B511" s="15" t="s">
        <v>485</v>
      </c>
      <c r="C511" s="16">
        <v>1</v>
      </c>
      <c r="D511" s="16">
        <v>0</v>
      </c>
      <c r="E511" s="17">
        <f t="shared" si="55"/>
        <v>2.0682523267838676E-4</v>
      </c>
      <c r="F511" s="17" t="str">
        <f t="shared" si="56"/>
        <v/>
      </c>
      <c r="G511" s="17">
        <f t="shared" si="58"/>
        <v>-1</v>
      </c>
      <c r="H511" s="17">
        <f t="shared" si="57"/>
        <v>-2.0682523267838676E-4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19</v>
      </c>
      <c r="D515" s="16">
        <v>23</v>
      </c>
      <c r="E515" s="17">
        <f t="shared" si="55"/>
        <v>3.9296794208893487E-3</v>
      </c>
      <c r="F515" s="17">
        <f t="shared" si="56"/>
        <v>5.4373522458628842E-3</v>
      </c>
      <c r="G515" s="17">
        <f t="shared" si="58"/>
        <v>0.21052631578947367</v>
      </c>
      <c r="H515" s="17">
        <f t="shared" si="57"/>
        <v>8.2730093071354703E-4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2</v>
      </c>
      <c r="E517" s="17" t="str">
        <f t="shared" si="55"/>
        <v/>
      </c>
      <c r="F517" s="17">
        <f t="shared" si="56"/>
        <v>4.7281323877068556E-4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</v>
      </c>
      <c r="D532" s="16">
        <v>8</v>
      </c>
      <c r="E532" s="17">
        <f t="shared" si="55"/>
        <v>2.0682523267838676E-4</v>
      </c>
      <c r="F532" s="17">
        <f t="shared" si="56"/>
        <v>1.8912529550827422E-3</v>
      </c>
      <c r="G532" s="17">
        <f t="shared" si="58"/>
        <v>7</v>
      </c>
      <c r="H532" s="17">
        <f t="shared" si="57"/>
        <v>1.4477766287487072E-3</v>
      </c>
    </row>
    <row r="533" spans="1:8" x14ac:dyDescent="0.2">
      <c r="A533" s="14"/>
      <c r="B533" s="15" t="s">
        <v>507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2.3640661938534278E-4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24</v>
      </c>
      <c r="D535" s="16">
        <v>14</v>
      </c>
      <c r="E535" s="17">
        <f t="shared" si="55"/>
        <v>4.9638055842812822E-3</v>
      </c>
      <c r="F535" s="17">
        <f t="shared" si="56"/>
        <v>3.3096926713947991E-3</v>
      </c>
      <c r="G535" s="17">
        <f t="shared" si="58"/>
        <v>-0.41666666666666669</v>
      </c>
      <c r="H535" s="17">
        <f t="shared" si="57"/>
        <v>-2.0682523267838678E-3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31</v>
      </c>
      <c r="D538" s="16">
        <v>92</v>
      </c>
      <c r="E538" s="17">
        <f t="shared" si="55"/>
        <v>6.4115822130299894E-3</v>
      </c>
      <c r="F538" s="17">
        <f t="shared" si="56"/>
        <v>2.1749408983451537E-2</v>
      </c>
      <c r="G538" s="17">
        <f t="shared" si="58"/>
        <v>1.967741935483871</v>
      </c>
      <c r="H538" s="17">
        <f t="shared" si="57"/>
        <v>1.2616339193381593E-2</v>
      </c>
    </row>
    <row r="539" spans="1:8" x14ac:dyDescent="0.2">
      <c r="A539" s="14"/>
      <c r="B539" s="15" t="s">
        <v>513</v>
      </c>
      <c r="C539" s="16">
        <v>10</v>
      </c>
      <c r="D539" s="16">
        <v>21</v>
      </c>
      <c r="E539" s="17">
        <f t="shared" si="55"/>
        <v>2.0682523267838678E-3</v>
      </c>
      <c r="F539" s="17">
        <f t="shared" si="56"/>
        <v>4.9645390070921988E-3</v>
      </c>
      <c r="G539" s="17">
        <f t="shared" si="58"/>
        <v>1.1000000000000001</v>
      </c>
      <c r="H539" s="17">
        <f t="shared" si="57"/>
        <v>2.2750775594622547E-3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3</v>
      </c>
      <c r="E541" s="17" t="str">
        <f t="shared" ref="E541:E576" si="59">+IF(C541=0,"",C541/C$349)</f>
        <v/>
      </c>
      <c r="F541" s="17">
        <f t="shared" ref="F541:F576" si="60">+IF(D541=0,"",D541/D$349)</f>
        <v>7.0921985815602842E-4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7</v>
      </c>
      <c r="E542" s="17" t="str">
        <f t="shared" si="59"/>
        <v/>
      </c>
      <c r="F542" s="17">
        <f t="shared" si="60"/>
        <v>1.6548463356973995E-3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14</v>
      </c>
      <c r="D547" s="16">
        <v>13</v>
      </c>
      <c r="E547" s="17">
        <f t="shared" si="59"/>
        <v>2.8955532574974148E-3</v>
      </c>
      <c r="F547" s="17">
        <f t="shared" si="60"/>
        <v>3.0732860520094564E-3</v>
      </c>
      <c r="G547" s="17">
        <f t="shared" si="62"/>
        <v>-7.1428571428571425E-2</v>
      </c>
      <c r="H547" s="17">
        <f t="shared" si="61"/>
        <v>-2.0682523267838676E-4</v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2</v>
      </c>
      <c r="E551" s="17">
        <f t="shared" si="59"/>
        <v>2.0682523267838676E-4</v>
      </c>
      <c r="F551" s="17">
        <f t="shared" si="60"/>
        <v>4.7281323877068556E-4</v>
      </c>
      <c r="G551" s="17">
        <f t="shared" si="62"/>
        <v>1</v>
      </c>
      <c r="H551" s="17">
        <f t="shared" si="61"/>
        <v>2.0682523267838676E-4</v>
      </c>
    </row>
    <row r="552" spans="1:8" ht="25.5" x14ac:dyDescent="0.2">
      <c r="A552" s="14"/>
      <c r="B552" s="15" t="s">
        <v>525</v>
      </c>
      <c r="C552" s="16">
        <v>2</v>
      </c>
      <c r="D552" s="16">
        <v>0</v>
      </c>
      <c r="E552" s="17">
        <f t="shared" si="59"/>
        <v>4.1365046535677351E-4</v>
      </c>
      <c r="F552" s="17" t="str">
        <f t="shared" si="60"/>
        <v/>
      </c>
      <c r="G552" s="17">
        <f t="shared" si="62"/>
        <v>-1</v>
      </c>
      <c r="H552" s="17">
        <f t="shared" si="61"/>
        <v>-4.1365046535677351E-4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13</v>
      </c>
      <c r="D554" s="16">
        <v>18</v>
      </c>
      <c r="E554" s="17">
        <f t="shared" si="59"/>
        <v>2.6887280248190279E-3</v>
      </c>
      <c r="F554" s="17">
        <f t="shared" si="60"/>
        <v>4.2553191489361703E-3</v>
      </c>
      <c r="G554" s="17">
        <f t="shared" si="62"/>
        <v>0.38461538461538464</v>
      </c>
      <c r="H554" s="17">
        <f t="shared" si="61"/>
        <v>1.0341261633919339E-3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14</v>
      </c>
      <c r="D556" s="16">
        <v>1</v>
      </c>
      <c r="E556" s="17">
        <f t="shared" si="59"/>
        <v>2.8955532574974148E-3</v>
      </c>
      <c r="F556" s="17">
        <f t="shared" si="60"/>
        <v>2.3640661938534278E-4</v>
      </c>
      <c r="G556" s="17">
        <f t="shared" si="62"/>
        <v>-0.9285714285714286</v>
      </c>
      <c r="H556" s="17">
        <f t="shared" si="61"/>
        <v>-2.6887280248190279E-3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34</v>
      </c>
      <c r="D559" s="16">
        <v>20</v>
      </c>
      <c r="E559" s="17">
        <f t="shared" si="59"/>
        <v>7.0320579110651499E-3</v>
      </c>
      <c r="F559" s="17">
        <f t="shared" si="60"/>
        <v>4.7281323877068557E-3</v>
      </c>
      <c r="G559" s="17">
        <f t="shared" si="62"/>
        <v>-0.41176470588235292</v>
      </c>
      <c r="H559" s="17">
        <f t="shared" si="61"/>
        <v>-2.8955532574974144E-3</v>
      </c>
    </row>
    <row r="560" spans="1:8" ht="25.5" x14ac:dyDescent="0.2">
      <c r="A560" s="14"/>
      <c r="B560" s="15" t="s">
        <v>533</v>
      </c>
      <c r="C560" s="16">
        <v>0</v>
      </c>
      <c r="D560" s="16">
        <v>73</v>
      </c>
      <c r="E560" s="17" t="str">
        <f t="shared" si="59"/>
        <v/>
      </c>
      <c r="F560" s="17">
        <f t="shared" si="60"/>
        <v>1.7257683215130024E-2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25</v>
      </c>
      <c r="D561" s="16">
        <v>47</v>
      </c>
      <c r="E561" s="17">
        <f t="shared" si="59"/>
        <v>5.170630816959669E-3</v>
      </c>
      <c r="F561" s="17">
        <f t="shared" si="60"/>
        <v>1.1111111111111112E-2</v>
      </c>
      <c r="G561" s="17">
        <f t="shared" si="62"/>
        <v>0.88</v>
      </c>
      <c r="H561" s="17">
        <f t="shared" si="61"/>
        <v>4.5501551189245084E-3</v>
      </c>
    </row>
    <row r="562" spans="1:8" x14ac:dyDescent="0.2">
      <c r="A562" s="14"/>
      <c r="B562" s="15" t="s">
        <v>535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7.0921985815602842E-4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45</v>
      </c>
      <c r="D563" s="16">
        <v>12</v>
      </c>
      <c r="E563" s="17">
        <f t="shared" si="59"/>
        <v>9.3071354705274046E-3</v>
      </c>
      <c r="F563" s="17">
        <f t="shared" si="60"/>
        <v>2.8368794326241137E-3</v>
      </c>
      <c r="G563" s="17">
        <f t="shared" si="62"/>
        <v>-0.73333333333333328</v>
      </c>
      <c r="H563" s="17">
        <f t="shared" si="61"/>
        <v>-6.8252326783867631E-3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7</v>
      </c>
      <c r="E565" s="17" t="str">
        <f t="shared" si="59"/>
        <v/>
      </c>
      <c r="F565" s="17">
        <f t="shared" si="60"/>
        <v>1.6548463356973995E-3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2.3640661938534278E-4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14</v>
      </c>
      <c r="D567" s="16">
        <v>15</v>
      </c>
      <c r="E567" s="17">
        <f t="shared" si="59"/>
        <v>2.8955532574974148E-3</v>
      </c>
      <c r="F567" s="17">
        <f t="shared" si="60"/>
        <v>3.5460992907801418E-3</v>
      </c>
      <c r="G567" s="17">
        <f t="shared" si="62"/>
        <v>7.1428571428571425E-2</v>
      </c>
      <c r="H567" s="17">
        <f t="shared" si="61"/>
        <v>2.0682523267838676E-4</v>
      </c>
    </row>
    <row r="568" spans="1:8" x14ac:dyDescent="0.2">
      <c r="A568" s="14"/>
      <c r="B568" s="15" t="s">
        <v>541</v>
      </c>
      <c r="C568" s="16">
        <v>2</v>
      </c>
      <c r="D568" s="16">
        <v>2</v>
      </c>
      <c r="E568" s="17">
        <f t="shared" si="59"/>
        <v>4.1365046535677351E-4</v>
      </c>
      <c r="F568" s="17">
        <f t="shared" si="60"/>
        <v>4.7281323877068556E-4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542</v>
      </c>
      <c r="C569" s="16">
        <v>0</v>
      </c>
      <c r="D569" s="16">
        <v>3</v>
      </c>
      <c r="E569" s="17" t="str">
        <f t="shared" si="59"/>
        <v/>
      </c>
      <c r="F569" s="17">
        <f t="shared" si="60"/>
        <v>7.0921985815602842E-4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1</v>
      </c>
      <c r="D570" s="16">
        <v>0</v>
      </c>
      <c r="E570" s="17">
        <f t="shared" si="59"/>
        <v>2.0682523267838676E-4</v>
      </c>
      <c r="F570" s="17" t="str">
        <f t="shared" si="60"/>
        <v/>
      </c>
      <c r="G570" s="17">
        <f t="shared" si="62"/>
        <v>-1</v>
      </c>
      <c r="H570" s="17">
        <f t="shared" si="61"/>
        <v>-2.0682523267838676E-4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1</v>
      </c>
      <c r="D574" s="16">
        <v>1</v>
      </c>
      <c r="E574" s="17">
        <f t="shared" si="59"/>
        <v>2.0682523267838676E-4</v>
      </c>
      <c r="F574" s="17">
        <f t="shared" si="60"/>
        <v>2.3640661938534278E-4</v>
      </c>
      <c r="G574" s="17">
        <f t="shared" si="62"/>
        <v>0</v>
      </c>
      <c r="H574" s="17">
        <f t="shared" si="61"/>
        <v>0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3</v>
      </c>
      <c r="E576" s="17" t="str">
        <f t="shared" si="59"/>
        <v/>
      </c>
      <c r="F576" s="17">
        <f t="shared" si="60"/>
        <v>7.0921985815602842E-4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471</v>
      </c>
      <c r="D582" s="19">
        <f>SUM(D583:D609)</f>
        <v>974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1.0679405520169851</v>
      </c>
      <c r="H582" s="20">
        <f t="shared" ref="H582:H609" si="65">+IF(OR(AND(E582=""),(G582="")),"",E582*G582)</f>
        <v>1.0679405520169851</v>
      </c>
    </row>
    <row r="583" spans="1:8" x14ac:dyDescent="0.2">
      <c r="A583" s="14"/>
      <c r="B583" s="15" t="s">
        <v>550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1.026694045174538E-3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1</v>
      </c>
      <c r="D584" s="16">
        <v>9</v>
      </c>
      <c r="E584" s="17">
        <f t="shared" si="63"/>
        <v>2.1231422505307855E-3</v>
      </c>
      <c r="F584" s="17">
        <f t="shared" si="64"/>
        <v>9.2402464065708418E-3</v>
      </c>
      <c r="G584" s="17">
        <f t="shared" si="66"/>
        <v>8</v>
      </c>
      <c r="H584" s="17">
        <f t="shared" si="65"/>
        <v>1.6985138004246284E-2</v>
      </c>
    </row>
    <row r="585" spans="1:8" ht="25.5" x14ac:dyDescent="0.2">
      <c r="A585" s="14"/>
      <c r="B585" s="15" t="s">
        <v>552</v>
      </c>
      <c r="C585" s="16">
        <v>50</v>
      </c>
      <c r="D585" s="16">
        <v>35</v>
      </c>
      <c r="E585" s="17">
        <f t="shared" si="63"/>
        <v>0.10615711252653928</v>
      </c>
      <c r="F585" s="17">
        <f t="shared" si="64"/>
        <v>3.5934291581108828E-2</v>
      </c>
      <c r="G585" s="17">
        <f t="shared" si="66"/>
        <v>-0.3</v>
      </c>
      <c r="H585" s="17">
        <f t="shared" si="65"/>
        <v>-3.1847133757961783E-2</v>
      </c>
    </row>
    <row r="586" spans="1:8" x14ac:dyDescent="0.2">
      <c r="A586" s="14"/>
      <c r="B586" s="15" t="s">
        <v>553</v>
      </c>
      <c r="C586" s="16">
        <v>137</v>
      </c>
      <c r="D586" s="16">
        <v>227</v>
      </c>
      <c r="E586" s="17">
        <f t="shared" si="63"/>
        <v>0.29087048832271761</v>
      </c>
      <c r="F586" s="17">
        <f t="shared" si="64"/>
        <v>0.23305954825462014</v>
      </c>
      <c r="G586" s="17">
        <f t="shared" si="66"/>
        <v>0.65693430656934304</v>
      </c>
      <c r="H586" s="17">
        <f t="shared" si="65"/>
        <v>0.19108280254777069</v>
      </c>
    </row>
    <row r="587" spans="1:8" x14ac:dyDescent="0.2">
      <c r="A587" s="14"/>
      <c r="B587" s="15" t="s">
        <v>554</v>
      </c>
      <c r="C587" s="16">
        <v>3</v>
      </c>
      <c r="D587" s="16">
        <v>4</v>
      </c>
      <c r="E587" s="17">
        <f t="shared" si="63"/>
        <v>6.369426751592357E-3</v>
      </c>
      <c r="F587" s="17">
        <f t="shared" si="64"/>
        <v>4.1067761806981521E-3</v>
      </c>
      <c r="G587" s="17">
        <f t="shared" si="66"/>
        <v>0.33333333333333331</v>
      </c>
      <c r="H587" s="17">
        <f t="shared" si="65"/>
        <v>2.1231422505307855E-3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4</v>
      </c>
      <c r="D589" s="16">
        <v>1</v>
      </c>
      <c r="E589" s="17">
        <f t="shared" si="63"/>
        <v>8.4925690021231421E-3</v>
      </c>
      <c r="F589" s="17">
        <f t="shared" si="64"/>
        <v>1.026694045174538E-3</v>
      </c>
      <c r="G589" s="17">
        <f t="shared" si="66"/>
        <v>-0.75</v>
      </c>
      <c r="H589" s="17">
        <f t="shared" si="65"/>
        <v>-6.369426751592357E-3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3</v>
      </c>
      <c r="D591" s="16">
        <v>4</v>
      </c>
      <c r="E591" s="17">
        <f t="shared" si="63"/>
        <v>6.369426751592357E-3</v>
      </c>
      <c r="F591" s="17">
        <f t="shared" si="64"/>
        <v>4.1067761806981521E-3</v>
      </c>
      <c r="G591" s="17">
        <f t="shared" si="66"/>
        <v>0.33333333333333331</v>
      </c>
      <c r="H591" s="17">
        <f t="shared" si="65"/>
        <v>2.1231422505307855E-3</v>
      </c>
    </row>
    <row r="592" spans="1:8" ht="25.5" x14ac:dyDescent="0.2">
      <c r="A592" s="14"/>
      <c r="B592" s="15" t="s">
        <v>559</v>
      </c>
      <c r="C592" s="16">
        <v>8</v>
      </c>
      <c r="D592" s="16">
        <v>2</v>
      </c>
      <c r="E592" s="17">
        <f t="shared" si="63"/>
        <v>1.6985138004246284E-2</v>
      </c>
      <c r="F592" s="17">
        <f t="shared" si="64"/>
        <v>2.0533880903490761E-3</v>
      </c>
      <c r="G592" s="17">
        <f t="shared" si="66"/>
        <v>-0.75</v>
      </c>
      <c r="H592" s="17">
        <f t="shared" si="65"/>
        <v>-1.2738853503184714E-2</v>
      </c>
    </row>
    <row r="593" spans="1:8" x14ac:dyDescent="0.2">
      <c r="A593" s="14"/>
      <c r="B593" s="15" t="s">
        <v>560</v>
      </c>
      <c r="C593" s="16">
        <v>36</v>
      </c>
      <c r="D593" s="16">
        <v>23</v>
      </c>
      <c r="E593" s="17">
        <f t="shared" si="63"/>
        <v>7.6433121019108277E-2</v>
      </c>
      <c r="F593" s="17">
        <f t="shared" si="64"/>
        <v>2.3613963039014373E-2</v>
      </c>
      <c r="G593" s="17">
        <f t="shared" si="66"/>
        <v>-0.3611111111111111</v>
      </c>
      <c r="H593" s="17">
        <f t="shared" si="65"/>
        <v>-2.760084925690021E-2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103</v>
      </c>
      <c r="D597" s="16">
        <v>113</v>
      </c>
      <c r="E597" s="17">
        <f t="shared" si="63"/>
        <v>0.21868365180467092</v>
      </c>
      <c r="F597" s="17">
        <f t="shared" si="64"/>
        <v>0.11601642710472279</v>
      </c>
      <c r="G597" s="17">
        <f t="shared" si="66"/>
        <v>9.7087378640776698E-2</v>
      </c>
      <c r="H597" s="17">
        <f t="shared" si="65"/>
        <v>2.1231422505307854E-2</v>
      </c>
    </row>
    <row r="598" spans="1:8" x14ac:dyDescent="0.2">
      <c r="A598" s="14"/>
      <c r="B598" s="15" t="s">
        <v>565</v>
      </c>
      <c r="C598" s="16">
        <v>11</v>
      </c>
      <c r="D598" s="16">
        <v>4</v>
      </c>
      <c r="E598" s="17">
        <f t="shared" si="63"/>
        <v>2.3354564755838639E-2</v>
      </c>
      <c r="F598" s="17">
        <f t="shared" si="64"/>
        <v>4.1067761806981521E-3</v>
      </c>
      <c r="G598" s="17">
        <f t="shared" si="66"/>
        <v>-0.63636363636363635</v>
      </c>
      <c r="H598" s="17">
        <f t="shared" si="65"/>
        <v>-1.4861995753715497E-2</v>
      </c>
    </row>
    <row r="599" spans="1:8" x14ac:dyDescent="0.2">
      <c r="A599" s="14"/>
      <c r="B599" s="15" t="s">
        <v>566</v>
      </c>
      <c r="C599" s="16">
        <v>15</v>
      </c>
      <c r="D599" s="16">
        <v>27</v>
      </c>
      <c r="E599" s="17">
        <f t="shared" si="63"/>
        <v>3.1847133757961783E-2</v>
      </c>
      <c r="F599" s="17">
        <f t="shared" si="64"/>
        <v>2.7720739219712527E-2</v>
      </c>
      <c r="G599" s="17">
        <f t="shared" si="66"/>
        <v>0.8</v>
      </c>
      <c r="H599" s="17">
        <f t="shared" si="65"/>
        <v>2.5477707006369428E-2</v>
      </c>
    </row>
    <row r="600" spans="1:8" x14ac:dyDescent="0.2">
      <c r="A600" s="14"/>
      <c r="B600" s="15" t="s">
        <v>567</v>
      </c>
      <c r="C600" s="16">
        <v>30</v>
      </c>
      <c r="D600" s="16">
        <v>86</v>
      </c>
      <c r="E600" s="17">
        <f t="shared" si="63"/>
        <v>6.3694267515923567E-2</v>
      </c>
      <c r="F600" s="17">
        <f t="shared" si="64"/>
        <v>8.8295687885010271E-2</v>
      </c>
      <c r="G600" s="17">
        <f t="shared" si="66"/>
        <v>1.8666666666666667</v>
      </c>
      <c r="H600" s="17">
        <f t="shared" si="65"/>
        <v>0.11889596602972399</v>
      </c>
    </row>
    <row r="601" spans="1:8" x14ac:dyDescent="0.2">
      <c r="A601" s="14"/>
      <c r="B601" s="15" t="s">
        <v>568</v>
      </c>
      <c r="C601" s="16">
        <v>58</v>
      </c>
      <c r="D601" s="16">
        <v>363</v>
      </c>
      <c r="E601" s="17">
        <f t="shared" si="63"/>
        <v>0.12314225053078556</v>
      </c>
      <c r="F601" s="17">
        <f t="shared" si="64"/>
        <v>0.37268993839835729</v>
      </c>
      <c r="G601" s="17">
        <f t="shared" si="66"/>
        <v>5.2586206896551726</v>
      </c>
      <c r="H601" s="17">
        <f t="shared" si="65"/>
        <v>0.64755838641188967</v>
      </c>
    </row>
    <row r="602" spans="1:8" x14ac:dyDescent="0.2">
      <c r="A602" s="14"/>
      <c r="B602" s="15" t="s">
        <v>569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2.0533880903490761E-3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4</v>
      </c>
      <c r="E603" s="17" t="str">
        <f t="shared" si="63"/>
        <v/>
      </c>
      <c r="F603" s="17">
        <f t="shared" si="64"/>
        <v>4.1067761806981521E-3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</v>
      </c>
      <c r="D605" s="16">
        <v>10</v>
      </c>
      <c r="E605" s="17">
        <f t="shared" si="63"/>
        <v>4.246284501061571E-3</v>
      </c>
      <c r="F605" s="17">
        <f t="shared" si="64"/>
        <v>1.0266940451745379E-2</v>
      </c>
      <c r="G605" s="17">
        <f t="shared" si="66"/>
        <v>4</v>
      </c>
      <c r="H605" s="17">
        <f t="shared" si="65"/>
        <v>1.6985138004246284E-2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8</v>
      </c>
      <c r="D608" s="16">
        <v>15</v>
      </c>
      <c r="E608" s="17">
        <f t="shared" si="63"/>
        <v>1.6985138004246284E-2</v>
      </c>
      <c r="F608" s="17">
        <f t="shared" si="64"/>
        <v>1.5400410677618069E-2</v>
      </c>
      <c r="G608" s="17">
        <f t="shared" si="66"/>
        <v>0.875</v>
      </c>
      <c r="H608" s="17">
        <f t="shared" si="65"/>
        <v>1.4861995753715499E-2</v>
      </c>
    </row>
    <row r="609" spans="1:8" ht="25.5" x14ac:dyDescent="0.2">
      <c r="A609" s="14"/>
      <c r="B609" s="15" t="s">
        <v>576</v>
      </c>
      <c r="C609" s="16">
        <v>2</v>
      </c>
      <c r="D609" s="16">
        <v>44</v>
      </c>
      <c r="E609" s="17">
        <f t="shared" si="63"/>
        <v>4.246284501061571E-3</v>
      </c>
      <c r="F609" s="17">
        <f t="shared" si="64"/>
        <v>4.5174537987679675E-2</v>
      </c>
      <c r="G609" s="17">
        <f t="shared" si="66"/>
        <v>21</v>
      </c>
      <c r="H609" s="17">
        <f t="shared" si="65"/>
        <v>8.9171974522292988E-2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616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617</v>
      </c>
      <c r="C8" s="12">
        <f>+C19+C75+C173+C349+C582</f>
        <v>13575</v>
      </c>
      <c r="D8" s="13">
        <f>+D19+D75+D173+D349+D582</f>
        <v>8519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-0.37244935543278085</v>
      </c>
      <c r="H8" s="10">
        <f t="shared" ref="H8:H13" si="1">+IF(OR(AND(E8=""),(G8="")),"",E8*G8)</f>
        <v>-0.37244935543278085</v>
      </c>
    </row>
    <row r="9" spans="1:8" x14ac:dyDescent="0.2">
      <c r="A9" s="14"/>
      <c r="B9" s="15" t="s">
        <v>7</v>
      </c>
      <c r="C9" s="16">
        <f>+C19</f>
        <v>60</v>
      </c>
      <c r="D9" s="16">
        <f>+D19</f>
        <v>37</v>
      </c>
      <c r="E9" s="17">
        <f t="shared" ref="E9:F13" si="2">+C9/C$8</f>
        <v>4.4198895027624313E-3</v>
      </c>
      <c r="F9" s="17">
        <f t="shared" si="2"/>
        <v>4.343232773799742E-3</v>
      </c>
      <c r="G9" s="17">
        <f t="shared" si="0"/>
        <v>-0.38333333333333336</v>
      </c>
      <c r="H9" s="17">
        <f t="shared" si="1"/>
        <v>-1.694290976058932E-3</v>
      </c>
    </row>
    <row r="10" spans="1:8" ht="25.5" x14ac:dyDescent="0.2">
      <c r="A10" s="14"/>
      <c r="B10" s="15" t="s">
        <v>8</v>
      </c>
      <c r="C10" s="16">
        <f>+C75</f>
        <v>1088</v>
      </c>
      <c r="D10" s="16">
        <f>+D75</f>
        <v>722</v>
      </c>
      <c r="E10" s="17">
        <f t="shared" si="2"/>
        <v>8.0147329650092081E-2</v>
      </c>
      <c r="F10" s="17">
        <f t="shared" si="2"/>
        <v>8.4751731423876042E-2</v>
      </c>
      <c r="G10" s="17">
        <f t="shared" si="0"/>
        <v>-0.33639705882352944</v>
      </c>
      <c r="H10" s="17">
        <f t="shared" si="1"/>
        <v>-2.696132596685083E-2</v>
      </c>
    </row>
    <row r="11" spans="1:8" ht="25.5" x14ac:dyDescent="0.2">
      <c r="A11" s="14"/>
      <c r="B11" s="15" t="s">
        <v>9</v>
      </c>
      <c r="C11" s="16">
        <f>+C173</f>
        <v>1153</v>
      </c>
      <c r="D11" s="16">
        <f>+D173</f>
        <v>681</v>
      </c>
      <c r="E11" s="17">
        <f t="shared" si="2"/>
        <v>8.493554327808471E-2</v>
      </c>
      <c r="F11" s="17">
        <f t="shared" si="2"/>
        <v>7.9938959971827678E-2</v>
      </c>
      <c r="G11" s="17">
        <f t="shared" si="0"/>
        <v>-0.40936686903729402</v>
      </c>
      <c r="H11" s="17">
        <f t="shared" si="1"/>
        <v>-3.476979742173112E-2</v>
      </c>
    </row>
    <row r="12" spans="1:8" ht="25.5" x14ac:dyDescent="0.2">
      <c r="A12" s="14"/>
      <c r="B12" s="15" t="s">
        <v>10</v>
      </c>
      <c r="C12" s="16">
        <f>+C349</f>
        <v>7940</v>
      </c>
      <c r="D12" s="16">
        <f>+D349</f>
        <v>5485</v>
      </c>
      <c r="E12" s="17">
        <f t="shared" si="2"/>
        <v>0.58489871086556167</v>
      </c>
      <c r="F12" s="17">
        <f t="shared" si="2"/>
        <v>0.6438549125484212</v>
      </c>
      <c r="G12" s="17">
        <f t="shared" si="0"/>
        <v>-0.30919395465994964</v>
      </c>
      <c r="H12" s="17">
        <f t="shared" si="1"/>
        <v>-0.18084714548802946</v>
      </c>
    </row>
    <row r="13" spans="1:8" ht="25.5" x14ac:dyDescent="0.2">
      <c r="A13" s="14"/>
      <c r="B13" s="15" t="s">
        <v>11</v>
      </c>
      <c r="C13" s="16">
        <f>+C582</f>
        <v>3334</v>
      </c>
      <c r="D13" s="16">
        <f>+D582</f>
        <v>1594</v>
      </c>
      <c r="E13" s="17">
        <f t="shared" si="2"/>
        <v>0.24559852670349908</v>
      </c>
      <c r="F13" s="17">
        <f t="shared" si="2"/>
        <v>0.18711116328207536</v>
      </c>
      <c r="G13" s="17">
        <f t="shared" si="0"/>
        <v>-0.52189562087582486</v>
      </c>
      <c r="H13" s="17">
        <f t="shared" si="1"/>
        <v>-0.1281767955801105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60</v>
      </c>
      <c r="D19" s="19">
        <f>SUM(D20:D69)</f>
        <v>37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-0.38333333333333336</v>
      </c>
      <c r="H19" s="20">
        <f t="shared" ref="H19:H50" si="5">+IF(OR(AND(E19=""),(G19="")),"",E19*G19)</f>
        <v>-0.38333333333333336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1.6666666666666666E-2</v>
      </c>
      <c r="F23" s="17" t="str">
        <f t="shared" si="4"/>
        <v/>
      </c>
      <c r="G23" s="17">
        <f t="shared" si="6"/>
        <v>-1</v>
      </c>
      <c r="H23" s="17">
        <f t="shared" si="5"/>
        <v>-1.6666666666666666E-2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1.6666666666666666E-2</v>
      </c>
      <c r="F25" s="17" t="str">
        <f t="shared" si="4"/>
        <v/>
      </c>
      <c r="G25" s="17">
        <f t="shared" si="6"/>
        <v>-1</v>
      </c>
      <c r="H25" s="17">
        <f t="shared" si="5"/>
        <v>-1.6666666666666666E-2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6</v>
      </c>
      <c r="D27" s="16">
        <v>6</v>
      </c>
      <c r="E27" s="17">
        <f t="shared" si="3"/>
        <v>0.1</v>
      </c>
      <c r="F27" s="17">
        <f t="shared" si="4"/>
        <v>0.16216216216216217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7</v>
      </c>
      <c r="D29" s="16">
        <v>4</v>
      </c>
      <c r="E29" s="17">
        <f t="shared" si="3"/>
        <v>0.11666666666666667</v>
      </c>
      <c r="F29" s="17">
        <f t="shared" si="4"/>
        <v>0.10810810810810811</v>
      </c>
      <c r="G29" s="17">
        <f t="shared" si="6"/>
        <v>-0.42857142857142855</v>
      </c>
      <c r="H29" s="17">
        <f t="shared" si="5"/>
        <v>-4.9999999999999996E-2</v>
      </c>
    </row>
    <row r="30" spans="1:8" x14ac:dyDescent="0.2">
      <c r="A30" s="14"/>
      <c r="B30" s="15" t="s">
        <v>23</v>
      </c>
      <c r="C30" s="16">
        <v>11</v>
      </c>
      <c r="D30" s="16">
        <v>5</v>
      </c>
      <c r="E30" s="17">
        <f t="shared" si="3"/>
        <v>0.18333333333333332</v>
      </c>
      <c r="F30" s="17">
        <f t="shared" si="4"/>
        <v>0.13513513513513514</v>
      </c>
      <c r="G30" s="17">
        <f t="shared" si="6"/>
        <v>-0.54545454545454541</v>
      </c>
      <c r="H30" s="17">
        <f t="shared" si="5"/>
        <v>-9.9999999999999992E-2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3</v>
      </c>
      <c r="E36" s="17">
        <f t="shared" si="3"/>
        <v>3.3333333333333333E-2</v>
      </c>
      <c r="F36" s="17">
        <f t="shared" si="4"/>
        <v>8.1081081081081086E-2</v>
      </c>
      <c r="G36" s="17">
        <f t="shared" si="6"/>
        <v>0.5</v>
      </c>
      <c r="H36" s="17">
        <f t="shared" si="5"/>
        <v>1.6666666666666666E-2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1.6666666666666666E-2</v>
      </c>
      <c r="F38" s="17" t="str">
        <f t="shared" si="4"/>
        <v/>
      </c>
      <c r="G38" s="17">
        <f t="shared" si="6"/>
        <v>-1</v>
      </c>
      <c r="H38" s="17">
        <f t="shared" si="5"/>
        <v>-1.6666666666666666E-2</v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1.6666666666666666E-2</v>
      </c>
      <c r="F39" s="17">
        <f t="shared" si="4"/>
        <v>2.7027027027027029E-2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1.6666666666666666E-2</v>
      </c>
      <c r="F44" s="17" t="str">
        <f t="shared" si="4"/>
        <v/>
      </c>
      <c r="G44" s="17">
        <f t="shared" si="6"/>
        <v>-1</v>
      </c>
      <c r="H44" s="17">
        <f t="shared" si="5"/>
        <v>-1.6666666666666666E-2</v>
      </c>
    </row>
    <row r="45" spans="1:8" ht="25.5" x14ac:dyDescent="0.2">
      <c r="A45" s="14"/>
      <c r="B45" s="15" t="s">
        <v>38</v>
      </c>
      <c r="C45" s="16">
        <v>3</v>
      </c>
      <c r="D45" s="16">
        <v>1</v>
      </c>
      <c r="E45" s="17">
        <f t="shared" si="3"/>
        <v>0.05</v>
      </c>
      <c r="F45" s="17">
        <f t="shared" si="4"/>
        <v>2.7027027027027029E-2</v>
      </c>
      <c r="G45" s="17">
        <f t="shared" si="6"/>
        <v>-0.66666666666666663</v>
      </c>
      <c r="H45" s="17">
        <f t="shared" si="5"/>
        <v>-3.3333333333333333E-2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8</v>
      </c>
      <c r="D50" s="16">
        <v>3</v>
      </c>
      <c r="E50" s="17">
        <f t="shared" si="3"/>
        <v>0.13333333333333333</v>
      </c>
      <c r="F50" s="17">
        <f t="shared" si="4"/>
        <v>8.1081081081081086E-2</v>
      </c>
      <c r="G50" s="17">
        <f t="shared" si="6"/>
        <v>-0.625</v>
      </c>
      <c r="H50" s="17">
        <f t="shared" si="5"/>
        <v>-8.3333333333333329E-2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1.6666666666666666E-2</v>
      </c>
      <c r="F53" s="17" t="str">
        <f t="shared" si="8"/>
        <v/>
      </c>
      <c r="G53" s="17">
        <f t="shared" si="10"/>
        <v>-1</v>
      </c>
      <c r="H53" s="17">
        <f t="shared" si="9"/>
        <v>-1.6666666666666666E-2</v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1.6666666666666666E-2</v>
      </c>
      <c r="F54" s="17">
        <f t="shared" si="8"/>
        <v>2.7027027027027029E-2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1</v>
      </c>
      <c r="E61" s="17">
        <f t="shared" si="7"/>
        <v>1.6666666666666666E-2</v>
      </c>
      <c r="F61" s="17">
        <f t="shared" si="8"/>
        <v>2.7027027027027029E-2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0</v>
      </c>
      <c r="D62" s="16">
        <v>2</v>
      </c>
      <c r="E62" s="17" t="str">
        <f t="shared" si="7"/>
        <v/>
      </c>
      <c r="F62" s="17">
        <f t="shared" si="8"/>
        <v>5.4054054054054057E-2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8</v>
      </c>
      <c r="D64" s="16">
        <v>6</v>
      </c>
      <c r="E64" s="17">
        <f t="shared" si="7"/>
        <v>0.13333333333333333</v>
      </c>
      <c r="F64" s="17">
        <f t="shared" si="8"/>
        <v>0.16216216216216217</v>
      </c>
      <c r="G64" s="17">
        <f t="shared" si="10"/>
        <v>-0.25</v>
      </c>
      <c r="H64" s="17">
        <f t="shared" si="9"/>
        <v>-3.3333333333333333E-2</v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1.6666666666666666E-2</v>
      </c>
      <c r="F65" s="17" t="str">
        <f t="shared" si="8"/>
        <v/>
      </c>
      <c r="G65" s="17">
        <f t="shared" si="10"/>
        <v>-1</v>
      </c>
      <c r="H65" s="17">
        <f t="shared" si="9"/>
        <v>-1.6666666666666666E-2</v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6</v>
      </c>
      <c r="D67" s="16">
        <v>2</v>
      </c>
      <c r="E67" s="17">
        <f t="shared" si="7"/>
        <v>0.1</v>
      </c>
      <c r="F67" s="17">
        <f t="shared" si="8"/>
        <v>5.4054054054054057E-2</v>
      </c>
      <c r="G67" s="17">
        <f t="shared" si="10"/>
        <v>-0.66666666666666663</v>
      </c>
      <c r="H67" s="17">
        <f t="shared" si="9"/>
        <v>-6.6666666666666666E-2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2</v>
      </c>
      <c r="E69" s="17" t="str">
        <f t="shared" si="7"/>
        <v/>
      </c>
      <c r="F69" s="17">
        <f t="shared" si="8"/>
        <v>5.4054054054054057E-2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1088</v>
      </c>
      <c r="D75" s="19">
        <f>SUM(D76:D167)</f>
        <v>722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-0.33639705882352944</v>
      </c>
      <c r="H75" s="20">
        <f t="shared" ref="H75:H106" si="13">+IF(OR(AND(E75=""),(G75="")),"",E75*G75)</f>
        <v>-0.33639705882352944</v>
      </c>
    </row>
    <row r="76" spans="1:8" x14ac:dyDescent="0.2">
      <c r="A76" s="14"/>
      <c r="B76" s="15" t="s">
        <v>63</v>
      </c>
      <c r="C76" s="16">
        <v>27</v>
      </c>
      <c r="D76" s="16">
        <v>16</v>
      </c>
      <c r="E76" s="17">
        <f t="shared" si="11"/>
        <v>2.4816176470588234E-2</v>
      </c>
      <c r="F76" s="17">
        <f t="shared" si="12"/>
        <v>2.2160664819944598E-2</v>
      </c>
      <c r="G76" s="17">
        <f t="shared" ref="G76:G107" si="14">+IF(AND(C76=0,D76=0)," ",IF(C76=0,1,IF(D76=0,-1,(D76-C76)/C76)))</f>
        <v>-0.40740740740740738</v>
      </c>
      <c r="H76" s="17">
        <f t="shared" si="13"/>
        <v>-1.0110294117647058E-2</v>
      </c>
    </row>
    <row r="77" spans="1:8" ht="25.5" x14ac:dyDescent="0.2">
      <c r="A77" s="14"/>
      <c r="B77" s="15" t="s">
        <v>64</v>
      </c>
      <c r="C77" s="16">
        <v>68</v>
      </c>
      <c r="D77" s="16">
        <v>11</v>
      </c>
      <c r="E77" s="17">
        <f t="shared" si="11"/>
        <v>6.25E-2</v>
      </c>
      <c r="F77" s="17">
        <f t="shared" si="12"/>
        <v>1.5235457063711912E-2</v>
      </c>
      <c r="G77" s="17">
        <f t="shared" si="14"/>
        <v>-0.83823529411764708</v>
      </c>
      <c r="H77" s="17">
        <f t="shared" si="13"/>
        <v>-5.2389705882352942E-2</v>
      </c>
    </row>
    <row r="78" spans="1:8" x14ac:dyDescent="0.2">
      <c r="A78" s="14"/>
      <c r="B78" s="15" t="s">
        <v>65</v>
      </c>
      <c r="C78" s="16">
        <v>4</v>
      </c>
      <c r="D78" s="16">
        <v>2</v>
      </c>
      <c r="E78" s="17">
        <f t="shared" si="11"/>
        <v>3.6764705882352941E-3</v>
      </c>
      <c r="F78" s="17">
        <f t="shared" si="12"/>
        <v>2.7700831024930748E-3</v>
      </c>
      <c r="G78" s="17">
        <f t="shared" si="14"/>
        <v>-0.5</v>
      </c>
      <c r="H78" s="17">
        <f t="shared" si="13"/>
        <v>-1.838235294117647E-3</v>
      </c>
    </row>
    <row r="79" spans="1:8" x14ac:dyDescent="0.2">
      <c r="A79" s="14"/>
      <c r="B79" s="15" t="s">
        <v>66</v>
      </c>
      <c r="C79" s="16">
        <v>69</v>
      </c>
      <c r="D79" s="16">
        <v>37</v>
      </c>
      <c r="E79" s="17">
        <f t="shared" si="11"/>
        <v>6.341911764705882E-2</v>
      </c>
      <c r="F79" s="17">
        <f t="shared" si="12"/>
        <v>5.1246537396121887E-2</v>
      </c>
      <c r="G79" s="17">
        <f t="shared" si="14"/>
        <v>-0.46376811594202899</v>
      </c>
      <c r="H79" s="17">
        <f t="shared" si="13"/>
        <v>-2.9411764705882353E-2</v>
      </c>
    </row>
    <row r="80" spans="1:8" ht="25.5" x14ac:dyDescent="0.2">
      <c r="A80" s="14"/>
      <c r="B80" s="15" t="s">
        <v>67</v>
      </c>
      <c r="C80" s="16">
        <v>59</v>
      </c>
      <c r="D80" s="16">
        <v>13</v>
      </c>
      <c r="E80" s="17">
        <f t="shared" si="11"/>
        <v>5.422794117647059E-2</v>
      </c>
      <c r="F80" s="17">
        <f t="shared" si="12"/>
        <v>1.8005540166204988E-2</v>
      </c>
      <c r="G80" s="17">
        <f t="shared" si="14"/>
        <v>-0.77966101694915257</v>
      </c>
      <c r="H80" s="17">
        <f t="shared" si="13"/>
        <v>-4.2279411764705885E-2</v>
      </c>
    </row>
    <row r="81" spans="1:8" x14ac:dyDescent="0.2">
      <c r="A81" s="14"/>
      <c r="B81" s="15" t="s">
        <v>68</v>
      </c>
      <c r="C81" s="16">
        <v>18</v>
      </c>
      <c r="D81" s="16">
        <v>11</v>
      </c>
      <c r="E81" s="17">
        <f t="shared" si="11"/>
        <v>1.6544117647058824E-2</v>
      </c>
      <c r="F81" s="17">
        <f t="shared" si="12"/>
        <v>1.5235457063711912E-2</v>
      </c>
      <c r="G81" s="17">
        <f t="shared" si="14"/>
        <v>-0.3888888888888889</v>
      </c>
      <c r="H81" s="17">
        <f t="shared" si="13"/>
        <v>-6.4338235294117653E-3</v>
      </c>
    </row>
    <row r="82" spans="1:8" x14ac:dyDescent="0.2">
      <c r="A82" s="14"/>
      <c r="B82" s="15" t="s">
        <v>69</v>
      </c>
      <c r="C82" s="16">
        <v>0</v>
      </c>
      <c r="D82" s="16">
        <v>2</v>
      </c>
      <c r="E82" s="17" t="str">
        <f t="shared" si="11"/>
        <v/>
      </c>
      <c r="F82" s="17">
        <f t="shared" si="12"/>
        <v>2.7700831024930748E-3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2</v>
      </c>
      <c r="D84" s="16">
        <v>0</v>
      </c>
      <c r="E84" s="17">
        <f t="shared" si="11"/>
        <v>1.838235294117647E-3</v>
      </c>
      <c r="F84" s="17" t="str">
        <f t="shared" si="12"/>
        <v/>
      </c>
      <c r="G84" s="17">
        <f t="shared" si="14"/>
        <v>-1</v>
      </c>
      <c r="H84" s="17">
        <f t="shared" si="13"/>
        <v>-1.838235294117647E-3</v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9.1911764705882352E-4</v>
      </c>
      <c r="F85" s="17" t="str">
        <f t="shared" si="12"/>
        <v/>
      </c>
      <c r="G85" s="17">
        <f t="shared" si="14"/>
        <v>-1</v>
      </c>
      <c r="H85" s="17">
        <f t="shared" si="13"/>
        <v>-9.1911764705882352E-4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11</v>
      </c>
      <c r="D87" s="16">
        <v>3</v>
      </c>
      <c r="E87" s="17">
        <f t="shared" si="11"/>
        <v>1.0110294117647059E-2</v>
      </c>
      <c r="F87" s="17">
        <f t="shared" si="12"/>
        <v>4.1551246537396124E-3</v>
      </c>
      <c r="G87" s="17">
        <f t="shared" si="14"/>
        <v>-0.72727272727272729</v>
      </c>
      <c r="H87" s="17">
        <f t="shared" si="13"/>
        <v>-7.352941176470589E-3</v>
      </c>
    </row>
    <row r="88" spans="1:8" x14ac:dyDescent="0.2">
      <c r="A88" s="14"/>
      <c r="B88" s="15" t="s">
        <v>75</v>
      </c>
      <c r="C88" s="16">
        <v>2</v>
      </c>
      <c r="D88" s="16">
        <v>3</v>
      </c>
      <c r="E88" s="17">
        <f t="shared" si="11"/>
        <v>1.838235294117647E-3</v>
      </c>
      <c r="F88" s="17">
        <f t="shared" si="12"/>
        <v>4.1551246537396124E-3</v>
      </c>
      <c r="G88" s="17">
        <f t="shared" si="14"/>
        <v>0.5</v>
      </c>
      <c r="H88" s="17">
        <f t="shared" si="13"/>
        <v>9.1911764705882352E-4</v>
      </c>
    </row>
    <row r="89" spans="1:8" x14ac:dyDescent="0.2">
      <c r="A89" s="14"/>
      <c r="B89" s="15" t="s">
        <v>76</v>
      </c>
      <c r="C89" s="16">
        <v>9</v>
      </c>
      <c r="D89" s="16">
        <v>5</v>
      </c>
      <c r="E89" s="17">
        <f t="shared" si="11"/>
        <v>8.2720588235294119E-3</v>
      </c>
      <c r="F89" s="17">
        <f t="shared" si="12"/>
        <v>6.9252077562326868E-3</v>
      </c>
      <c r="G89" s="17">
        <f t="shared" si="14"/>
        <v>-0.44444444444444442</v>
      </c>
      <c r="H89" s="17">
        <f t="shared" si="13"/>
        <v>-3.6764705882352941E-3</v>
      </c>
    </row>
    <row r="90" spans="1:8" x14ac:dyDescent="0.2">
      <c r="A90" s="14"/>
      <c r="B90" s="15" t="s">
        <v>77</v>
      </c>
      <c r="C90" s="16">
        <v>7</v>
      </c>
      <c r="D90" s="16">
        <v>3</v>
      </c>
      <c r="E90" s="17">
        <f t="shared" si="11"/>
        <v>6.4338235294117644E-3</v>
      </c>
      <c r="F90" s="17">
        <f t="shared" si="12"/>
        <v>4.1551246537396124E-3</v>
      </c>
      <c r="G90" s="17">
        <f t="shared" si="14"/>
        <v>-0.5714285714285714</v>
      </c>
      <c r="H90" s="17">
        <f t="shared" si="13"/>
        <v>-3.6764705882352936E-3</v>
      </c>
    </row>
    <row r="91" spans="1:8" x14ac:dyDescent="0.2">
      <c r="A91" s="14"/>
      <c r="B91" s="15" t="s">
        <v>78</v>
      </c>
      <c r="C91" s="16">
        <v>123</v>
      </c>
      <c r="D91" s="16">
        <v>72</v>
      </c>
      <c r="E91" s="17">
        <f t="shared" si="11"/>
        <v>0.11305147058823529</v>
      </c>
      <c r="F91" s="17">
        <f t="shared" si="12"/>
        <v>9.9722991689750698E-2</v>
      </c>
      <c r="G91" s="17">
        <f t="shared" si="14"/>
        <v>-0.41463414634146339</v>
      </c>
      <c r="H91" s="17">
        <f t="shared" si="13"/>
        <v>-4.6875E-2</v>
      </c>
    </row>
    <row r="92" spans="1:8" x14ac:dyDescent="0.2">
      <c r="A92" s="14"/>
      <c r="B92" s="15" t="s">
        <v>79</v>
      </c>
      <c r="C92" s="16">
        <v>10</v>
      </c>
      <c r="D92" s="16">
        <v>3</v>
      </c>
      <c r="E92" s="17">
        <f t="shared" si="11"/>
        <v>9.1911764705882356E-3</v>
      </c>
      <c r="F92" s="17">
        <f t="shared" si="12"/>
        <v>4.1551246537396124E-3</v>
      </c>
      <c r="G92" s="17">
        <f t="shared" si="14"/>
        <v>-0.7</v>
      </c>
      <c r="H92" s="17">
        <f t="shared" si="13"/>
        <v>-6.4338235294117644E-3</v>
      </c>
    </row>
    <row r="93" spans="1:8" x14ac:dyDescent="0.2">
      <c r="A93" s="14"/>
      <c r="B93" s="15" t="s">
        <v>80</v>
      </c>
      <c r="C93" s="16">
        <v>8</v>
      </c>
      <c r="D93" s="16">
        <v>6</v>
      </c>
      <c r="E93" s="17">
        <f t="shared" si="11"/>
        <v>7.3529411764705881E-3</v>
      </c>
      <c r="F93" s="17">
        <f t="shared" si="12"/>
        <v>8.3102493074792248E-3</v>
      </c>
      <c r="G93" s="17">
        <f t="shared" si="14"/>
        <v>-0.25</v>
      </c>
      <c r="H93" s="17">
        <f t="shared" si="13"/>
        <v>-1.838235294117647E-3</v>
      </c>
    </row>
    <row r="94" spans="1:8" x14ac:dyDescent="0.2">
      <c r="A94" s="14"/>
      <c r="B94" s="15" t="s">
        <v>81</v>
      </c>
      <c r="C94" s="16">
        <v>6</v>
      </c>
      <c r="D94" s="16">
        <v>6</v>
      </c>
      <c r="E94" s="17">
        <f t="shared" si="11"/>
        <v>5.5147058823529415E-3</v>
      </c>
      <c r="F94" s="17">
        <f t="shared" si="12"/>
        <v>8.3102493074792248E-3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2</v>
      </c>
      <c r="D95" s="16">
        <v>0</v>
      </c>
      <c r="E95" s="17">
        <f t="shared" si="11"/>
        <v>1.838235294117647E-3</v>
      </c>
      <c r="F95" s="17" t="str">
        <f t="shared" si="12"/>
        <v/>
      </c>
      <c r="G95" s="17">
        <f t="shared" si="14"/>
        <v>-1</v>
      </c>
      <c r="H95" s="17">
        <f t="shared" si="13"/>
        <v>-1.838235294117647E-3</v>
      </c>
    </row>
    <row r="96" spans="1:8" x14ac:dyDescent="0.2">
      <c r="A96" s="14"/>
      <c r="B96" s="15" t="s">
        <v>83</v>
      </c>
      <c r="C96" s="16">
        <v>3</v>
      </c>
      <c r="D96" s="16">
        <v>3</v>
      </c>
      <c r="E96" s="17">
        <f t="shared" si="11"/>
        <v>2.7573529411764708E-3</v>
      </c>
      <c r="F96" s="17">
        <f t="shared" si="12"/>
        <v>4.1551246537396124E-3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0</v>
      </c>
      <c r="D97" s="16">
        <v>2</v>
      </c>
      <c r="E97" s="17" t="str">
        <f t="shared" si="11"/>
        <v/>
      </c>
      <c r="F97" s="17">
        <f t="shared" si="12"/>
        <v>2.7700831024930748E-3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18</v>
      </c>
      <c r="D99" s="16">
        <v>21</v>
      </c>
      <c r="E99" s="17">
        <f t="shared" si="11"/>
        <v>1.6544117647058824E-2</v>
      </c>
      <c r="F99" s="17">
        <f t="shared" si="12"/>
        <v>2.9085872576177285E-2</v>
      </c>
      <c r="G99" s="17">
        <f t="shared" si="14"/>
        <v>0.16666666666666666</v>
      </c>
      <c r="H99" s="17">
        <f t="shared" si="13"/>
        <v>2.7573529411764703E-3</v>
      </c>
    </row>
    <row r="100" spans="1:8" x14ac:dyDescent="0.2">
      <c r="A100" s="14"/>
      <c r="B100" s="15" t="s">
        <v>87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2.7700831024930748E-3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3</v>
      </c>
      <c r="E102" s="17" t="str">
        <f t="shared" si="11"/>
        <v/>
      </c>
      <c r="F102" s="17">
        <f t="shared" si="12"/>
        <v>4.1551246537396124E-3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12</v>
      </c>
      <c r="D103" s="16">
        <v>45</v>
      </c>
      <c r="E103" s="17">
        <f t="shared" si="11"/>
        <v>1.1029411764705883E-2</v>
      </c>
      <c r="F103" s="17">
        <f t="shared" si="12"/>
        <v>6.2326869806094184E-2</v>
      </c>
      <c r="G103" s="17">
        <f t="shared" si="14"/>
        <v>2.75</v>
      </c>
      <c r="H103" s="17">
        <f t="shared" si="13"/>
        <v>3.033088235294118E-2</v>
      </c>
    </row>
    <row r="104" spans="1:8" x14ac:dyDescent="0.2">
      <c r="A104" s="14"/>
      <c r="B104" s="15" t="s">
        <v>91</v>
      </c>
      <c r="C104" s="16">
        <v>18</v>
      </c>
      <c r="D104" s="16">
        <v>10</v>
      </c>
      <c r="E104" s="17">
        <f t="shared" si="11"/>
        <v>1.6544117647058824E-2</v>
      </c>
      <c r="F104" s="17">
        <f t="shared" si="12"/>
        <v>1.3850415512465374E-2</v>
      </c>
      <c r="G104" s="17">
        <f t="shared" si="14"/>
        <v>-0.44444444444444442</v>
      </c>
      <c r="H104" s="17">
        <f t="shared" si="13"/>
        <v>-7.3529411764705881E-3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1.3850415512465374E-3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6</v>
      </c>
      <c r="D108" s="16">
        <v>2</v>
      </c>
      <c r="E108" s="17">
        <f t="shared" si="15"/>
        <v>5.5147058823529415E-3</v>
      </c>
      <c r="F108" s="17">
        <f t="shared" si="16"/>
        <v>2.7700831024930748E-3</v>
      </c>
      <c r="G108" s="17">
        <f t="shared" ref="G108:G139" si="18">+IF(AND(C108=0,D108=0)," ",IF(C108=0,1,IF(D108=0,-1,(D108-C108)/C108)))</f>
        <v>-0.66666666666666663</v>
      </c>
      <c r="H108" s="17">
        <f t="shared" si="17"/>
        <v>-3.6764705882352941E-3</v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9.1911764705882352E-4</v>
      </c>
      <c r="F109" s="17">
        <f t="shared" si="16"/>
        <v>1.3850415512465374E-3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9.1911764705882352E-4</v>
      </c>
      <c r="F110" s="17" t="str">
        <f t="shared" si="16"/>
        <v/>
      </c>
      <c r="G110" s="17">
        <f t="shared" si="18"/>
        <v>-1</v>
      </c>
      <c r="H110" s="17">
        <f t="shared" si="17"/>
        <v>-9.1911764705882352E-4</v>
      </c>
    </row>
    <row r="111" spans="1:8" x14ac:dyDescent="0.2">
      <c r="A111" s="14"/>
      <c r="B111" s="15" t="s">
        <v>99</v>
      </c>
      <c r="C111" s="16">
        <v>5</v>
      </c>
      <c r="D111" s="16">
        <v>2</v>
      </c>
      <c r="E111" s="17">
        <f t="shared" si="15"/>
        <v>4.5955882352941178E-3</v>
      </c>
      <c r="F111" s="17">
        <f t="shared" si="16"/>
        <v>2.7700831024930748E-3</v>
      </c>
      <c r="G111" s="17">
        <f t="shared" si="18"/>
        <v>-0.6</v>
      </c>
      <c r="H111" s="17">
        <f t="shared" si="17"/>
        <v>-2.7573529411764708E-3</v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9.1911764705882352E-4</v>
      </c>
      <c r="F112" s="17" t="str">
        <f t="shared" si="16"/>
        <v/>
      </c>
      <c r="G112" s="17">
        <f t="shared" si="18"/>
        <v>-1</v>
      </c>
      <c r="H112" s="17">
        <f t="shared" si="17"/>
        <v>-9.1911764705882352E-4</v>
      </c>
    </row>
    <row r="113" spans="1:8" ht="25.5" x14ac:dyDescent="0.2">
      <c r="A113" s="14"/>
      <c r="B113" s="15" t="s">
        <v>101</v>
      </c>
      <c r="C113" s="16">
        <v>8</v>
      </c>
      <c r="D113" s="16">
        <v>5</v>
      </c>
      <c r="E113" s="17">
        <f t="shared" si="15"/>
        <v>7.3529411764705881E-3</v>
      </c>
      <c r="F113" s="17">
        <f t="shared" si="16"/>
        <v>6.9252077562326868E-3</v>
      </c>
      <c r="G113" s="17">
        <f t="shared" si="18"/>
        <v>-0.375</v>
      </c>
      <c r="H113" s="17">
        <f t="shared" si="17"/>
        <v>-2.7573529411764703E-3</v>
      </c>
    </row>
    <row r="114" spans="1:8" x14ac:dyDescent="0.2">
      <c r="A114" s="14"/>
      <c r="B114" s="15" t="s">
        <v>102</v>
      </c>
      <c r="C114" s="16">
        <v>12</v>
      </c>
      <c r="D114" s="16">
        <v>1</v>
      </c>
      <c r="E114" s="17">
        <f t="shared" si="15"/>
        <v>1.1029411764705883E-2</v>
      </c>
      <c r="F114" s="17">
        <f t="shared" si="16"/>
        <v>1.3850415512465374E-3</v>
      </c>
      <c r="G114" s="17">
        <f t="shared" si="18"/>
        <v>-0.91666666666666663</v>
      </c>
      <c r="H114" s="17">
        <f t="shared" si="17"/>
        <v>-1.0110294117647059E-2</v>
      </c>
    </row>
    <row r="115" spans="1:8" x14ac:dyDescent="0.2">
      <c r="A115" s="14"/>
      <c r="B115" s="15" t="s">
        <v>103</v>
      </c>
      <c r="C115" s="16">
        <v>9</v>
      </c>
      <c r="D115" s="16">
        <v>21</v>
      </c>
      <c r="E115" s="17">
        <f t="shared" si="15"/>
        <v>8.2720588235294119E-3</v>
      </c>
      <c r="F115" s="17">
        <f t="shared" si="16"/>
        <v>2.9085872576177285E-2</v>
      </c>
      <c r="G115" s="17">
        <f t="shared" si="18"/>
        <v>1.3333333333333333</v>
      </c>
      <c r="H115" s="17">
        <f t="shared" si="17"/>
        <v>1.1029411764705881E-2</v>
      </c>
    </row>
    <row r="116" spans="1:8" x14ac:dyDescent="0.2">
      <c r="A116" s="14"/>
      <c r="B116" s="15" t="s">
        <v>104</v>
      </c>
      <c r="C116" s="16">
        <v>2</v>
      </c>
      <c r="D116" s="16">
        <v>0</v>
      </c>
      <c r="E116" s="17">
        <f t="shared" si="15"/>
        <v>1.838235294117647E-3</v>
      </c>
      <c r="F116" s="17" t="str">
        <f t="shared" si="16"/>
        <v/>
      </c>
      <c r="G116" s="17">
        <f t="shared" si="18"/>
        <v>-1</v>
      </c>
      <c r="H116" s="17">
        <f t="shared" si="17"/>
        <v>-1.838235294117647E-3</v>
      </c>
    </row>
    <row r="117" spans="1:8" x14ac:dyDescent="0.2">
      <c r="A117" s="14"/>
      <c r="B117" s="15" t="s">
        <v>105</v>
      </c>
      <c r="C117" s="16">
        <v>8</v>
      </c>
      <c r="D117" s="16">
        <v>4</v>
      </c>
      <c r="E117" s="17">
        <f t="shared" si="15"/>
        <v>7.3529411764705881E-3</v>
      </c>
      <c r="F117" s="17">
        <f t="shared" si="16"/>
        <v>5.5401662049861496E-3</v>
      </c>
      <c r="G117" s="17">
        <f t="shared" si="18"/>
        <v>-0.5</v>
      </c>
      <c r="H117" s="17">
        <f t="shared" si="17"/>
        <v>-3.6764705882352941E-3</v>
      </c>
    </row>
    <row r="118" spans="1:8" x14ac:dyDescent="0.2">
      <c r="A118" s="14"/>
      <c r="B118" s="15" t="s">
        <v>106</v>
      </c>
      <c r="C118" s="16">
        <v>2</v>
      </c>
      <c r="D118" s="16">
        <v>0</v>
      </c>
      <c r="E118" s="17">
        <f t="shared" si="15"/>
        <v>1.838235294117647E-3</v>
      </c>
      <c r="F118" s="17" t="str">
        <f t="shared" si="16"/>
        <v/>
      </c>
      <c r="G118" s="17">
        <f t="shared" si="18"/>
        <v>-1</v>
      </c>
      <c r="H118" s="17">
        <f t="shared" si="17"/>
        <v>-1.838235294117647E-3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</v>
      </c>
      <c r="D120" s="16">
        <v>4</v>
      </c>
      <c r="E120" s="17">
        <f t="shared" si="15"/>
        <v>2.7573529411764708E-3</v>
      </c>
      <c r="F120" s="17">
        <f t="shared" si="16"/>
        <v>5.5401662049861496E-3</v>
      </c>
      <c r="G120" s="17">
        <f t="shared" si="18"/>
        <v>0.33333333333333331</v>
      </c>
      <c r="H120" s="17">
        <f t="shared" si="17"/>
        <v>9.1911764705882352E-4</v>
      </c>
    </row>
    <row r="121" spans="1:8" x14ac:dyDescent="0.2">
      <c r="A121" s="14"/>
      <c r="B121" s="15" t="s">
        <v>109</v>
      </c>
      <c r="C121" s="16">
        <v>16</v>
      </c>
      <c r="D121" s="16">
        <v>7</v>
      </c>
      <c r="E121" s="17">
        <f t="shared" si="15"/>
        <v>1.4705882352941176E-2</v>
      </c>
      <c r="F121" s="17">
        <f t="shared" si="16"/>
        <v>9.6952908587257611E-3</v>
      </c>
      <c r="G121" s="17">
        <f t="shared" si="18"/>
        <v>-0.5625</v>
      </c>
      <c r="H121" s="17">
        <f t="shared" si="17"/>
        <v>-8.2720588235294119E-3</v>
      </c>
    </row>
    <row r="122" spans="1:8" x14ac:dyDescent="0.2">
      <c r="A122" s="14"/>
      <c r="B122" s="15" t="s">
        <v>110</v>
      </c>
      <c r="C122" s="16">
        <v>3</v>
      </c>
      <c r="D122" s="16">
        <v>1</v>
      </c>
      <c r="E122" s="17">
        <f t="shared" si="15"/>
        <v>2.7573529411764708E-3</v>
      </c>
      <c r="F122" s="17">
        <f t="shared" si="16"/>
        <v>1.3850415512465374E-3</v>
      </c>
      <c r="G122" s="17">
        <f t="shared" si="18"/>
        <v>-0.66666666666666663</v>
      </c>
      <c r="H122" s="17">
        <f t="shared" si="17"/>
        <v>-1.838235294117647E-3</v>
      </c>
    </row>
    <row r="123" spans="1:8" x14ac:dyDescent="0.2">
      <c r="A123" s="14"/>
      <c r="B123" s="15" t="s">
        <v>111</v>
      </c>
      <c r="C123" s="16">
        <v>4</v>
      </c>
      <c r="D123" s="16">
        <v>3</v>
      </c>
      <c r="E123" s="17">
        <f t="shared" si="15"/>
        <v>3.6764705882352941E-3</v>
      </c>
      <c r="F123" s="17">
        <f t="shared" si="16"/>
        <v>4.1551246537396124E-3</v>
      </c>
      <c r="G123" s="17">
        <f t="shared" si="18"/>
        <v>-0.25</v>
      </c>
      <c r="H123" s="17">
        <f t="shared" si="17"/>
        <v>-9.1911764705882352E-4</v>
      </c>
    </row>
    <row r="124" spans="1:8" x14ac:dyDescent="0.2">
      <c r="A124" s="14"/>
      <c r="B124" s="15" t="s">
        <v>112</v>
      </c>
      <c r="C124" s="16">
        <v>4</v>
      </c>
      <c r="D124" s="16">
        <v>5</v>
      </c>
      <c r="E124" s="17">
        <f t="shared" si="15"/>
        <v>3.6764705882352941E-3</v>
      </c>
      <c r="F124" s="17">
        <f t="shared" si="16"/>
        <v>6.9252077562326868E-3</v>
      </c>
      <c r="G124" s="17">
        <f t="shared" si="18"/>
        <v>0.25</v>
      </c>
      <c r="H124" s="17">
        <f t="shared" si="17"/>
        <v>9.1911764705882352E-4</v>
      </c>
    </row>
    <row r="125" spans="1:8" x14ac:dyDescent="0.2">
      <c r="A125" s="14"/>
      <c r="B125" s="15" t="s">
        <v>113</v>
      </c>
      <c r="C125" s="16">
        <v>29</v>
      </c>
      <c r="D125" s="16">
        <v>37</v>
      </c>
      <c r="E125" s="17">
        <f t="shared" si="15"/>
        <v>2.6654411764705881E-2</v>
      </c>
      <c r="F125" s="17">
        <f t="shared" si="16"/>
        <v>5.1246537396121887E-2</v>
      </c>
      <c r="G125" s="17">
        <f t="shared" si="18"/>
        <v>0.27586206896551724</v>
      </c>
      <c r="H125" s="17">
        <f t="shared" si="17"/>
        <v>7.3529411764705881E-3</v>
      </c>
    </row>
    <row r="126" spans="1:8" x14ac:dyDescent="0.2">
      <c r="A126" s="14"/>
      <c r="B126" s="15" t="s">
        <v>114</v>
      </c>
      <c r="C126" s="16">
        <v>29</v>
      </c>
      <c r="D126" s="16">
        <v>39</v>
      </c>
      <c r="E126" s="17">
        <f t="shared" si="15"/>
        <v>2.6654411764705881E-2</v>
      </c>
      <c r="F126" s="17">
        <f t="shared" si="16"/>
        <v>5.4016620498614956E-2</v>
      </c>
      <c r="G126" s="17">
        <f t="shared" si="18"/>
        <v>0.34482758620689657</v>
      </c>
      <c r="H126" s="17">
        <f t="shared" si="17"/>
        <v>9.1911764705882356E-3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22</v>
      </c>
      <c r="D128" s="16">
        <v>5</v>
      </c>
      <c r="E128" s="17">
        <f t="shared" si="15"/>
        <v>2.0220588235294119E-2</v>
      </c>
      <c r="F128" s="17">
        <f t="shared" si="16"/>
        <v>6.9252077562326868E-3</v>
      </c>
      <c r="G128" s="17">
        <f t="shared" si="18"/>
        <v>-0.77272727272727271</v>
      </c>
      <c r="H128" s="17">
        <f t="shared" si="17"/>
        <v>-1.5625E-2</v>
      </c>
    </row>
    <row r="129" spans="1:8" x14ac:dyDescent="0.2">
      <c r="A129" s="14"/>
      <c r="B129" s="15" t="s">
        <v>117</v>
      </c>
      <c r="C129" s="16">
        <v>35</v>
      </c>
      <c r="D129" s="16">
        <v>6</v>
      </c>
      <c r="E129" s="17">
        <f t="shared" si="15"/>
        <v>3.216911764705882E-2</v>
      </c>
      <c r="F129" s="17">
        <f t="shared" si="16"/>
        <v>8.3102493074792248E-3</v>
      </c>
      <c r="G129" s="17">
        <f t="shared" si="18"/>
        <v>-0.82857142857142863</v>
      </c>
      <c r="H129" s="17">
        <f t="shared" si="17"/>
        <v>-2.6654411764705881E-2</v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9.1911764705882352E-4</v>
      </c>
      <c r="F130" s="17" t="str">
        <f t="shared" si="16"/>
        <v/>
      </c>
      <c r="G130" s="17">
        <f t="shared" si="18"/>
        <v>-1</v>
      </c>
      <c r="H130" s="17">
        <f t="shared" si="17"/>
        <v>-9.1911764705882352E-4</v>
      </c>
    </row>
    <row r="131" spans="1:8" ht="25.5" x14ac:dyDescent="0.2">
      <c r="A131" s="14"/>
      <c r="B131" s="15" t="s">
        <v>119</v>
      </c>
      <c r="C131" s="16">
        <v>341</v>
      </c>
      <c r="D131" s="16">
        <v>257</v>
      </c>
      <c r="E131" s="17">
        <f t="shared" si="15"/>
        <v>0.31341911764705882</v>
      </c>
      <c r="F131" s="17">
        <f t="shared" si="16"/>
        <v>0.3559556786703601</v>
      </c>
      <c r="G131" s="17">
        <f t="shared" si="18"/>
        <v>-0.24633431085043989</v>
      </c>
      <c r="H131" s="17">
        <f t="shared" si="17"/>
        <v>-7.720588235294118E-2</v>
      </c>
    </row>
    <row r="132" spans="1:8" ht="25.5" x14ac:dyDescent="0.2">
      <c r="A132" s="14"/>
      <c r="B132" s="15" t="s">
        <v>120</v>
      </c>
      <c r="C132" s="16">
        <v>6</v>
      </c>
      <c r="D132" s="16">
        <v>12</v>
      </c>
      <c r="E132" s="17">
        <f t="shared" si="15"/>
        <v>5.5147058823529415E-3</v>
      </c>
      <c r="F132" s="17">
        <f t="shared" si="16"/>
        <v>1.662049861495845E-2</v>
      </c>
      <c r="G132" s="17">
        <f t="shared" si="18"/>
        <v>1</v>
      </c>
      <c r="H132" s="17">
        <f t="shared" si="17"/>
        <v>5.5147058823529415E-3</v>
      </c>
    </row>
    <row r="133" spans="1:8" x14ac:dyDescent="0.2">
      <c r="A133" s="14"/>
      <c r="B133" s="15" t="s">
        <v>121</v>
      </c>
      <c r="C133" s="16">
        <v>9</v>
      </c>
      <c r="D133" s="16">
        <v>6</v>
      </c>
      <c r="E133" s="17">
        <f t="shared" si="15"/>
        <v>8.2720588235294119E-3</v>
      </c>
      <c r="F133" s="17">
        <f t="shared" si="16"/>
        <v>8.3102493074792248E-3</v>
      </c>
      <c r="G133" s="17">
        <f t="shared" si="18"/>
        <v>-0.33333333333333331</v>
      </c>
      <c r="H133" s="17">
        <f t="shared" si="17"/>
        <v>-2.7573529411764703E-3</v>
      </c>
    </row>
    <row r="134" spans="1:8" x14ac:dyDescent="0.2">
      <c r="A134" s="14"/>
      <c r="B134" s="15" t="s">
        <v>122</v>
      </c>
      <c r="C134" s="16">
        <v>6</v>
      </c>
      <c r="D134" s="16">
        <v>8</v>
      </c>
      <c r="E134" s="17">
        <f t="shared" si="15"/>
        <v>5.5147058823529415E-3</v>
      </c>
      <c r="F134" s="17">
        <f t="shared" si="16"/>
        <v>1.1080332409972299E-2</v>
      </c>
      <c r="G134" s="17">
        <f t="shared" si="18"/>
        <v>0.33333333333333331</v>
      </c>
      <c r="H134" s="17">
        <f t="shared" si="17"/>
        <v>1.838235294117647E-3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3</v>
      </c>
      <c r="D136" s="16">
        <v>0</v>
      </c>
      <c r="E136" s="17">
        <f t="shared" si="15"/>
        <v>2.7573529411764708E-3</v>
      </c>
      <c r="F136" s="17" t="str">
        <f t="shared" si="16"/>
        <v/>
      </c>
      <c r="G136" s="17">
        <f t="shared" si="18"/>
        <v>-1</v>
      </c>
      <c r="H136" s="17">
        <f t="shared" si="17"/>
        <v>-2.7573529411764708E-3</v>
      </c>
    </row>
    <row r="137" spans="1:8" x14ac:dyDescent="0.2">
      <c r="A137" s="14"/>
      <c r="B137" s="15" t="s">
        <v>125</v>
      </c>
      <c r="C137" s="16">
        <v>9</v>
      </c>
      <c r="D137" s="16">
        <v>4</v>
      </c>
      <c r="E137" s="17">
        <f t="shared" si="15"/>
        <v>8.2720588235294119E-3</v>
      </c>
      <c r="F137" s="17">
        <f t="shared" si="16"/>
        <v>5.5401662049861496E-3</v>
      </c>
      <c r="G137" s="17">
        <f t="shared" si="18"/>
        <v>-0.55555555555555558</v>
      </c>
      <c r="H137" s="17">
        <f t="shared" si="17"/>
        <v>-4.5955882352941178E-3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9.1911764705882352E-4</v>
      </c>
      <c r="F138" s="17" t="str">
        <f t="shared" si="16"/>
        <v/>
      </c>
      <c r="G138" s="17">
        <f t="shared" si="18"/>
        <v>-1</v>
      </c>
      <c r="H138" s="17">
        <f t="shared" si="17"/>
        <v>-9.1911764705882352E-4</v>
      </c>
    </row>
    <row r="139" spans="1:8" x14ac:dyDescent="0.2">
      <c r="A139" s="14"/>
      <c r="B139" s="15" t="s">
        <v>127</v>
      </c>
      <c r="C139" s="16">
        <v>6</v>
      </c>
      <c r="D139" s="16">
        <v>7</v>
      </c>
      <c r="E139" s="17">
        <f t="shared" ref="E139:E167" si="19">+IF(C139=0,"",C139/C$75)</f>
        <v>5.5147058823529415E-3</v>
      </c>
      <c r="F139" s="17">
        <f t="shared" ref="F139:F167" si="20">+IF(D139=0,"",D139/D$75)</f>
        <v>9.6952908587257611E-3</v>
      </c>
      <c r="G139" s="17">
        <f t="shared" si="18"/>
        <v>0.16666666666666666</v>
      </c>
      <c r="H139" s="17">
        <f t="shared" ref="H139:H167" si="21">+IF(OR(AND(E139=""),(G139="")),"",E139*G139)</f>
        <v>9.1911764705882352E-4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1.838235294117647E-3</v>
      </c>
      <c r="F141" s="17" t="str">
        <f t="shared" si="20"/>
        <v/>
      </c>
      <c r="G141" s="17">
        <f t="shared" si="22"/>
        <v>-1</v>
      </c>
      <c r="H141" s="17">
        <f t="shared" si="21"/>
        <v>-1.838235294117647E-3</v>
      </c>
    </row>
    <row r="142" spans="1:8" ht="25.5" x14ac:dyDescent="0.2">
      <c r="A142" s="14"/>
      <c r="B142" s="15" t="s">
        <v>130</v>
      </c>
      <c r="C142" s="16">
        <v>6</v>
      </c>
      <c r="D142" s="16">
        <v>1</v>
      </c>
      <c r="E142" s="17">
        <f t="shared" si="19"/>
        <v>5.5147058823529415E-3</v>
      </c>
      <c r="F142" s="17">
        <f t="shared" si="20"/>
        <v>1.3850415512465374E-3</v>
      </c>
      <c r="G142" s="17">
        <f t="shared" si="22"/>
        <v>-0.83333333333333337</v>
      </c>
      <c r="H142" s="17">
        <f t="shared" si="21"/>
        <v>-4.5955882352941178E-3</v>
      </c>
    </row>
    <row r="143" spans="1:8" ht="25.5" x14ac:dyDescent="0.2">
      <c r="A143" s="14"/>
      <c r="B143" s="15" t="s">
        <v>131</v>
      </c>
      <c r="C143" s="16">
        <v>3</v>
      </c>
      <c r="D143" s="16">
        <v>0</v>
      </c>
      <c r="E143" s="17">
        <f t="shared" si="19"/>
        <v>2.7573529411764708E-3</v>
      </c>
      <c r="F143" s="17" t="str">
        <f t="shared" si="20"/>
        <v/>
      </c>
      <c r="G143" s="17">
        <f t="shared" si="22"/>
        <v>-1</v>
      </c>
      <c r="H143" s="17">
        <f t="shared" si="21"/>
        <v>-2.7573529411764708E-3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2</v>
      </c>
      <c r="D148" s="16">
        <v>1</v>
      </c>
      <c r="E148" s="17">
        <f t="shared" si="19"/>
        <v>1.838235294117647E-3</v>
      </c>
      <c r="F148" s="17">
        <f t="shared" si="20"/>
        <v>1.3850415512465374E-3</v>
      </c>
      <c r="G148" s="17">
        <f t="shared" si="22"/>
        <v>-0.5</v>
      </c>
      <c r="H148" s="17">
        <f t="shared" si="21"/>
        <v>-9.1911764705882352E-4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4</v>
      </c>
      <c r="D153" s="16">
        <v>1</v>
      </c>
      <c r="E153" s="17">
        <f t="shared" si="19"/>
        <v>3.6764705882352941E-3</v>
      </c>
      <c r="F153" s="17">
        <f t="shared" si="20"/>
        <v>1.3850415512465374E-3</v>
      </c>
      <c r="G153" s="17">
        <f t="shared" si="22"/>
        <v>-0.75</v>
      </c>
      <c r="H153" s="17">
        <f t="shared" si="21"/>
        <v>-2.7573529411764703E-3</v>
      </c>
    </row>
    <row r="154" spans="1:8" x14ac:dyDescent="0.2">
      <c r="A154" s="14"/>
      <c r="B154" s="15" t="s">
        <v>142</v>
      </c>
      <c r="C154" s="16">
        <v>2</v>
      </c>
      <c r="D154" s="16">
        <v>0</v>
      </c>
      <c r="E154" s="17">
        <f t="shared" si="19"/>
        <v>1.838235294117647E-3</v>
      </c>
      <c r="F154" s="17" t="str">
        <f t="shared" si="20"/>
        <v/>
      </c>
      <c r="G154" s="17">
        <f t="shared" si="22"/>
        <v>-1</v>
      </c>
      <c r="H154" s="17">
        <f t="shared" si="21"/>
        <v>-1.838235294117647E-3</v>
      </c>
    </row>
    <row r="155" spans="1:8" ht="25.5" x14ac:dyDescent="0.2">
      <c r="A155" s="14"/>
      <c r="B155" s="15" t="s">
        <v>143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1.3850415512465374E-3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1.3850415512465374E-3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9.1911764705882352E-4</v>
      </c>
      <c r="F158" s="17" t="str">
        <f t="shared" si="20"/>
        <v/>
      </c>
      <c r="G158" s="17">
        <f t="shared" si="22"/>
        <v>-1</v>
      </c>
      <c r="H158" s="17">
        <f t="shared" si="21"/>
        <v>-9.1911764705882352E-4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8</v>
      </c>
      <c r="D164" s="16">
        <v>0</v>
      </c>
      <c r="E164" s="17">
        <f t="shared" si="19"/>
        <v>7.3529411764705881E-3</v>
      </c>
      <c r="F164" s="17" t="str">
        <f t="shared" si="20"/>
        <v/>
      </c>
      <c r="G164" s="17">
        <f t="shared" si="22"/>
        <v>-1</v>
      </c>
      <c r="H164" s="17">
        <f t="shared" si="21"/>
        <v>-7.3529411764705881E-3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9.1911764705882352E-4</v>
      </c>
      <c r="F167" s="17" t="str">
        <f t="shared" si="20"/>
        <v/>
      </c>
      <c r="G167" s="17">
        <f t="shared" si="22"/>
        <v>-1</v>
      </c>
      <c r="H167" s="17">
        <f t="shared" si="21"/>
        <v>-9.1911764705882352E-4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1153</v>
      </c>
      <c r="D173" s="19">
        <f>SUM(D174:D343)</f>
        <v>681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-0.40936686903729402</v>
      </c>
      <c r="H173" s="20">
        <f t="shared" ref="H173:H204" si="25">+IF(OR(AND(E173=""),(G173="")),"",E173*G173)</f>
        <v>-0.40936686903729402</v>
      </c>
    </row>
    <row r="174" spans="1:8" x14ac:dyDescent="0.2">
      <c r="A174" s="14"/>
      <c r="B174" s="15" t="s">
        <v>156</v>
      </c>
      <c r="C174" s="16">
        <v>15</v>
      </c>
      <c r="D174" s="16">
        <v>6</v>
      </c>
      <c r="E174" s="17">
        <f t="shared" si="23"/>
        <v>1.3009540329575022E-2</v>
      </c>
      <c r="F174" s="17">
        <f t="shared" si="24"/>
        <v>8.8105726872246704E-3</v>
      </c>
      <c r="G174" s="17">
        <f t="shared" ref="G174:G205" si="26">+IF(AND(C174=0,D174=0)," ",IF(C174=0,1,IF(D174=0,-1,(D174-C174)/C174)))</f>
        <v>-0.6</v>
      </c>
      <c r="H174" s="17">
        <f t="shared" si="25"/>
        <v>-7.8057241977450131E-3</v>
      </c>
    </row>
    <row r="175" spans="1:8" x14ac:dyDescent="0.2">
      <c r="A175" s="14"/>
      <c r="B175" s="15" t="s">
        <v>157</v>
      </c>
      <c r="C175" s="16">
        <v>4</v>
      </c>
      <c r="D175" s="16">
        <v>4</v>
      </c>
      <c r="E175" s="17">
        <f t="shared" si="23"/>
        <v>3.469210754553339E-3</v>
      </c>
      <c r="F175" s="17">
        <f t="shared" si="24"/>
        <v>5.8737151248164461E-3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158</v>
      </c>
      <c r="C176" s="16">
        <v>32</v>
      </c>
      <c r="D176" s="16">
        <v>16</v>
      </c>
      <c r="E176" s="17">
        <f t="shared" si="23"/>
        <v>2.7753686036426712E-2</v>
      </c>
      <c r="F176" s="17">
        <f t="shared" si="24"/>
        <v>2.3494860499265784E-2</v>
      </c>
      <c r="G176" s="17">
        <f t="shared" si="26"/>
        <v>-0.5</v>
      </c>
      <c r="H176" s="17">
        <f t="shared" si="25"/>
        <v>-1.3876843018213356E-2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21</v>
      </c>
      <c r="D178" s="16">
        <v>7</v>
      </c>
      <c r="E178" s="17">
        <f t="shared" si="23"/>
        <v>1.8213356461405029E-2</v>
      </c>
      <c r="F178" s="17">
        <f t="shared" si="24"/>
        <v>1.0279001468428781E-2</v>
      </c>
      <c r="G178" s="17">
        <f t="shared" si="26"/>
        <v>-0.66666666666666663</v>
      </c>
      <c r="H178" s="17">
        <f t="shared" si="25"/>
        <v>-1.2142237640936686E-2</v>
      </c>
    </row>
    <row r="179" spans="1:8" x14ac:dyDescent="0.2">
      <c r="A179" s="14"/>
      <c r="B179" s="15" t="s">
        <v>161</v>
      </c>
      <c r="C179" s="16">
        <v>90</v>
      </c>
      <c r="D179" s="16">
        <v>32</v>
      </c>
      <c r="E179" s="17">
        <f t="shared" si="23"/>
        <v>7.8057241977450134E-2</v>
      </c>
      <c r="F179" s="17">
        <f t="shared" si="24"/>
        <v>4.6989720998531569E-2</v>
      </c>
      <c r="G179" s="17">
        <f t="shared" si="26"/>
        <v>-0.64444444444444449</v>
      </c>
      <c r="H179" s="17">
        <f t="shared" si="25"/>
        <v>-5.0303555941023426E-2</v>
      </c>
    </row>
    <row r="180" spans="1:8" x14ac:dyDescent="0.2">
      <c r="A180" s="14"/>
      <c r="B180" s="15" t="s">
        <v>162</v>
      </c>
      <c r="C180" s="16">
        <v>7</v>
      </c>
      <c r="D180" s="16">
        <v>1</v>
      </c>
      <c r="E180" s="17">
        <f t="shared" si="23"/>
        <v>6.0711188204683438E-3</v>
      </c>
      <c r="F180" s="17">
        <f t="shared" si="24"/>
        <v>1.4684287812041115E-3</v>
      </c>
      <c r="G180" s="17">
        <f t="shared" si="26"/>
        <v>-0.8571428571428571</v>
      </c>
      <c r="H180" s="17">
        <f t="shared" si="25"/>
        <v>-5.2038161318300087E-3</v>
      </c>
    </row>
    <row r="181" spans="1:8" x14ac:dyDescent="0.2">
      <c r="A181" s="14"/>
      <c r="B181" s="15" t="s">
        <v>163</v>
      </c>
      <c r="C181" s="16">
        <v>10</v>
      </c>
      <c r="D181" s="16">
        <v>5</v>
      </c>
      <c r="E181" s="17">
        <f t="shared" si="23"/>
        <v>8.6730268863833473E-3</v>
      </c>
      <c r="F181" s="17">
        <f t="shared" si="24"/>
        <v>7.3421439060205578E-3</v>
      </c>
      <c r="G181" s="17">
        <f t="shared" si="26"/>
        <v>-0.5</v>
      </c>
      <c r="H181" s="17">
        <f t="shared" si="25"/>
        <v>-4.3365134431916736E-3</v>
      </c>
    </row>
    <row r="182" spans="1:8" x14ac:dyDescent="0.2">
      <c r="A182" s="14"/>
      <c r="B182" s="15" t="s">
        <v>164</v>
      </c>
      <c r="C182" s="16">
        <v>1</v>
      </c>
      <c r="D182" s="16">
        <v>6</v>
      </c>
      <c r="E182" s="17">
        <f t="shared" si="23"/>
        <v>8.6730268863833475E-4</v>
      </c>
      <c r="F182" s="17">
        <f t="shared" si="24"/>
        <v>8.8105726872246704E-3</v>
      </c>
      <c r="G182" s="17">
        <f t="shared" si="26"/>
        <v>5</v>
      </c>
      <c r="H182" s="17">
        <f t="shared" si="25"/>
        <v>4.3365134431916736E-3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2</v>
      </c>
      <c r="E186" s="17">
        <f t="shared" si="23"/>
        <v>2.6019080659150044E-3</v>
      </c>
      <c r="F186" s="17">
        <f t="shared" si="24"/>
        <v>2.936857562408223E-3</v>
      </c>
      <c r="G186" s="17">
        <f t="shared" si="26"/>
        <v>-0.33333333333333331</v>
      </c>
      <c r="H186" s="17">
        <f t="shared" si="25"/>
        <v>-8.6730268863833475E-4</v>
      </c>
    </row>
    <row r="187" spans="1:8" x14ac:dyDescent="0.2">
      <c r="A187" s="14"/>
      <c r="B187" s="15" t="s">
        <v>169</v>
      </c>
      <c r="C187" s="16">
        <v>19</v>
      </c>
      <c r="D187" s="16">
        <v>9</v>
      </c>
      <c r="E187" s="17">
        <f t="shared" si="23"/>
        <v>1.647875108412836E-2</v>
      </c>
      <c r="F187" s="17">
        <f t="shared" si="24"/>
        <v>1.3215859030837005E-2</v>
      </c>
      <c r="G187" s="17">
        <f t="shared" si="26"/>
        <v>-0.52631578947368418</v>
      </c>
      <c r="H187" s="17">
        <f t="shared" si="25"/>
        <v>-8.6730268863833473E-3</v>
      </c>
    </row>
    <row r="188" spans="1:8" ht="25.5" x14ac:dyDescent="0.2">
      <c r="A188" s="14"/>
      <c r="B188" s="15" t="s">
        <v>170</v>
      </c>
      <c r="C188" s="16">
        <v>8</v>
      </c>
      <c r="D188" s="16">
        <v>16</v>
      </c>
      <c r="E188" s="17">
        <f t="shared" si="23"/>
        <v>6.938421509106678E-3</v>
      </c>
      <c r="F188" s="17">
        <f t="shared" si="24"/>
        <v>2.3494860499265784E-2</v>
      </c>
      <c r="G188" s="17">
        <f t="shared" si="26"/>
        <v>1</v>
      </c>
      <c r="H188" s="17">
        <f t="shared" si="25"/>
        <v>6.938421509106678E-3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0</v>
      </c>
      <c r="E191" s="17">
        <f t="shared" si="23"/>
        <v>2.6019080659150044E-3</v>
      </c>
      <c r="F191" s="17" t="str">
        <f t="shared" si="24"/>
        <v/>
      </c>
      <c r="G191" s="17">
        <f t="shared" si="26"/>
        <v>-1</v>
      </c>
      <c r="H191" s="17">
        <f t="shared" si="25"/>
        <v>-2.6019080659150044E-3</v>
      </c>
    </row>
    <row r="192" spans="1:8" x14ac:dyDescent="0.2">
      <c r="A192" s="14"/>
      <c r="B192" s="15" t="s">
        <v>174</v>
      </c>
      <c r="C192" s="16">
        <v>2</v>
      </c>
      <c r="D192" s="16">
        <v>4</v>
      </c>
      <c r="E192" s="17">
        <f t="shared" si="23"/>
        <v>1.7346053772766695E-3</v>
      </c>
      <c r="F192" s="17">
        <f t="shared" si="24"/>
        <v>5.8737151248164461E-3</v>
      </c>
      <c r="G192" s="17">
        <f t="shared" si="26"/>
        <v>1</v>
      </c>
      <c r="H192" s="17">
        <f t="shared" si="25"/>
        <v>1.7346053772766695E-3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2.936857562408223E-3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9</v>
      </c>
      <c r="D194" s="16">
        <v>2</v>
      </c>
      <c r="E194" s="17">
        <f t="shared" si="23"/>
        <v>7.8057241977450131E-3</v>
      </c>
      <c r="F194" s="17">
        <f t="shared" si="24"/>
        <v>2.936857562408223E-3</v>
      </c>
      <c r="G194" s="17">
        <f t="shared" si="26"/>
        <v>-0.77777777777777779</v>
      </c>
      <c r="H194" s="17">
        <f t="shared" si="25"/>
        <v>-6.0711188204683438E-3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8.6730268863833475E-4</v>
      </c>
      <c r="F195" s="17" t="str">
        <f t="shared" si="24"/>
        <v/>
      </c>
      <c r="G195" s="17">
        <f t="shared" si="26"/>
        <v>-1</v>
      </c>
      <c r="H195" s="17">
        <f t="shared" si="25"/>
        <v>-8.6730268863833475E-4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8</v>
      </c>
      <c r="D199" s="16">
        <v>6</v>
      </c>
      <c r="E199" s="17">
        <f t="shared" si="23"/>
        <v>6.938421509106678E-3</v>
      </c>
      <c r="F199" s="17">
        <f t="shared" si="24"/>
        <v>8.8105726872246704E-3</v>
      </c>
      <c r="G199" s="17">
        <f t="shared" si="26"/>
        <v>-0.25</v>
      </c>
      <c r="H199" s="17">
        <f t="shared" si="25"/>
        <v>-1.7346053772766695E-3</v>
      </c>
    </row>
    <row r="200" spans="1:8" ht="25.5" x14ac:dyDescent="0.2">
      <c r="A200" s="14"/>
      <c r="B200" s="15" t="s">
        <v>182</v>
      </c>
      <c r="C200" s="16">
        <v>12</v>
      </c>
      <c r="D200" s="16">
        <v>2</v>
      </c>
      <c r="E200" s="17">
        <f t="shared" si="23"/>
        <v>1.0407632263660017E-2</v>
      </c>
      <c r="F200" s="17">
        <f t="shared" si="24"/>
        <v>2.936857562408223E-3</v>
      </c>
      <c r="G200" s="17">
        <f t="shared" si="26"/>
        <v>-0.83333333333333337</v>
      </c>
      <c r="H200" s="17">
        <f t="shared" si="25"/>
        <v>-8.673026886383349E-3</v>
      </c>
    </row>
    <row r="201" spans="1:8" x14ac:dyDescent="0.2">
      <c r="A201" s="14"/>
      <c r="B201" s="15" t="s">
        <v>183</v>
      </c>
      <c r="C201" s="16">
        <v>34</v>
      </c>
      <c r="D201" s="16">
        <v>9</v>
      </c>
      <c r="E201" s="17">
        <f t="shared" si="23"/>
        <v>2.9488291413703384E-2</v>
      </c>
      <c r="F201" s="17">
        <f t="shared" si="24"/>
        <v>1.3215859030837005E-2</v>
      </c>
      <c r="G201" s="17">
        <f t="shared" si="26"/>
        <v>-0.73529411764705888</v>
      </c>
      <c r="H201" s="17">
        <f t="shared" si="25"/>
        <v>-2.1682567215958373E-2</v>
      </c>
    </row>
    <row r="202" spans="1:8" x14ac:dyDescent="0.2">
      <c r="A202" s="14"/>
      <c r="B202" s="15" t="s">
        <v>184</v>
      </c>
      <c r="C202" s="16">
        <v>10</v>
      </c>
      <c r="D202" s="16">
        <v>10</v>
      </c>
      <c r="E202" s="17">
        <f t="shared" si="23"/>
        <v>8.6730268863833473E-3</v>
      </c>
      <c r="F202" s="17">
        <f t="shared" si="24"/>
        <v>1.4684287812041116E-2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20</v>
      </c>
      <c r="D203" s="16">
        <v>14</v>
      </c>
      <c r="E203" s="17">
        <f t="shared" si="23"/>
        <v>1.7346053772766695E-2</v>
      </c>
      <c r="F203" s="17">
        <f t="shared" si="24"/>
        <v>2.0558002936857563E-2</v>
      </c>
      <c r="G203" s="17">
        <f t="shared" si="26"/>
        <v>-0.3</v>
      </c>
      <c r="H203" s="17">
        <f t="shared" si="25"/>
        <v>-5.2038161318300078E-3</v>
      </c>
    </row>
    <row r="204" spans="1:8" x14ac:dyDescent="0.2">
      <c r="A204" s="14"/>
      <c r="B204" s="15" t="s">
        <v>186</v>
      </c>
      <c r="C204" s="16">
        <v>34</v>
      </c>
      <c r="D204" s="16">
        <v>46</v>
      </c>
      <c r="E204" s="17">
        <f t="shared" si="23"/>
        <v>2.9488291413703384E-2</v>
      </c>
      <c r="F204" s="17">
        <f t="shared" si="24"/>
        <v>6.7547723935389131E-2</v>
      </c>
      <c r="G204" s="17">
        <f t="shared" si="26"/>
        <v>0.35294117647058826</v>
      </c>
      <c r="H204" s="17">
        <f t="shared" si="25"/>
        <v>1.0407632263660019E-2</v>
      </c>
    </row>
    <row r="205" spans="1:8" x14ac:dyDescent="0.2">
      <c r="A205" s="14"/>
      <c r="B205" s="15" t="s">
        <v>187</v>
      </c>
      <c r="C205" s="16">
        <v>3</v>
      </c>
      <c r="D205" s="16">
        <v>5</v>
      </c>
      <c r="E205" s="17">
        <f t="shared" ref="E205:E236" si="27">+IF(C205=0,"",C205/C$173)</f>
        <v>2.6019080659150044E-3</v>
      </c>
      <c r="F205" s="17">
        <f t="shared" ref="F205:F236" si="28">+IF(D205=0,"",D205/D$173)</f>
        <v>7.3421439060205578E-3</v>
      </c>
      <c r="G205" s="17">
        <f t="shared" si="26"/>
        <v>0.66666666666666663</v>
      </c>
      <c r="H205" s="17">
        <f t="shared" ref="H205:H236" si="29">+IF(OR(AND(E205=""),(G205="")),"",E205*G205)</f>
        <v>1.7346053772766695E-3</v>
      </c>
    </row>
    <row r="206" spans="1:8" x14ac:dyDescent="0.2">
      <c r="A206" s="14"/>
      <c r="B206" s="15" t="s">
        <v>188</v>
      </c>
      <c r="C206" s="16">
        <v>8</v>
      </c>
      <c r="D206" s="16">
        <v>3</v>
      </c>
      <c r="E206" s="17">
        <f t="shared" si="27"/>
        <v>6.938421509106678E-3</v>
      </c>
      <c r="F206" s="17">
        <f t="shared" si="28"/>
        <v>4.4052863436123352E-3</v>
      </c>
      <c r="G206" s="17">
        <f t="shared" ref="G206:G237" si="30">+IF(AND(C206=0,D206=0)," ",IF(C206=0,1,IF(D206=0,-1,(D206-C206)/C206)))</f>
        <v>-0.625</v>
      </c>
      <c r="H206" s="17">
        <f t="shared" si="29"/>
        <v>-4.3365134431916736E-3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6</v>
      </c>
      <c r="D208" s="16">
        <v>10</v>
      </c>
      <c r="E208" s="17">
        <f t="shared" si="27"/>
        <v>5.2038161318300087E-3</v>
      </c>
      <c r="F208" s="17">
        <f t="shared" si="28"/>
        <v>1.4684287812041116E-2</v>
      </c>
      <c r="G208" s="17">
        <f t="shared" si="30"/>
        <v>0.66666666666666663</v>
      </c>
      <c r="H208" s="17">
        <f t="shared" si="29"/>
        <v>3.469210754553339E-3</v>
      </c>
    </row>
    <row r="209" spans="1:8" x14ac:dyDescent="0.2">
      <c r="A209" s="14"/>
      <c r="B209" s="15" t="s">
        <v>191</v>
      </c>
      <c r="C209" s="16">
        <v>10</v>
      </c>
      <c r="D209" s="16">
        <v>7</v>
      </c>
      <c r="E209" s="17">
        <f t="shared" si="27"/>
        <v>8.6730268863833473E-3</v>
      </c>
      <c r="F209" s="17">
        <f t="shared" si="28"/>
        <v>1.0279001468428781E-2</v>
      </c>
      <c r="G209" s="17">
        <f t="shared" si="30"/>
        <v>-0.3</v>
      </c>
      <c r="H209" s="17">
        <f t="shared" si="29"/>
        <v>-2.6019080659150039E-3</v>
      </c>
    </row>
    <row r="210" spans="1:8" x14ac:dyDescent="0.2">
      <c r="A210" s="14"/>
      <c r="B210" s="15" t="s">
        <v>192</v>
      </c>
      <c r="C210" s="16">
        <v>42</v>
      </c>
      <c r="D210" s="16">
        <v>47</v>
      </c>
      <c r="E210" s="17">
        <f t="shared" si="27"/>
        <v>3.6426712922810058E-2</v>
      </c>
      <c r="F210" s="17">
        <f t="shared" si="28"/>
        <v>6.901615271659324E-2</v>
      </c>
      <c r="G210" s="17">
        <f t="shared" si="30"/>
        <v>0.11904761904761904</v>
      </c>
      <c r="H210" s="17">
        <f t="shared" si="29"/>
        <v>4.3365134431916736E-3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150</v>
      </c>
      <c r="D213" s="16">
        <v>84</v>
      </c>
      <c r="E213" s="17">
        <f t="shared" si="27"/>
        <v>0.13009540329575023</v>
      </c>
      <c r="F213" s="17">
        <f t="shared" si="28"/>
        <v>0.12334801762114538</v>
      </c>
      <c r="G213" s="17">
        <f t="shared" si="30"/>
        <v>-0.44</v>
      </c>
      <c r="H213" s="17">
        <f t="shared" si="29"/>
        <v>-5.7241977450130099E-2</v>
      </c>
    </row>
    <row r="214" spans="1:8" x14ac:dyDescent="0.2">
      <c r="A214" s="14"/>
      <c r="B214" s="15" t="s">
        <v>196</v>
      </c>
      <c r="C214" s="16">
        <v>39</v>
      </c>
      <c r="D214" s="16">
        <v>22</v>
      </c>
      <c r="E214" s="17">
        <f t="shared" si="27"/>
        <v>3.3824804856895055E-2</v>
      </c>
      <c r="F214" s="17">
        <f t="shared" si="28"/>
        <v>3.2305433186490456E-2</v>
      </c>
      <c r="G214" s="17">
        <f t="shared" si="30"/>
        <v>-0.4358974358974359</v>
      </c>
      <c r="H214" s="17">
        <f t="shared" si="29"/>
        <v>-1.474414570685169E-2</v>
      </c>
    </row>
    <row r="215" spans="1:8" ht="25.5" x14ac:dyDescent="0.2">
      <c r="A215" s="14"/>
      <c r="B215" s="15" t="s">
        <v>197</v>
      </c>
      <c r="C215" s="16">
        <v>2</v>
      </c>
      <c r="D215" s="16">
        <v>3</v>
      </c>
      <c r="E215" s="17">
        <f t="shared" si="27"/>
        <v>1.7346053772766695E-3</v>
      </c>
      <c r="F215" s="17">
        <f t="shared" si="28"/>
        <v>4.4052863436123352E-3</v>
      </c>
      <c r="G215" s="17">
        <f t="shared" si="30"/>
        <v>0.5</v>
      </c>
      <c r="H215" s="17">
        <f t="shared" si="29"/>
        <v>8.6730268863833475E-4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17</v>
      </c>
      <c r="E218" s="17" t="str">
        <f t="shared" si="27"/>
        <v/>
      </c>
      <c r="F218" s="17">
        <f t="shared" si="28"/>
        <v>2.4963289280469897E-2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4.4052863436123352E-3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111</v>
      </c>
      <c r="D225" s="16">
        <v>16</v>
      </c>
      <c r="E225" s="17">
        <f t="shared" si="27"/>
        <v>9.6270598438855159E-2</v>
      </c>
      <c r="F225" s="17">
        <f t="shared" si="28"/>
        <v>2.3494860499265784E-2</v>
      </c>
      <c r="G225" s="17">
        <f t="shared" si="30"/>
        <v>-0.85585585585585588</v>
      </c>
      <c r="H225" s="17">
        <f t="shared" si="29"/>
        <v>-8.2393755420641812E-2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2</v>
      </c>
      <c r="E227" s="17" t="str">
        <f t="shared" si="27"/>
        <v/>
      </c>
      <c r="F227" s="17">
        <f t="shared" si="28"/>
        <v>2.936857562408223E-3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1</v>
      </c>
      <c r="E228" s="17">
        <f t="shared" si="27"/>
        <v>1.7346053772766695E-3</v>
      </c>
      <c r="F228" s="17">
        <f t="shared" si="28"/>
        <v>1.4684287812041115E-3</v>
      </c>
      <c r="G228" s="17">
        <f t="shared" si="30"/>
        <v>-0.5</v>
      </c>
      <c r="H228" s="17">
        <f t="shared" si="29"/>
        <v>-8.6730268863833475E-4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8.6730268863833475E-4</v>
      </c>
      <c r="F230" s="17" t="str">
        <f t="shared" si="28"/>
        <v/>
      </c>
      <c r="G230" s="17">
        <f t="shared" si="30"/>
        <v>-1</v>
      </c>
      <c r="H230" s="17">
        <f t="shared" si="29"/>
        <v>-8.6730268863833475E-4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4.4052863436123352E-3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2</v>
      </c>
      <c r="D236" s="16">
        <v>26</v>
      </c>
      <c r="E236" s="17">
        <f t="shared" si="27"/>
        <v>1.7346053772766695E-3</v>
      </c>
      <c r="F236" s="17">
        <f t="shared" si="28"/>
        <v>3.81791483113069E-2</v>
      </c>
      <c r="G236" s="17">
        <f t="shared" si="30"/>
        <v>12</v>
      </c>
      <c r="H236" s="17">
        <f t="shared" si="29"/>
        <v>2.0815264527320035E-2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22</v>
      </c>
      <c r="D238" s="16">
        <v>17</v>
      </c>
      <c r="E238" s="17">
        <f t="shared" si="31"/>
        <v>1.9080659150043366E-2</v>
      </c>
      <c r="F238" s="17">
        <f t="shared" si="32"/>
        <v>2.4963289280469897E-2</v>
      </c>
      <c r="G238" s="17">
        <f t="shared" ref="G238:G269" si="34">+IF(AND(C238=0,D238=0)," ",IF(C238=0,1,IF(D238=0,-1,(D238-C238)/C238)))</f>
        <v>-0.22727272727272727</v>
      </c>
      <c r="H238" s="17">
        <f t="shared" si="33"/>
        <v>-4.3365134431916736E-3</v>
      </c>
    </row>
    <row r="239" spans="1:8" x14ac:dyDescent="0.2">
      <c r="A239" s="14"/>
      <c r="B239" s="15" t="s">
        <v>221</v>
      </c>
      <c r="C239" s="16">
        <v>14</v>
      </c>
      <c r="D239" s="16">
        <v>0</v>
      </c>
      <c r="E239" s="17">
        <f t="shared" si="31"/>
        <v>1.2142237640936688E-2</v>
      </c>
      <c r="F239" s="17" t="str">
        <f t="shared" si="32"/>
        <v/>
      </c>
      <c r="G239" s="17">
        <f t="shared" si="34"/>
        <v>-1</v>
      </c>
      <c r="H239" s="17">
        <f t="shared" si="33"/>
        <v>-1.2142237640936688E-2</v>
      </c>
    </row>
    <row r="240" spans="1:8" ht="25.5" x14ac:dyDescent="0.2">
      <c r="A240" s="14"/>
      <c r="B240" s="15" t="s">
        <v>222</v>
      </c>
      <c r="C240" s="16">
        <v>4</v>
      </c>
      <c r="D240" s="16">
        <v>0</v>
      </c>
      <c r="E240" s="17">
        <f t="shared" si="31"/>
        <v>3.469210754553339E-3</v>
      </c>
      <c r="F240" s="17" t="str">
        <f t="shared" si="32"/>
        <v/>
      </c>
      <c r="G240" s="17">
        <f t="shared" si="34"/>
        <v>-1</v>
      </c>
      <c r="H240" s="17">
        <f t="shared" si="33"/>
        <v>-3.469210754553339E-3</v>
      </c>
    </row>
    <row r="241" spans="1:8" x14ac:dyDescent="0.2">
      <c r="A241" s="14"/>
      <c r="B241" s="15" t="s">
        <v>223</v>
      </c>
      <c r="C241" s="16">
        <v>16</v>
      </c>
      <c r="D241" s="16">
        <v>7</v>
      </c>
      <c r="E241" s="17">
        <f t="shared" si="31"/>
        <v>1.3876843018213356E-2</v>
      </c>
      <c r="F241" s="17">
        <f t="shared" si="32"/>
        <v>1.0279001468428781E-2</v>
      </c>
      <c r="G241" s="17">
        <f t="shared" si="34"/>
        <v>-0.5625</v>
      </c>
      <c r="H241" s="17">
        <f t="shared" si="33"/>
        <v>-7.8057241977450131E-3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1.4684287812041115E-3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</v>
      </c>
      <c r="D244" s="16">
        <v>2</v>
      </c>
      <c r="E244" s="17">
        <f t="shared" si="31"/>
        <v>4.3365134431916736E-3</v>
      </c>
      <c r="F244" s="17">
        <f t="shared" si="32"/>
        <v>2.936857562408223E-3</v>
      </c>
      <c r="G244" s="17">
        <f t="shared" si="34"/>
        <v>-0.6</v>
      </c>
      <c r="H244" s="17">
        <f t="shared" si="33"/>
        <v>-2.6019080659150039E-3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7</v>
      </c>
      <c r="D246" s="16">
        <v>0</v>
      </c>
      <c r="E246" s="17">
        <f t="shared" si="31"/>
        <v>6.0711188204683438E-3</v>
      </c>
      <c r="F246" s="17" t="str">
        <f t="shared" si="32"/>
        <v/>
      </c>
      <c r="G246" s="17">
        <f t="shared" si="34"/>
        <v>-1</v>
      </c>
      <c r="H246" s="17">
        <f t="shared" si="33"/>
        <v>-6.0711188204683438E-3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1</v>
      </c>
      <c r="D248" s="16">
        <v>1</v>
      </c>
      <c r="E248" s="17">
        <f t="shared" si="31"/>
        <v>8.6730268863833475E-4</v>
      </c>
      <c r="F248" s="17">
        <f t="shared" si="32"/>
        <v>1.4684287812041115E-3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1.7346053772766695E-3</v>
      </c>
      <c r="F253" s="17" t="str">
        <f t="shared" si="32"/>
        <v/>
      </c>
      <c r="G253" s="17">
        <f t="shared" si="34"/>
        <v>-1</v>
      </c>
      <c r="H253" s="17">
        <f t="shared" si="33"/>
        <v>-1.7346053772766695E-3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7</v>
      </c>
      <c r="D264" s="16">
        <v>1</v>
      </c>
      <c r="E264" s="17">
        <f t="shared" si="31"/>
        <v>6.0711188204683438E-3</v>
      </c>
      <c r="F264" s="17">
        <f t="shared" si="32"/>
        <v>1.4684287812041115E-3</v>
      </c>
      <c r="G264" s="17">
        <f t="shared" si="34"/>
        <v>-0.8571428571428571</v>
      </c>
      <c r="H264" s="17">
        <f t="shared" si="33"/>
        <v>-5.2038161318300087E-3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8.6730268863833475E-4</v>
      </c>
      <c r="F266" s="17" t="str">
        <f t="shared" si="32"/>
        <v/>
      </c>
      <c r="G266" s="17">
        <f t="shared" si="34"/>
        <v>-1</v>
      </c>
      <c r="H266" s="17">
        <f t="shared" si="33"/>
        <v>-8.6730268863833475E-4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27</v>
      </c>
      <c r="D275" s="16">
        <v>6</v>
      </c>
      <c r="E275" s="17">
        <f t="shared" si="35"/>
        <v>2.3417172593235037E-2</v>
      </c>
      <c r="F275" s="17">
        <f t="shared" si="36"/>
        <v>8.8105726872246704E-3</v>
      </c>
      <c r="G275" s="17">
        <f t="shared" si="38"/>
        <v>-0.77777777777777779</v>
      </c>
      <c r="H275" s="17">
        <f t="shared" si="37"/>
        <v>-1.8213356461405029E-2</v>
      </c>
    </row>
    <row r="276" spans="1:8" ht="25.5" x14ac:dyDescent="0.2">
      <c r="A276" s="14"/>
      <c r="B276" s="15" t="s">
        <v>257</v>
      </c>
      <c r="C276" s="16">
        <v>45</v>
      </c>
      <c r="D276" s="16">
        <v>22</v>
      </c>
      <c r="E276" s="17">
        <f t="shared" si="35"/>
        <v>3.9028620988725067E-2</v>
      </c>
      <c r="F276" s="17">
        <f t="shared" si="36"/>
        <v>3.2305433186490456E-2</v>
      </c>
      <c r="G276" s="17">
        <f t="shared" si="38"/>
        <v>-0.51111111111111107</v>
      </c>
      <c r="H276" s="17">
        <f t="shared" si="37"/>
        <v>-1.9947961838681701E-2</v>
      </c>
    </row>
    <row r="277" spans="1:8" x14ac:dyDescent="0.2">
      <c r="A277" s="14"/>
      <c r="B277" s="15" t="s">
        <v>258</v>
      </c>
      <c r="C277" s="16">
        <v>4</v>
      </c>
      <c r="D277" s="16">
        <v>5</v>
      </c>
      <c r="E277" s="17">
        <f t="shared" si="35"/>
        <v>3.469210754553339E-3</v>
      </c>
      <c r="F277" s="17">
        <f t="shared" si="36"/>
        <v>7.3421439060205578E-3</v>
      </c>
      <c r="G277" s="17">
        <f t="shared" si="38"/>
        <v>0.25</v>
      </c>
      <c r="H277" s="17">
        <f t="shared" si="37"/>
        <v>8.6730268863833475E-4</v>
      </c>
    </row>
    <row r="278" spans="1:8" x14ac:dyDescent="0.2">
      <c r="A278" s="14"/>
      <c r="B278" s="15" t="s">
        <v>259</v>
      </c>
      <c r="C278" s="16">
        <v>1</v>
      </c>
      <c r="D278" s="16">
        <v>1</v>
      </c>
      <c r="E278" s="17">
        <f t="shared" si="35"/>
        <v>8.6730268863833475E-4</v>
      </c>
      <c r="F278" s="17">
        <f t="shared" si="36"/>
        <v>1.4684287812041115E-3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8.6730268863833475E-4</v>
      </c>
      <c r="F280" s="17" t="str">
        <f t="shared" si="36"/>
        <v/>
      </c>
      <c r="G280" s="17">
        <f t="shared" si="38"/>
        <v>-1</v>
      </c>
      <c r="H280" s="17">
        <f t="shared" si="37"/>
        <v>-8.6730268863833475E-4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2</v>
      </c>
      <c r="D282" s="16">
        <v>41</v>
      </c>
      <c r="E282" s="17">
        <f t="shared" si="35"/>
        <v>1.7346053772766695E-3</v>
      </c>
      <c r="F282" s="17">
        <f t="shared" si="36"/>
        <v>6.0205580029368579E-2</v>
      </c>
      <c r="G282" s="17">
        <f t="shared" si="38"/>
        <v>19.5</v>
      </c>
      <c r="H282" s="17">
        <f t="shared" si="37"/>
        <v>3.3824804856895055E-2</v>
      </c>
    </row>
    <row r="283" spans="1:8" x14ac:dyDescent="0.2">
      <c r="A283" s="14"/>
      <c r="B283" s="15" t="s">
        <v>264</v>
      </c>
      <c r="C283" s="16">
        <v>31</v>
      </c>
      <c r="D283" s="16">
        <v>28</v>
      </c>
      <c r="E283" s="17">
        <f t="shared" si="35"/>
        <v>2.6886383347788378E-2</v>
      </c>
      <c r="F283" s="17">
        <f t="shared" si="36"/>
        <v>4.1116005873715125E-2</v>
      </c>
      <c r="G283" s="17">
        <f t="shared" si="38"/>
        <v>-9.6774193548387094E-2</v>
      </c>
      <c r="H283" s="17">
        <f t="shared" si="37"/>
        <v>-2.6019080659150044E-3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1</v>
      </c>
      <c r="D287" s="16">
        <v>0</v>
      </c>
      <c r="E287" s="17">
        <f t="shared" si="35"/>
        <v>8.6730268863833475E-4</v>
      </c>
      <c r="F287" s="17" t="str">
        <f t="shared" si="36"/>
        <v/>
      </c>
      <c r="G287" s="17">
        <f t="shared" si="38"/>
        <v>-1</v>
      </c>
      <c r="H287" s="17">
        <f t="shared" si="37"/>
        <v>-8.6730268863833475E-4</v>
      </c>
    </row>
    <row r="288" spans="1:8" x14ac:dyDescent="0.2">
      <c r="A288" s="14"/>
      <c r="B288" s="15" t="s">
        <v>269</v>
      </c>
      <c r="C288" s="16">
        <v>43</v>
      </c>
      <c r="D288" s="16">
        <v>5</v>
      </c>
      <c r="E288" s="17">
        <f t="shared" si="35"/>
        <v>3.7294015611448399E-2</v>
      </c>
      <c r="F288" s="17">
        <f t="shared" si="36"/>
        <v>7.3421439060205578E-3</v>
      </c>
      <c r="G288" s="17">
        <f t="shared" si="38"/>
        <v>-0.88372093023255816</v>
      </c>
      <c r="H288" s="17">
        <f t="shared" si="37"/>
        <v>-3.2957502168256728E-2</v>
      </c>
    </row>
    <row r="289" spans="1:8" x14ac:dyDescent="0.2">
      <c r="A289" s="14"/>
      <c r="B289" s="15" t="s">
        <v>270</v>
      </c>
      <c r="C289" s="16">
        <v>3</v>
      </c>
      <c r="D289" s="16">
        <v>1</v>
      </c>
      <c r="E289" s="17">
        <f t="shared" si="35"/>
        <v>2.6019080659150044E-3</v>
      </c>
      <c r="F289" s="17">
        <f t="shared" si="36"/>
        <v>1.4684287812041115E-3</v>
      </c>
      <c r="G289" s="17">
        <f t="shared" si="38"/>
        <v>-0.66666666666666663</v>
      </c>
      <c r="H289" s="17">
        <f t="shared" si="37"/>
        <v>-1.7346053772766695E-3</v>
      </c>
    </row>
    <row r="290" spans="1:8" x14ac:dyDescent="0.2">
      <c r="A290" s="14"/>
      <c r="B290" s="15" t="s">
        <v>271</v>
      </c>
      <c r="C290" s="16">
        <v>11</v>
      </c>
      <c r="D290" s="16">
        <v>3</v>
      </c>
      <c r="E290" s="17">
        <f t="shared" si="35"/>
        <v>9.5403295750216832E-3</v>
      </c>
      <c r="F290" s="17">
        <f t="shared" si="36"/>
        <v>4.4052863436123352E-3</v>
      </c>
      <c r="G290" s="17">
        <f t="shared" si="38"/>
        <v>-0.72727272727272729</v>
      </c>
      <c r="H290" s="17">
        <f t="shared" si="37"/>
        <v>-6.9384215091066789E-3</v>
      </c>
    </row>
    <row r="291" spans="1:8" x14ac:dyDescent="0.2">
      <c r="A291" s="14"/>
      <c r="B291" s="15" t="s">
        <v>272</v>
      </c>
      <c r="C291" s="16">
        <v>2</v>
      </c>
      <c r="D291" s="16">
        <v>0</v>
      </c>
      <c r="E291" s="17">
        <f t="shared" si="35"/>
        <v>1.7346053772766695E-3</v>
      </c>
      <c r="F291" s="17" t="str">
        <f t="shared" si="36"/>
        <v/>
      </c>
      <c r="G291" s="17">
        <f t="shared" si="38"/>
        <v>-1</v>
      </c>
      <c r="H291" s="17">
        <f t="shared" si="37"/>
        <v>-1.7346053772766695E-3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</v>
      </c>
      <c r="D293" s="16">
        <v>2</v>
      </c>
      <c r="E293" s="17">
        <f t="shared" si="35"/>
        <v>2.6019080659150044E-3</v>
      </c>
      <c r="F293" s="17">
        <f t="shared" si="36"/>
        <v>2.936857562408223E-3</v>
      </c>
      <c r="G293" s="17">
        <f t="shared" si="38"/>
        <v>-0.33333333333333331</v>
      </c>
      <c r="H293" s="17">
        <f t="shared" si="37"/>
        <v>-8.6730268863833475E-4</v>
      </c>
    </row>
    <row r="294" spans="1:8" x14ac:dyDescent="0.2">
      <c r="A294" s="14"/>
      <c r="B294" s="15" t="s">
        <v>275</v>
      </c>
      <c r="C294" s="16">
        <v>12</v>
      </c>
      <c r="D294" s="16">
        <v>9</v>
      </c>
      <c r="E294" s="17">
        <f t="shared" si="35"/>
        <v>1.0407632263660017E-2</v>
      </c>
      <c r="F294" s="17">
        <f t="shared" si="36"/>
        <v>1.3215859030837005E-2</v>
      </c>
      <c r="G294" s="17">
        <f t="shared" si="38"/>
        <v>-0.25</v>
      </c>
      <c r="H294" s="17">
        <f t="shared" si="37"/>
        <v>-2.6019080659150044E-3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0</v>
      </c>
      <c r="E300" s="17">
        <f t="shared" si="35"/>
        <v>1.7346053772766695E-3</v>
      </c>
      <c r="F300" s="17" t="str">
        <f t="shared" si="36"/>
        <v/>
      </c>
      <c r="G300" s="17">
        <f t="shared" si="38"/>
        <v>-1</v>
      </c>
      <c r="H300" s="17">
        <f t="shared" si="37"/>
        <v>-1.7346053772766695E-3</v>
      </c>
    </row>
    <row r="301" spans="1:8" x14ac:dyDescent="0.2">
      <c r="A301" s="14"/>
      <c r="B301" s="15" t="s">
        <v>282</v>
      </c>
      <c r="C301" s="16">
        <v>15</v>
      </c>
      <c r="D301" s="16">
        <v>5</v>
      </c>
      <c r="E301" s="17">
        <f t="shared" ref="E301:E332" si="39">+IF(C301=0,"",C301/C$173)</f>
        <v>1.3009540329575022E-2</v>
      </c>
      <c r="F301" s="17">
        <f t="shared" ref="F301:F332" si="40">+IF(D301=0,"",D301/D$173)</f>
        <v>7.3421439060205578E-3</v>
      </c>
      <c r="G301" s="17">
        <f t="shared" si="38"/>
        <v>-0.66666666666666663</v>
      </c>
      <c r="H301" s="17">
        <f t="shared" ref="H301:H332" si="41">+IF(OR(AND(E301=""),(G301="")),"",E301*G301)</f>
        <v>-8.6730268863833473E-3</v>
      </c>
    </row>
    <row r="302" spans="1:8" ht="25.5" x14ac:dyDescent="0.2">
      <c r="A302" s="14"/>
      <c r="B302" s="15" t="s">
        <v>642</v>
      </c>
      <c r="C302" s="16">
        <v>31</v>
      </c>
      <c r="D302" s="16">
        <v>22</v>
      </c>
      <c r="E302" s="17">
        <f t="shared" si="39"/>
        <v>2.6886383347788378E-2</v>
      </c>
      <c r="F302" s="17">
        <f t="shared" si="40"/>
        <v>3.2305433186490456E-2</v>
      </c>
      <c r="G302" s="17">
        <f t="shared" ref="G302:G333" si="42">+IF(AND(C302=0,D302=0)," ",IF(C302=0,1,IF(D302=0,-1,(D302-C302)/C302)))</f>
        <v>-0.29032258064516131</v>
      </c>
      <c r="H302" s="17">
        <f t="shared" si="41"/>
        <v>-7.8057241977450131E-3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5</v>
      </c>
      <c r="D305" s="16">
        <v>2</v>
      </c>
      <c r="E305" s="17">
        <f t="shared" si="39"/>
        <v>4.3365134431916736E-3</v>
      </c>
      <c r="F305" s="17">
        <f t="shared" si="40"/>
        <v>2.936857562408223E-3</v>
      </c>
      <c r="G305" s="17">
        <f t="shared" si="42"/>
        <v>-0.6</v>
      </c>
      <c r="H305" s="17">
        <f t="shared" si="41"/>
        <v>-2.6019080659150039E-3</v>
      </c>
    </row>
    <row r="306" spans="1:8" x14ac:dyDescent="0.2">
      <c r="A306" s="14"/>
      <c r="B306" s="15" t="s">
        <v>286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1.4684287812041115E-3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41</v>
      </c>
      <c r="D308" s="16">
        <v>2</v>
      </c>
      <c r="E308" s="17">
        <f t="shared" si="39"/>
        <v>3.5559410234171723E-2</v>
      </c>
      <c r="F308" s="17">
        <f t="shared" si="40"/>
        <v>2.936857562408223E-3</v>
      </c>
      <c r="G308" s="17">
        <f t="shared" si="42"/>
        <v>-0.95121951219512191</v>
      </c>
      <c r="H308" s="17">
        <f t="shared" si="41"/>
        <v>-3.3824804856895055E-2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2.936857562408223E-3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7</v>
      </c>
      <c r="D313" s="16">
        <v>4</v>
      </c>
      <c r="E313" s="17">
        <f t="shared" si="39"/>
        <v>6.0711188204683438E-3</v>
      </c>
      <c r="F313" s="17">
        <f t="shared" si="40"/>
        <v>5.8737151248164461E-3</v>
      </c>
      <c r="G313" s="17">
        <f t="shared" si="42"/>
        <v>-0.42857142857142855</v>
      </c>
      <c r="H313" s="17">
        <f t="shared" si="41"/>
        <v>-2.6019080659150044E-3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7</v>
      </c>
      <c r="D317" s="16">
        <v>6</v>
      </c>
      <c r="E317" s="17">
        <f t="shared" si="39"/>
        <v>6.0711188204683438E-3</v>
      </c>
      <c r="F317" s="17">
        <f t="shared" si="40"/>
        <v>8.8105726872246704E-3</v>
      </c>
      <c r="G317" s="17">
        <f t="shared" si="42"/>
        <v>-0.14285714285714285</v>
      </c>
      <c r="H317" s="17">
        <f t="shared" si="41"/>
        <v>-8.6730268863833475E-4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45</v>
      </c>
      <c r="D319" s="16">
        <v>19</v>
      </c>
      <c r="E319" s="17">
        <f t="shared" si="39"/>
        <v>3.9028620988725067E-2</v>
      </c>
      <c r="F319" s="17">
        <f t="shared" si="40"/>
        <v>2.7900146842878122E-2</v>
      </c>
      <c r="G319" s="17">
        <f t="shared" si="42"/>
        <v>-0.57777777777777772</v>
      </c>
      <c r="H319" s="17">
        <f t="shared" si="41"/>
        <v>-2.2549869904596703E-2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7</v>
      </c>
      <c r="D321" s="16">
        <v>5</v>
      </c>
      <c r="E321" s="17">
        <f t="shared" si="39"/>
        <v>6.0711188204683438E-3</v>
      </c>
      <c r="F321" s="17">
        <f t="shared" si="40"/>
        <v>7.3421439060205578E-3</v>
      </c>
      <c r="G321" s="17">
        <f t="shared" si="42"/>
        <v>-0.2857142857142857</v>
      </c>
      <c r="H321" s="17">
        <f t="shared" si="41"/>
        <v>-1.7346053772766695E-3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4</v>
      </c>
      <c r="E323" s="17" t="str">
        <f t="shared" si="39"/>
        <v/>
      </c>
      <c r="F323" s="17">
        <f t="shared" si="40"/>
        <v>5.8737151248164461E-3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3</v>
      </c>
      <c r="D324" s="16">
        <v>3</v>
      </c>
      <c r="E324" s="17">
        <f t="shared" si="39"/>
        <v>2.6019080659150044E-3</v>
      </c>
      <c r="F324" s="17">
        <f t="shared" si="40"/>
        <v>4.4052863436123352E-3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2</v>
      </c>
      <c r="D328" s="16">
        <v>3</v>
      </c>
      <c r="E328" s="17">
        <f t="shared" si="39"/>
        <v>1.7346053772766695E-3</v>
      </c>
      <c r="F328" s="17">
        <f t="shared" si="40"/>
        <v>4.4052863436123352E-3</v>
      </c>
      <c r="G328" s="17">
        <f t="shared" si="42"/>
        <v>0.5</v>
      </c>
      <c r="H328" s="17">
        <f t="shared" si="41"/>
        <v>8.6730268863833475E-4</v>
      </c>
    </row>
    <row r="329" spans="1:8" x14ac:dyDescent="0.2">
      <c r="A329" s="14"/>
      <c r="B329" s="15" t="s">
        <v>309</v>
      </c>
      <c r="C329" s="16">
        <v>2</v>
      </c>
      <c r="D329" s="16">
        <v>0</v>
      </c>
      <c r="E329" s="17">
        <f t="shared" si="39"/>
        <v>1.7346053772766695E-3</v>
      </c>
      <c r="F329" s="17" t="str">
        <f t="shared" si="40"/>
        <v/>
      </c>
      <c r="G329" s="17">
        <f t="shared" si="42"/>
        <v>-1</v>
      </c>
      <c r="H329" s="17">
        <f t="shared" si="41"/>
        <v>-1.7346053772766695E-3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2</v>
      </c>
      <c r="D335" s="16">
        <v>1</v>
      </c>
      <c r="E335" s="17">
        <f t="shared" si="43"/>
        <v>1.7346053772766695E-3</v>
      </c>
      <c r="F335" s="17">
        <f t="shared" si="44"/>
        <v>1.4684287812041115E-3</v>
      </c>
      <c r="G335" s="17">
        <f t="shared" si="46"/>
        <v>-0.5</v>
      </c>
      <c r="H335" s="17">
        <f t="shared" si="45"/>
        <v>-8.6730268863833475E-4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2</v>
      </c>
      <c r="E337" s="17" t="str">
        <f t="shared" si="43"/>
        <v/>
      </c>
      <c r="F337" s="17">
        <f t="shared" si="44"/>
        <v>2.936857562408223E-3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7940</v>
      </c>
      <c r="D349" s="19">
        <f>SUM(D350:D576)</f>
        <v>5485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-0.30919395465994964</v>
      </c>
      <c r="H349" s="20">
        <f t="shared" ref="H349:H412" si="49">+IF(OR(AND(E349=""),(G349="")),"",E349*G349)</f>
        <v>-0.30919395465994964</v>
      </c>
    </row>
    <row r="350" spans="1:8" x14ac:dyDescent="0.2">
      <c r="A350" s="14"/>
      <c r="B350" s="15" t="s">
        <v>324</v>
      </c>
      <c r="C350" s="16">
        <v>47</v>
      </c>
      <c r="D350" s="16">
        <v>25</v>
      </c>
      <c r="E350" s="17">
        <f t="shared" si="47"/>
        <v>5.9193954659949623E-3</v>
      </c>
      <c r="F350" s="17">
        <f t="shared" si="48"/>
        <v>4.5578851412944391E-3</v>
      </c>
      <c r="G350" s="17">
        <f t="shared" ref="G350:G413" si="50">+IF(AND(C350=0,D350=0)," ",IF(C350=0,1,IF(D350=0,-1,(D350-C350)/C350)))</f>
        <v>-0.46808510638297873</v>
      </c>
      <c r="H350" s="17">
        <f t="shared" si="49"/>
        <v>-2.7707808564231737E-3</v>
      </c>
    </row>
    <row r="351" spans="1:8" x14ac:dyDescent="0.2">
      <c r="A351" s="14"/>
      <c r="B351" s="15" t="s">
        <v>325</v>
      </c>
      <c r="C351" s="16">
        <v>11</v>
      </c>
      <c r="D351" s="16">
        <v>14</v>
      </c>
      <c r="E351" s="17">
        <f t="shared" si="47"/>
        <v>1.3853904282115869E-3</v>
      </c>
      <c r="F351" s="17">
        <f t="shared" si="48"/>
        <v>2.5524156791248863E-3</v>
      </c>
      <c r="G351" s="17">
        <f t="shared" si="50"/>
        <v>0.27272727272727271</v>
      </c>
      <c r="H351" s="17">
        <f t="shared" si="49"/>
        <v>3.7783375314861455E-4</v>
      </c>
    </row>
    <row r="352" spans="1:8" x14ac:dyDescent="0.2">
      <c r="A352" s="14"/>
      <c r="B352" s="15" t="s">
        <v>326</v>
      </c>
      <c r="C352" s="16">
        <v>8</v>
      </c>
      <c r="D352" s="16">
        <v>14</v>
      </c>
      <c r="E352" s="17">
        <f t="shared" si="47"/>
        <v>1.0075566750629723E-3</v>
      </c>
      <c r="F352" s="17">
        <f t="shared" si="48"/>
        <v>2.5524156791248863E-3</v>
      </c>
      <c r="G352" s="17">
        <f t="shared" si="50"/>
        <v>0.75</v>
      </c>
      <c r="H352" s="17">
        <f t="shared" si="49"/>
        <v>7.556675062972292E-4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169</v>
      </c>
      <c r="D355" s="16">
        <v>93</v>
      </c>
      <c r="E355" s="17">
        <f t="shared" si="47"/>
        <v>2.1284634760705291E-2</v>
      </c>
      <c r="F355" s="17">
        <f t="shared" si="48"/>
        <v>1.6955332725615314E-2</v>
      </c>
      <c r="G355" s="17">
        <f t="shared" si="50"/>
        <v>-0.44970414201183434</v>
      </c>
      <c r="H355" s="17">
        <f t="shared" si="49"/>
        <v>-9.5717884130982374E-3</v>
      </c>
    </row>
    <row r="356" spans="1:8" x14ac:dyDescent="0.2">
      <c r="A356" s="14"/>
      <c r="B356" s="15" t="s">
        <v>330</v>
      </c>
      <c r="C356" s="16">
        <v>47</v>
      </c>
      <c r="D356" s="16">
        <v>19</v>
      </c>
      <c r="E356" s="17">
        <f t="shared" si="47"/>
        <v>5.9193954659949623E-3</v>
      </c>
      <c r="F356" s="17">
        <f t="shared" si="48"/>
        <v>3.4639927073837739E-3</v>
      </c>
      <c r="G356" s="17">
        <f t="shared" si="50"/>
        <v>-0.5957446808510638</v>
      </c>
      <c r="H356" s="17">
        <f t="shared" si="49"/>
        <v>-3.5264483627204029E-3</v>
      </c>
    </row>
    <row r="357" spans="1:8" x14ac:dyDescent="0.2">
      <c r="A357" s="14"/>
      <c r="B357" s="15" t="s">
        <v>331</v>
      </c>
      <c r="C357" s="16">
        <v>3</v>
      </c>
      <c r="D357" s="16">
        <v>2</v>
      </c>
      <c r="E357" s="17">
        <f t="shared" si="47"/>
        <v>3.778337531486146E-4</v>
      </c>
      <c r="F357" s="17">
        <f t="shared" si="48"/>
        <v>3.6463081130355516E-4</v>
      </c>
      <c r="G357" s="17">
        <f t="shared" si="50"/>
        <v>-0.33333333333333331</v>
      </c>
      <c r="H357" s="17">
        <f t="shared" si="49"/>
        <v>-1.2594458438287153E-4</v>
      </c>
    </row>
    <row r="358" spans="1:8" x14ac:dyDescent="0.2">
      <c r="A358" s="14"/>
      <c r="B358" s="15" t="s">
        <v>332</v>
      </c>
      <c r="C358" s="16">
        <v>13</v>
      </c>
      <c r="D358" s="16">
        <v>64</v>
      </c>
      <c r="E358" s="17">
        <f t="shared" si="47"/>
        <v>1.6372795969773299E-3</v>
      </c>
      <c r="F358" s="17">
        <f t="shared" si="48"/>
        <v>1.1668185961713765E-2</v>
      </c>
      <c r="G358" s="17">
        <f t="shared" si="50"/>
        <v>3.9230769230769229</v>
      </c>
      <c r="H358" s="17">
        <f t="shared" si="49"/>
        <v>6.4231738035264475E-3</v>
      </c>
    </row>
    <row r="359" spans="1:8" x14ac:dyDescent="0.2">
      <c r="A359" s="14"/>
      <c r="B359" s="15" t="s">
        <v>333</v>
      </c>
      <c r="C359" s="16">
        <v>15</v>
      </c>
      <c r="D359" s="16">
        <v>1</v>
      </c>
      <c r="E359" s="17">
        <f t="shared" si="47"/>
        <v>1.889168765743073E-3</v>
      </c>
      <c r="F359" s="17">
        <f t="shared" si="48"/>
        <v>1.8231540565177758E-4</v>
      </c>
      <c r="G359" s="17">
        <f t="shared" si="50"/>
        <v>-0.93333333333333335</v>
      </c>
      <c r="H359" s="17">
        <f t="shared" si="49"/>
        <v>-1.7632241813602015E-3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190</v>
      </c>
      <c r="D361" s="16">
        <v>102</v>
      </c>
      <c r="E361" s="17">
        <f t="shared" si="47"/>
        <v>2.3929471032745592E-2</v>
      </c>
      <c r="F361" s="17">
        <f t="shared" si="48"/>
        <v>1.8596171376481313E-2</v>
      </c>
      <c r="G361" s="17">
        <f t="shared" si="50"/>
        <v>-0.4631578947368421</v>
      </c>
      <c r="H361" s="17">
        <f t="shared" si="49"/>
        <v>-1.1083123425692695E-2</v>
      </c>
    </row>
    <row r="362" spans="1:8" x14ac:dyDescent="0.2">
      <c r="A362" s="14"/>
      <c r="B362" s="15" t="s">
        <v>336</v>
      </c>
      <c r="C362" s="16">
        <v>65</v>
      </c>
      <c r="D362" s="16">
        <v>24</v>
      </c>
      <c r="E362" s="17">
        <f t="shared" si="47"/>
        <v>8.1863979848866494E-3</v>
      </c>
      <c r="F362" s="17">
        <f t="shared" si="48"/>
        <v>4.3755697356426615E-3</v>
      </c>
      <c r="G362" s="17">
        <f t="shared" si="50"/>
        <v>-0.63076923076923075</v>
      </c>
      <c r="H362" s="17">
        <f t="shared" si="49"/>
        <v>-5.1637279596977326E-3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86</v>
      </c>
      <c r="D364" s="16">
        <v>40</v>
      </c>
      <c r="E364" s="17">
        <f t="shared" si="47"/>
        <v>1.0831234256926952E-2</v>
      </c>
      <c r="F364" s="17">
        <f t="shared" si="48"/>
        <v>7.2926162260711028E-3</v>
      </c>
      <c r="G364" s="17">
        <f t="shared" si="50"/>
        <v>-0.53488372093023251</v>
      </c>
      <c r="H364" s="17">
        <f t="shared" si="49"/>
        <v>-5.7934508816120901E-3</v>
      </c>
    </row>
    <row r="365" spans="1:8" x14ac:dyDescent="0.2">
      <c r="A365" s="14"/>
      <c r="B365" s="15" t="s">
        <v>339</v>
      </c>
      <c r="C365" s="16">
        <v>11</v>
      </c>
      <c r="D365" s="16">
        <v>8</v>
      </c>
      <c r="E365" s="17">
        <f t="shared" si="47"/>
        <v>1.3853904282115869E-3</v>
      </c>
      <c r="F365" s="17">
        <f t="shared" si="48"/>
        <v>1.4585232452142207E-3</v>
      </c>
      <c r="G365" s="17">
        <f t="shared" si="50"/>
        <v>-0.27272727272727271</v>
      </c>
      <c r="H365" s="17">
        <f t="shared" si="49"/>
        <v>-3.7783375314861455E-4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2</v>
      </c>
      <c r="D367" s="16">
        <v>0</v>
      </c>
      <c r="E367" s="17">
        <f t="shared" si="47"/>
        <v>2.5188916876574307E-4</v>
      </c>
      <c r="F367" s="17" t="str">
        <f t="shared" si="48"/>
        <v/>
      </c>
      <c r="G367" s="17">
        <f t="shared" si="50"/>
        <v>-1</v>
      </c>
      <c r="H367" s="17">
        <f t="shared" si="49"/>
        <v>-2.5188916876574307E-4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746</v>
      </c>
      <c r="D369" s="16">
        <v>63</v>
      </c>
      <c r="E369" s="17">
        <f t="shared" si="47"/>
        <v>9.3954659949622168E-2</v>
      </c>
      <c r="F369" s="17">
        <f t="shared" si="48"/>
        <v>1.1485870556061987E-2</v>
      </c>
      <c r="G369" s="17">
        <f t="shared" si="50"/>
        <v>-0.91554959785522794</v>
      </c>
      <c r="H369" s="17">
        <f t="shared" si="49"/>
        <v>-8.6020151133501269E-2</v>
      </c>
    </row>
    <row r="370" spans="1:8" x14ac:dyDescent="0.2">
      <c r="A370" s="14"/>
      <c r="B370" s="15" t="s">
        <v>344</v>
      </c>
      <c r="C370" s="16">
        <v>43</v>
      </c>
      <c r="D370" s="16">
        <v>17</v>
      </c>
      <c r="E370" s="17">
        <f t="shared" si="47"/>
        <v>5.4156171284634761E-3</v>
      </c>
      <c r="F370" s="17">
        <f t="shared" si="48"/>
        <v>3.0993618960802188E-3</v>
      </c>
      <c r="G370" s="17">
        <f t="shared" si="50"/>
        <v>-0.60465116279069764</v>
      </c>
      <c r="H370" s="17">
        <f t="shared" si="49"/>
        <v>-3.2745591939546599E-3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36</v>
      </c>
      <c r="D372" s="16">
        <v>8</v>
      </c>
      <c r="E372" s="17">
        <f t="shared" si="47"/>
        <v>4.5340050377833752E-3</v>
      </c>
      <c r="F372" s="17">
        <f t="shared" si="48"/>
        <v>1.4585232452142207E-3</v>
      </c>
      <c r="G372" s="17">
        <f t="shared" si="50"/>
        <v>-0.77777777777777779</v>
      </c>
      <c r="H372" s="17">
        <f t="shared" si="49"/>
        <v>-3.5264483627204029E-3</v>
      </c>
    </row>
    <row r="373" spans="1:8" x14ac:dyDescent="0.2">
      <c r="A373" s="14"/>
      <c r="B373" s="15" t="s">
        <v>347</v>
      </c>
      <c r="C373" s="16">
        <v>347</v>
      </c>
      <c r="D373" s="16">
        <v>220</v>
      </c>
      <c r="E373" s="17">
        <f t="shared" si="47"/>
        <v>4.3702770780856423E-2</v>
      </c>
      <c r="F373" s="17">
        <f t="shared" si="48"/>
        <v>4.0109389243391066E-2</v>
      </c>
      <c r="G373" s="17">
        <f t="shared" si="50"/>
        <v>-0.36599423631123917</v>
      </c>
      <c r="H373" s="17">
        <f t="shared" si="49"/>
        <v>-1.5994962216624685E-2</v>
      </c>
    </row>
    <row r="374" spans="1:8" x14ac:dyDescent="0.2">
      <c r="A374" s="14"/>
      <c r="B374" s="15" t="s">
        <v>348</v>
      </c>
      <c r="C374" s="16">
        <v>253</v>
      </c>
      <c r="D374" s="16">
        <v>117</v>
      </c>
      <c r="E374" s="17">
        <f t="shared" si="47"/>
        <v>3.1863979848866499E-2</v>
      </c>
      <c r="F374" s="17">
        <f t="shared" si="48"/>
        <v>2.1330902461257975E-2</v>
      </c>
      <c r="G374" s="17">
        <f t="shared" si="50"/>
        <v>-0.53754940711462451</v>
      </c>
      <c r="H374" s="17">
        <f t="shared" si="49"/>
        <v>-1.712846347607053E-2</v>
      </c>
    </row>
    <row r="375" spans="1:8" x14ac:dyDescent="0.2">
      <c r="A375" s="14"/>
      <c r="B375" s="15" t="s">
        <v>349</v>
      </c>
      <c r="C375" s="16">
        <v>5</v>
      </c>
      <c r="D375" s="16">
        <v>3</v>
      </c>
      <c r="E375" s="17">
        <f t="shared" si="47"/>
        <v>6.2972292191435767E-4</v>
      </c>
      <c r="F375" s="17">
        <f t="shared" si="48"/>
        <v>5.4694621695533269E-4</v>
      </c>
      <c r="G375" s="17">
        <f t="shared" si="50"/>
        <v>-0.4</v>
      </c>
      <c r="H375" s="17">
        <f t="shared" si="49"/>
        <v>-2.5188916876574307E-4</v>
      </c>
    </row>
    <row r="376" spans="1:8" x14ac:dyDescent="0.2">
      <c r="A376" s="14"/>
      <c r="B376" s="15" t="s">
        <v>350</v>
      </c>
      <c r="C376" s="16">
        <v>6</v>
      </c>
      <c r="D376" s="16">
        <v>7</v>
      </c>
      <c r="E376" s="17">
        <f t="shared" si="47"/>
        <v>7.556675062972292E-4</v>
      </c>
      <c r="F376" s="17">
        <f t="shared" si="48"/>
        <v>1.2762078395624431E-3</v>
      </c>
      <c r="G376" s="17">
        <f t="shared" si="50"/>
        <v>0.16666666666666666</v>
      </c>
      <c r="H376" s="17">
        <f t="shared" si="49"/>
        <v>1.2594458438287153E-4</v>
      </c>
    </row>
    <row r="377" spans="1:8" x14ac:dyDescent="0.2">
      <c r="A377" s="14"/>
      <c r="B377" s="15" t="s">
        <v>351</v>
      </c>
      <c r="C377" s="16">
        <v>414</v>
      </c>
      <c r="D377" s="16">
        <v>0</v>
      </c>
      <c r="E377" s="17">
        <f t="shared" si="47"/>
        <v>5.2141057934508815E-2</v>
      </c>
      <c r="F377" s="17" t="str">
        <f t="shared" si="48"/>
        <v/>
      </c>
      <c r="G377" s="17">
        <f t="shared" si="50"/>
        <v>-1</v>
      </c>
      <c r="H377" s="17">
        <f t="shared" si="49"/>
        <v>-5.2141057934508815E-2</v>
      </c>
    </row>
    <row r="378" spans="1:8" x14ac:dyDescent="0.2">
      <c r="A378" s="14"/>
      <c r="B378" s="15" t="s">
        <v>352</v>
      </c>
      <c r="C378" s="16">
        <v>0</v>
      </c>
      <c r="D378" s="16">
        <v>3</v>
      </c>
      <c r="E378" s="17" t="str">
        <f t="shared" si="47"/>
        <v/>
      </c>
      <c r="F378" s="17">
        <f t="shared" si="48"/>
        <v>5.4694621695533269E-4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35</v>
      </c>
      <c r="D379" s="16">
        <v>6</v>
      </c>
      <c r="E379" s="17">
        <f t="shared" si="47"/>
        <v>4.4080604534005039E-3</v>
      </c>
      <c r="F379" s="17">
        <f t="shared" si="48"/>
        <v>1.0938924339106654E-3</v>
      </c>
      <c r="G379" s="17">
        <f t="shared" si="50"/>
        <v>-0.82857142857142863</v>
      </c>
      <c r="H379" s="17">
        <f t="shared" si="49"/>
        <v>-3.6523929471032747E-3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4</v>
      </c>
      <c r="E380" s="17" t="str">
        <f t="shared" si="47"/>
        <v/>
      </c>
      <c r="F380" s="17">
        <f t="shared" si="48"/>
        <v>7.2926162260711033E-4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6</v>
      </c>
      <c r="D382" s="16">
        <v>1</v>
      </c>
      <c r="E382" s="17">
        <f t="shared" si="47"/>
        <v>7.556675062972292E-4</v>
      </c>
      <c r="F382" s="17">
        <f t="shared" si="48"/>
        <v>1.8231540565177758E-4</v>
      </c>
      <c r="G382" s="17">
        <f t="shared" si="50"/>
        <v>-0.83333333333333337</v>
      </c>
      <c r="H382" s="17">
        <f t="shared" si="49"/>
        <v>-6.2972292191435767E-4</v>
      </c>
    </row>
    <row r="383" spans="1:8" ht="25.5" x14ac:dyDescent="0.2">
      <c r="A383" s="14"/>
      <c r="B383" s="15" t="s">
        <v>357</v>
      </c>
      <c r="C383" s="16">
        <v>4</v>
      </c>
      <c r="D383" s="16">
        <v>9</v>
      </c>
      <c r="E383" s="17">
        <f t="shared" si="47"/>
        <v>5.0377833753148613E-4</v>
      </c>
      <c r="F383" s="17">
        <f t="shared" si="48"/>
        <v>1.6408386508659982E-3</v>
      </c>
      <c r="G383" s="17">
        <f t="shared" si="50"/>
        <v>1.25</v>
      </c>
      <c r="H383" s="17">
        <f t="shared" si="49"/>
        <v>6.2972292191435767E-4</v>
      </c>
    </row>
    <row r="384" spans="1:8" x14ac:dyDescent="0.2">
      <c r="A384" s="14"/>
      <c r="B384" s="15" t="s">
        <v>358</v>
      </c>
      <c r="C384" s="16">
        <v>221</v>
      </c>
      <c r="D384" s="16">
        <v>118</v>
      </c>
      <c r="E384" s="17">
        <f t="shared" si="47"/>
        <v>2.7833753148614609E-2</v>
      </c>
      <c r="F384" s="17">
        <f t="shared" si="48"/>
        <v>2.1513217866909753E-2</v>
      </c>
      <c r="G384" s="17">
        <f t="shared" si="50"/>
        <v>-0.4660633484162896</v>
      </c>
      <c r="H384" s="17">
        <f t="shared" si="49"/>
        <v>-1.2972292191435768E-2</v>
      </c>
    </row>
    <row r="385" spans="1:8" x14ac:dyDescent="0.2">
      <c r="A385" s="14"/>
      <c r="B385" s="15" t="s">
        <v>359</v>
      </c>
      <c r="C385" s="16">
        <v>1</v>
      </c>
      <c r="D385" s="16">
        <v>3</v>
      </c>
      <c r="E385" s="17">
        <f t="shared" si="47"/>
        <v>1.2594458438287153E-4</v>
      </c>
      <c r="F385" s="17">
        <f t="shared" si="48"/>
        <v>5.4694621695533269E-4</v>
      </c>
      <c r="G385" s="17">
        <f t="shared" si="50"/>
        <v>2</v>
      </c>
      <c r="H385" s="17">
        <f t="shared" si="49"/>
        <v>2.5188916876574307E-4</v>
      </c>
    </row>
    <row r="386" spans="1:8" x14ac:dyDescent="0.2">
      <c r="A386" s="14"/>
      <c r="B386" s="15" t="s">
        <v>360</v>
      </c>
      <c r="C386" s="16">
        <v>4</v>
      </c>
      <c r="D386" s="16">
        <v>0</v>
      </c>
      <c r="E386" s="17">
        <f t="shared" si="47"/>
        <v>5.0377833753148613E-4</v>
      </c>
      <c r="F386" s="17" t="str">
        <f t="shared" si="48"/>
        <v/>
      </c>
      <c r="G386" s="17">
        <f t="shared" si="50"/>
        <v>-1</v>
      </c>
      <c r="H386" s="17">
        <f t="shared" si="49"/>
        <v>-5.0377833753148613E-4</v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1.8231540565177758E-4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47</v>
      </c>
      <c r="D388" s="16">
        <v>23</v>
      </c>
      <c r="E388" s="17">
        <f t="shared" si="47"/>
        <v>5.9193954659949623E-3</v>
      </c>
      <c r="F388" s="17">
        <f t="shared" si="48"/>
        <v>4.193254329990884E-3</v>
      </c>
      <c r="G388" s="17">
        <f t="shared" si="50"/>
        <v>-0.51063829787234039</v>
      </c>
      <c r="H388" s="17">
        <f t="shared" si="49"/>
        <v>-3.0226700251889168E-3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35</v>
      </c>
      <c r="D391" s="16">
        <v>10</v>
      </c>
      <c r="E391" s="17">
        <f t="shared" si="47"/>
        <v>4.4080604534005039E-3</v>
      </c>
      <c r="F391" s="17">
        <f t="shared" si="48"/>
        <v>1.8231540565177757E-3</v>
      </c>
      <c r="G391" s="17">
        <f t="shared" si="50"/>
        <v>-0.7142857142857143</v>
      </c>
      <c r="H391" s="17">
        <f t="shared" si="49"/>
        <v>-3.1486146095717885E-3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722</v>
      </c>
      <c r="D395" s="16">
        <v>511</v>
      </c>
      <c r="E395" s="17">
        <f t="shared" si="47"/>
        <v>9.0931989924433243E-2</v>
      </c>
      <c r="F395" s="17">
        <f t="shared" si="48"/>
        <v>9.3163172288058343E-2</v>
      </c>
      <c r="G395" s="17">
        <f t="shared" si="50"/>
        <v>-0.29224376731301938</v>
      </c>
      <c r="H395" s="17">
        <f t="shared" si="49"/>
        <v>-2.6574307304785889E-2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243</v>
      </c>
      <c r="D397" s="16">
        <v>61</v>
      </c>
      <c r="E397" s="17">
        <f t="shared" si="47"/>
        <v>3.0604534005037782E-2</v>
      </c>
      <c r="F397" s="17">
        <f t="shared" si="48"/>
        <v>1.1121239744758432E-2</v>
      </c>
      <c r="G397" s="17">
        <f t="shared" si="50"/>
        <v>-0.74897119341563789</v>
      </c>
      <c r="H397" s="17">
        <f t="shared" si="49"/>
        <v>-2.2921914357682621E-2</v>
      </c>
    </row>
    <row r="398" spans="1:8" x14ac:dyDescent="0.2">
      <c r="A398" s="14"/>
      <c r="B398" s="15" t="s">
        <v>372</v>
      </c>
      <c r="C398" s="16">
        <v>416</v>
      </c>
      <c r="D398" s="16">
        <v>282</v>
      </c>
      <c r="E398" s="17">
        <f t="shared" si="47"/>
        <v>5.2392947103274558E-2</v>
      </c>
      <c r="F398" s="17">
        <f t="shared" si="48"/>
        <v>5.1412944393801278E-2</v>
      </c>
      <c r="G398" s="17">
        <f t="shared" si="50"/>
        <v>-0.32211538461538464</v>
      </c>
      <c r="H398" s="17">
        <f t="shared" si="49"/>
        <v>-1.6876574307304788E-2</v>
      </c>
    </row>
    <row r="399" spans="1:8" x14ac:dyDescent="0.2">
      <c r="A399" s="14"/>
      <c r="B399" s="15" t="s">
        <v>373</v>
      </c>
      <c r="C399" s="16">
        <v>108</v>
      </c>
      <c r="D399" s="16">
        <v>125</v>
      </c>
      <c r="E399" s="17">
        <f t="shared" si="47"/>
        <v>1.3602015113350126E-2</v>
      </c>
      <c r="F399" s="17">
        <f t="shared" si="48"/>
        <v>2.2789425706472195E-2</v>
      </c>
      <c r="G399" s="17">
        <f t="shared" si="50"/>
        <v>0.15740740740740741</v>
      </c>
      <c r="H399" s="17">
        <f t="shared" si="49"/>
        <v>2.1410579345088163E-3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</v>
      </c>
      <c r="D401" s="16">
        <v>0</v>
      </c>
      <c r="E401" s="17">
        <f t="shared" si="47"/>
        <v>2.5188916876574307E-4</v>
      </c>
      <c r="F401" s="17" t="str">
        <f t="shared" si="48"/>
        <v/>
      </c>
      <c r="G401" s="17">
        <f t="shared" si="50"/>
        <v>-1</v>
      </c>
      <c r="H401" s="17">
        <f t="shared" si="49"/>
        <v>-2.5188916876574307E-4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21</v>
      </c>
      <c r="D403" s="16">
        <v>7</v>
      </c>
      <c r="E403" s="17">
        <f t="shared" si="47"/>
        <v>2.6448362720403024E-3</v>
      </c>
      <c r="F403" s="17">
        <f t="shared" si="48"/>
        <v>1.2762078395624431E-3</v>
      </c>
      <c r="G403" s="17">
        <f t="shared" si="50"/>
        <v>-0.66666666666666663</v>
      </c>
      <c r="H403" s="17">
        <f t="shared" si="49"/>
        <v>-1.7632241813602015E-3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2</v>
      </c>
      <c r="D405" s="16">
        <v>1</v>
      </c>
      <c r="E405" s="17">
        <f t="shared" si="47"/>
        <v>2.5188916876574307E-4</v>
      </c>
      <c r="F405" s="17">
        <f t="shared" si="48"/>
        <v>1.8231540565177758E-4</v>
      </c>
      <c r="G405" s="17">
        <f t="shared" si="50"/>
        <v>-0.5</v>
      </c>
      <c r="H405" s="17">
        <f t="shared" si="49"/>
        <v>-1.2594458438287153E-4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9</v>
      </c>
      <c r="D408" s="16">
        <v>3</v>
      </c>
      <c r="E408" s="17">
        <f t="shared" si="47"/>
        <v>1.1335012594458438E-3</v>
      </c>
      <c r="F408" s="17">
        <f t="shared" si="48"/>
        <v>5.4694621695533269E-4</v>
      </c>
      <c r="G408" s="17">
        <f t="shared" si="50"/>
        <v>-0.66666666666666663</v>
      </c>
      <c r="H408" s="17">
        <f t="shared" si="49"/>
        <v>-7.556675062972292E-4</v>
      </c>
    </row>
    <row r="409" spans="1:8" x14ac:dyDescent="0.2">
      <c r="A409" s="14"/>
      <c r="B409" s="15" t="s">
        <v>383</v>
      </c>
      <c r="C409" s="16">
        <v>23</v>
      </c>
      <c r="D409" s="16">
        <v>6</v>
      </c>
      <c r="E409" s="17">
        <f t="shared" si="47"/>
        <v>2.8967254408060455E-3</v>
      </c>
      <c r="F409" s="17">
        <f t="shared" si="48"/>
        <v>1.0938924339106654E-3</v>
      </c>
      <c r="G409" s="17">
        <f t="shared" si="50"/>
        <v>-0.73913043478260865</v>
      </c>
      <c r="H409" s="17">
        <f t="shared" si="49"/>
        <v>-2.1410579345088163E-3</v>
      </c>
    </row>
    <row r="410" spans="1:8" x14ac:dyDescent="0.2">
      <c r="A410" s="14"/>
      <c r="B410" s="15" t="s">
        <v>384</v>
      </c>
      <c r="C410" s="16">
        <v>108</v>
      </c>
      <c r="D410" s="16">
        <v>62</v>
      </c>
      <c r="E410" s="17">
        <f t="shared" si="47"/>
        <v>1.3602015113350126E-2</v>
      </c>
      <c r="F410" s="17">
        <f t="shared" si="48"/>
        <v>1.130355515041021E-2</v>
      </c>
      <c r="G410" s="17">
        <f t="shared" si="50"/>
        <v>-0.42592592592592593</v>
      </c>
      <c r="H410" s="17">
        <f t="shared" si="49"/>
        <v>-5.793450881612091E-3</v>
      </c>
    </row>
    <row r="411" spans="1:8" x14ac:dyDescent="0.2">
      <c r="A411" s="14"/>
      <c r="B411" s="15" t="s">
        <v>385</v>
      </c>
      <c r="C411" s="16">
        <v>9</v>
      </c>
      <c r="D411" s="16">
        <v>0</v>
      </c>
      <c r="E411" s="17">
        <f t="shared" si="47"/>
        <v>1.1335012594458438E-3</v>
      </c>
      <c r="F411" s="17" t="str">
        <f t="shared" si="48"/>
        <v/>
      </c>
      <c r="G411" s="17">
        <f t="shared" si="50"/>
        <v>-1</v>
      </c>
      <c r="H411" s="17">
        <f t="shared" si="49"/>
        <v>-1.1335012594458438E-3</v>
      </c>
    </row>
    <row r="412" spans="1:8" x14ac:dyDescent="0.2">
      <c r="A412" s="14"/>
      <c r="B412" s="15" t="s">
        <v>386</v>
      </c>
      <c r="C412" s="16">
        <v>77</v>
      </c>
      <c r="D412" s="16">
        <v>22</v>
      </c>
      <c r="E412" s="17">
        <f t="shared" si="47"/>
        <v>9.6977329974811087E-3</v>
      </c>
      <c r="F412" s="17">
        <f t="shared" si="48"/>
        <v>4.0109389243391065E-3</v>
      </c>
      <c r="G412" s="17">
        <f t="shared" si="50"/>
        <v>-0.7142857142857143</v>
      </c>
      <c r="H412" s="17">
        <f t="shared" si="49"/>
        <v>-6.9269521410579345E-3</v>
      </c>
    </row>
    <row r="413" spans="1:8" x14ac:dyDescent="0.2">
      <c r="A413" s="14"/>
      <c r="B413" s="15" t="s">
        <v>387</v>
      </c>
      <c r="C413" s="16">
        <v>1</v>
      </c>
      <c r="D413" s="16">
        <v>0</v>
      </c>
      <c r="E413" s="17">
        <f t="shared" ref="E413:E476" si="51">+IF(C413=0,"",C413/C$349)</f>
        <v>1.2594458438287153E-4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-1.2594458438287153E-4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0</v>
      </c>
      <c r="E415" s="17">
        <f t="shared" si="51"/>
        <v>1.2594458438287153E-4</v>
      </c>
      <c r="F415" s="17" t="str">
        <f t="shared" si="52"/>
        <v/>
      </c>
      <c r="G415" s="17">
        <f t="shared" si="54"/>
        <v>-1</v>
      </c>
      <c r="H415" s="17">
        <f t="shared" si="53"/>
        <v>-1.2594458438287153E-4</v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1.2594458438287153E-4</v>
      </c>
      <c r="F416" s="17" t="str">
        <f t="shared" si="52"/>
        <v/>
      </c>
      <c r="G416" s="17">
        <f t="shared" si="54"/>
        <v>-1</v>
      </c>
      <c r="H416" s="17">
        <f t="shared" si="53"/>
        <v>-1.2594458438287153E-4</v>
      </c>
    </row>
    <row r="417" spans="1:8" x14ac:dyDescent="0.2">
      <c r="A417" s="14"/>
      <c r="B417" s="15" t="s">
        <v>391</v>
      </c>
      <c r="C417" s="16">
        <v>1</v>
      </c>
      <c r="D417" s="16">
        <v>15</v>
      </c>
      <c r="E417" s="17">
        <f t="shared" si="51"/>
        <v>1.2594458438287153E-4</v>
      </c>
      <c r="F417" s="17">
        <f t="shared" si="52"/>
        <v>2.7347310847766638E-3</v>
      </c>
      <c r="G417" s="17">
        <f t="shared" si="54"/>
        <v>14</v>
      </c>
      <c r="H417" s="17">
        <f t="shared" si="53"/>
        <v>1.7632241813602015E-3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</v>
      </c>
      <c r="D419" s="16">
        <v>0</v>
      </c>
      <c r="E419" s="17">
        <f t="shared" si="51"/>
        <v>1.2594458438287153E-4</v>
      </c>
      <c r="F419" s="17" t="str">
        <f t="shared" si="52"/>
        <v/>
      </c>
      <c r="G419" s="17">
        <f t="shared" si="54"/>
        <v>-1</v>
      </c>
      <c r="H419" s="17">
        <f t="shared" si="53"/>
        <v>-1.2594458438287153E-4</v>
      </c>
    </row>
    <row r="420" spans="1:8" x14ac:dyDescent="0.2">
      <c r="A420" s="14"/>
      <c r="B420" s="15" t="s">
        <v>394</v>
      </c>
      <c r="C420" s="16">
        <v>1032</v>
      </c>
      <c r="D420" s="16">
        <v>1620</v>
      </c>
      <c r="E420" s="17">
        <f t="shared" si="51"/>
        <v>0.12997481108312342</v>
      </c>
      <c r="F420" s="17">
        <f t="shared" si="52"/>
        <v>0.29535095715587967</v>
      </c>
      <c r="G420" s="17">
        <f t="shared" si="54"/>
        <v>0.56976744186046513</v>
      </c>
      <c r="H420" s="17">
        <f t="shared" si="53"/>
        <v>7.4055415617128459E-2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5</v>
      </c>
      <c r="E423" s="17" t="str">
        <f t="shared" si="51"/>
        <v/>
      </c>
      <c r="F423" s="17">
        <f t="shared" si="52"/>
        <v>9.1157702825888785E-4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1</v>
      </c>
      <c r="D424" s="16">
        <v>0</v>
      </c>
      <c r="E424" s="17">
        <f t="shared" si="51"/>
        <v>1.2594458438287153E-4</v>
      </c>
      <c r="F424" s="17" t="str">
        <f t="shared" si="52"/>
        <v/>
      </c>
      <c r="G424" s="17">
        <f t="shared" si="54"/>
        <v>-1</v>
      </c>
      <c r="H424" s="17">
        <f t="shared" si="53"/>
        <v>-1.2594458438287153E-4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3</v>
      </c>
      <c r="D428" s="16">
        <v>0</v>
      </c>
      <c r="E428" s="17">
        <f t="shared" si="51"/>
        <v>3.778337531486146E-4</v>
      </c>
      <c r="F428" s="17" t="str">
        <f t="shared" si="52"/>
        <v/>
      </c>
      <c r="G428" s="17">
        <f t="shared" si="54"/>
        <v>-1</v>
      </c>
      <c r="H428" s="17">
        <f t="shared" si="53"/>
        <v>-3.778337531486146E-4</v>
      </c>
    </row>
    <row r="429" spans="1:8" x14ac:dyDescent="0.2">
      <c r="A429" s="14"/>
      <c r="B429" s="15" t="s">
        <v>403</v>
      </c>
      <c r="C429" s="16">
        <v>3</v>
      </c>
      <c r="D429" s="16">
        <v>1</v>
      </c>
      <c r="E429" s="17">
        <f t="shared" si="51"/>
        <v>3.778337531486146E-4</v>
      </c>
      <c r="F429" s="17">
        <f t="shared" si="52"/>
        <v>1.8231540565177758E-4</v>
      </c>
      <c r="G429" s="17">
        <f t="shared" si="54"/>
        <v>-0.66666666666666663</v>
      </c>
      <c r="H429" s="17">
        <f t="shared" si="53"/>
        <v>-2.5188916876574307E-4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68</v>
      </c>
      <c r="D432" s="16">
        <v>41</v>
      </c>
      <c r="E432" s="17">
        <f t="shared" si="51"/>
        <v>8.5642317380352651E-3</v>
      </c>
      <c r="F432" s="17">
        <f t="shared" si="52"/>
        <v>7.4749316317228804E-3</v>
      </c>
      <c r="G432" s="17">
        <f t="shared" si="54"/>
        <v>-0.39705882352941174</v>
      </c>
      <c r="H432" s="17">
        <f t="shared" si="53"/>
        <v>-3.4005037783375316E-3</v>
      </c>
    </row>
    <row r="433" spans="1:8" x14ac:dyDescent="0.2">
      <c r="A433" s="14"/>
      <c r="B433" s="15" t="s">
        <v>407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1.8231540565177758E-4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10</v>
      </c>
      <c r="D434" s="16">
        <v>3</v>
      </c>
      <c r="E434" s="17">
        <f t="shared" si="51"/>
        <v>1.2594458438287153E-3</v>
      </c>
      <c r="F434" s="17">
        <f t="shared" si="52"/>
        <v>5.4694621695533269E-4</v>
      </c>
      <c r="G434" s="17">
        <f t="shared" si="54"/>
        <v>-0.7</v>
      </c>
      <c r="H434" s="17">
        <f t="shared" si="53"/>
        <v>-8.8161209068010062E-4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2</v>
      </c>
      <c r="D436" s="16">
        <v>1</v>
      </c>
      <c r="E436" s="17">
        <f t="shared" si="51"/>
        <v>2.5188916876574307E-4</v>
      </c>
      <c r="F436" s="17">
        <f t="shared" si="52"/>
        <v>1.8231540565177758E-4</v>
      </c>
      <c r="G436" s="17">
        <f t="shared" si="54"/>
        <v>-0.5</v>
      </c>
      <c r="H436" s="17">
        <f t="shared" si="53"/>
        <v>-1.2594458438287153E-4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8</v>
      </c>
      <c r="E439" s="17" t="str">
        <f t="shared" si="51"/>
        <v/>
      </c>
      <c r="F439" s="17">
        <f t="shared" si="52"/>
        <v>1.4585232452142207E-3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1.8231540565177758E-4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13</v>
      </c>
      <c r="D441" s="16">
        <v>3</v>
      </c>
      <c r="E441" s="17">
        <f t="shared" si="51"/>
        <v>1.6372795969773299E-3</v>
      </c>
      <c r="F441" s="17">
        <f t="shared" si="52"/>
        <v>5.4694621695533269E-4</v>
      </c>
      <c r="G441" s="17">
        <f t="shared" si="54"/>
        <v>-0.76923076923076927</v>
      </c>
      <c r="H441" s="17">
        <f t="shared" si="53"/>
        <v>-1.2594458438287153E-3</v>
      </c>
    </row>
    <row r="442" spans="1:8" x14ac:dyDescent="0.2">
      <c r="A442" s="14"/>
      <c r="B442" s="15" t="s">
        <v>416</v>
      </c>
      <c r="C442" s="16">
        <v>13</v>
      </c>
      <c r="D442" s="16">
        <v>60</v>
      </c>
      <c r="E442" s="17">
        <f t="shared" si="51"/>
        <v>1.6372795969773299E-3</v>
      </c>
      <c r="F442" s="17">
        <f t="shared" si="52"/>
        <v>1.0938924339106655E-2</v>
      </c>
      <c r="G442" s="17">
        <f t="shared" si="54"/>
        <v>3.6153846153846154</v>
      </c>
      <c r="H442" s="17">
        <f t="shared" si="53"/>
        <v>5.9193954659949623E-3</v>
      </c>
    </row>
    <row r="443" spans="1:8" x14ac:dyDescent="0.2">
      <c r="A443" s="14"/>
      <c r="B443" s="15" t="s">
        <v>417</v>
      </c>
      <c r="C443" s="16">
        <v>3</v>
      </c>
      <c r="D443" s="16">
        <v>16</v>
      </c>
      <c r="E443" s="17">
        <f t="shared" si="51"/>
        <v>3.778337531486146E-4</v>
      </c>
      <c r="F443" s="17">
        <f t="shared" si="52"/>
        <v>2.9170464904284413E-3</v>
      </c>
      <c r="G443" s="17">
        <f t="shared" si="54"/>
        <v>4.333333333333333</v>
      </c>
      <c r="H443" s="17">
        <f t="shared" si="53"/>
        <v>1.6372795969773297E-3</v>
      </c>
    </row>
    <row r="444" spans="1:8" x14ac:dyDescent="0.2">
      <c r="A444" s="14"/>
      <c r="B444" s="15" t="s">
        <v>418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1.8231540565177758E-4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398</v>
      </c>
      <c r="D445" s="16">
        <v>671</v>
      </c>
      <c r="E445" s="17">
        <f t="shared" si="51"/>
        <v>5.0125944584382874E-2</v>
      </c>
      <c r="F445" s="17">
        <f t="shared" si="52"/>
        <v>0.12233363719234275</v>
      </c>
      <c r="G445" s="17">
        <f t="shared" si="54"/>
        <v>0.68592964824120606</v>
      </c>
      <c r="H445" s="17">
        <f t="shared" si="53"/>
        <v>3.4382871536523932E-2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</v>
      </c>
      <c r="D453" s="16">
        <v>0</v>
      </c>
      <c r="E453" s="17">
        <f t="shared" si="51"/>
        <v>1.2594458438287153E-4</v>
      </c>
      <c r="F453" s="17" t="str">
        <f t="shared" si="52"/>
        <v/>
      </c>
      <c r="G453" s="17">
        <f t="shared" si="54"/>
        <v>-1</v>
      </c>
      <c r="H453" s="17">
        <f t="shared" si="53"/>
        <v>-1.2594458438287153E-4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4</v>
      </c>
      <c r="D455" s="16">
        <v>3</v>
      </c>
      <c r="E455" s="17">
        <f t="shared" si="51"/>
        <v>5.0377833753148613E-4</v>
      </c>
      <c r="F455" s="17">
        <f t="shared" si="52"/>
        <v>5.4694621695533269E-4</v>
      </c>
      <c r="G455" s="17">
        <f t="shared" si="54"/>
        <v>-0.25</v>
      </c>
      <c r="H455" s="17">
        <f t="shared" si="53"/>
        <v>-1.2594458438287153E-4</v>
      </c>
    </row>
    <row r="456" spans="1:8" x14ac:dyDescent="0.2">
      <c r="A456" s="14"/>
      <c r="B456" s="15" t="s">
        <v>430</v>
      </c>
      <c r="C456" s="16">
        <v>32</v>
      </c>
      <c r="D456" s="16">
        <v>15</v>
      </c>
      <c r="E456" s="17">
        <f t="shared" si="51"/>
        <v>4.0302267002518891E-3</v>
      </c>
      <c r="F456" s="17">
        <f t="shared" si="52"/>
        <v>2.7347310847766638E-3</v>
      </c>
      <c r="G456" s="17">
        <f t="shared" si="54"/>
        <v>-0.53125</v>
      </c>
      <c r="H456" s="17">
        <f t="shared" si="53"/>
        <v>-2.1410579345088158E-3</v>
      </c>
    </row>
    <row r="457" spans="1:8" x14ac:dyDescent="0.2">
      <c r="A457" s="14"/>
      <c r="B457" s="15" t="s">
        <v>431</v>
      </c>
      <c r="C457" s="16">
        <v>6</v>
      </c>
      <c r="D457" s="16">
        <v>3</v>
      </c>
      <c r="E457" s="17">
        <f t="shared" si="51"/>
        <v>7.556675062972292E-4</v>
      </c>
      <c r="F457" s="17">
        <f t="shared" si="52"/>
        <v>5.4694621695533269E-4</v>
      </c>
      <c r="G457" s="17">
        <f t="shared" si="54"/>
        <v>-0.5</v>
      </c>
      <c r="H457" s="17">
        <f t="shared" si="53"/>
        <v>-3.778337531486146E-4</v>
      </c>
    </row>
    <row r="458" spans="1:8" ht="25.5" x14ac:dyDescent="0.2">
      <c r="A458" s="14"/>
      <c r="B458" s="15" t="s">
        <v>432</v>
      </c>
      <c r="C458" s="16">
        <v>8</v>
      </c>
      <c r="D458" s="16">
        <v>6</v>
      </c>
      <c r="E458" s="17">
        <f t="shared" si="51"/>
        <v>1.0075566750629723E-3</v>
      </c>
      <c r="F458" s="17">
        <f t="shared" si="52"/>
        <v>1.0938924339106654E-3</v>
      </c>
      <c r="G458" s="17">
        <f t="shared" si="54"/>
        <v>-0.25</v>
      </c>
      <c r="H458" s="17">
        <f t="shared" si="53"/>
        <v>-2.5188916876574307E-4</v>
      </c>
    </row>
    <row r="459" spans="1:8" ht="25.5" x14ac:dyDescent="0.2">
      <c r="A459" s="14"/>
      <c r="B459" s="15" t="s">
        <v>433</v>
      </c>
      <c r="C459" s="16">
        <v>0</v>
      </c>
      <c r="D459" s="16">
        <v>2</v>
      </c>
      <c r="E459" s="17" t="str">
        <f t="shared" si="51"/>
        <v/>
      </c>
      <c r="F459" s="17">
        <f t="shared" si="52"/>
        <v>3.6463081130355516E-4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1</v>
      </c>
      <c r="D461" s="16">
        <v>1</v>
      </c>
      <c r="E461" s="17">
        <f t="shared" si="51"/>
        <v>1.2594458438287153E-4</v>
      </c>
      <c r="F461" s="17">
        <f t="shared" si="52"/>
        <v>1.8231540565177758E-4</v>
      </c>
      <c r="G461" s="17">
        <f t="shared" si="54"/>
        <v>0</v>
      </c>
      <c r="H461" s="17">
        <f t="shared" si="53"/>
        <v>0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4</v>
      </c>
      <c r="D463" s="16">
        <v>1</v>
      </c>
      <c r="E463" s="17">
        <f t="shared" si="51"/>
        <v>5.0377833753148613E-4</v>
      </c>
      <c r="F463" s="17">
        <f t="shared" si="52"/>
        <v>1.8231540565177758E-4</v>
      </c>
      <c r="G463" s="17">
        <f t="shared" si="54"/>
        <v>-0.75</v>
      </c>
      <c r="H463" s="17">
        <f t="shared" si="53"/>
        <v>-3.778337531486146E-4</v>
      </c>
    </row>
    <row r="464" spans="1:8" x14ac:dyDescent="0.2">
      <c r="A464" s="14"/>
      <c r="B464" s="15" t="s">
        <v>438</v>
      </c>
      <c r="C464" s="16">
        <v>6</v>
      </c>
      <c r="D464" s="16">
        <v>1</v>
      </c>
      <c r="E464" s="17">
        <f t="shared" si="51"/>
        <v>7.556675062972292E-4</v>
      </c>
      <c r="F464" s="17">
        <f t="shared" si="52"/>
        <v>1.8231540565177758E-4</v>
      </c>
      <c r="G464" s="17">
        <f t="shared" si="54"/>
        <v>-0.83333333333333337</v>
      </c>
      <c r="H464" s="17">
        <f t="shared" si="53"/>
        <v>-6.2972292191435767E-4</v>
      </c>
    </row>
    <row r="465" spans="1:8" x14ac:dyDescent="0.2">
      <c r="A465" s="14"/>
      <c r="B465" s="15" t="s">
        <v>439</v>
      </c>
      <c r="C465" s="16">
        <v>51</v>
      </c>
      <c r="D465" s="16">
        <v>25</v>
      </c>
      <c r="E465" s="17">
        <f t="shared" si="51"/>
        <v>6.4231738035264484E-3</v>
      </c>
      <c r="F465" s="17">
        <f t="shared" si="52"/>
        <v>4.5578851412944391E-3</v>
      </c>
      <c r="G465" s="17">
        <f t="shared" si="54"/>
        <v>-0.50980392156862742</v>
      </c>
      <c r="H465" s="17">
        <f t="shared" si="53"/>
        <v>-3.2745591939546599E-3</v>
      </c>
    </row>
    <row r="466" spans="1:8" x14ac:dyDescent="0.2">
      <c r="A466" s="14"/>
      <c r="B466" s="15" t="s">
        <v>440</v>
      </c>
      <c r="C466" s="16">
        <v>3</v>
      </c>
      <c r="D466" s="16">
        <v>4</v>
      </c>
      <c r="E466" s="17">
        <f t="shared" si="51"/>
        <v>3.778337531486146E-4</v>
      </c>
      <c r="F466" s="17">
        <f t="shared" si="52"/>
        <v>7.2926162260711033E-4</v>
      </c>
      <c r="G466" s="17">
        <f t="shared" si="54"/>
        <v>0.33333333333333331</v>
      </c>
      <c r="H466" s="17">
        <f t="shared" si="53"/>
        <v>1.2594458438287153E-4</v>
      </c>
    </row>
    <row r="467" spans="1:8" x14ac:dyDescent="0.2">
      <c r="A467" s="14"/>
      <c r="B467" s="15" t="s">
        <v>441</v>
      </c>
      <c r="C467" s="16">
        <v>2</v>
      </c>
      <c r="D467" s="16">
        <v>8</v>
      </c>
      <c r="E467" s="17">
        <f t="shared" si="51"/>
        <v>2.5188916876574307E-4</v>
      </c>
      <c r="F467" s="17">
        <f t="shared" si="52"/>
        <v>1.4585232452142207E-3</v>
      </c>
      <c r="G467" s="17">
        <f t="shared" si="54"/>
        <v>3</v>
      </c>
      <c r="H467" s="17">
        <f t="shared" si="53"/>
        <v>7.556675062972292E-4</v>
      </c>
    </row>
    <row r="468" spans="1:8" x14ac:dyDescent="0.2">
      <c r="A468" s="14"/>
      <c r="B468" s="15" t="s">
        <v>442</v>
      </c>
      <c r="C468" s="16">
        <v>11</v>
      </c>
      <c r="D468" s="16">
        <v>3</v>
      </c>
      <c r="E468" s="17">
        <f t="shared" si="51"/>
        <v>1.3853904282115869E-3</v>
      </c>
      <c r="F468" s="17">
        <f t="shared" si="52"/>
        <v>5.4694621695533269E-4</v>
      </c>
      <c r="G468" s="17">
        <f t="shared" si="54"/>
        <v>-0.72727272727272729</v>
      </c>
      <c r="H468" s="17">
        <f t="shared" si="53"/>
        <v>-1.0075566750629723E-3</v>
      </c>
    </row>
    <row r="469" spans="1:8" x14ac:dyDescent="0.2">
      <c r="A469" s="14"/>
      <c r="B469" s="15" t="s">
        <v>443</v>
      </c>
      <c r="C469" s="16">
        <v>1</v>
      </c>
      <c r="D469" s="16">
        <v>0</v>
      </c>
      <c r="E469" s="17">
        <f t="shared" si="51"/>
        <v>1.2594458438287153E-4</v>
      </c>
      <c r="F469" s="17" t="str">
        <f t="shared" si="52"/>
        <v/>
      </c>
      <c r="G469" s="17">
        <f t="shared" si="54"/>
        <v>-1</v>
      </c>
      <c r="H469" s="17">
        <f t="shared" si="53"/>
        <v>-1.2594458438287153E-4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404</v>
      </c>
      <c r="D471" s="16">
        <v>93</v>
      </c>
      <c r="E471" s="17">
        <f t="shared" si="51"/>
        <v>5.0881612090680102E-2</v>
      </c>
      <c r="F471" s="17">
        <f t="shared" si="52"/>
        <v>1.6955332725615314E-2</v>
      </c>
      <c r="G471" s="17">
        <f t="shared" si="54"/>
        <v>-0.76980198019801982</v>
      </c>
      <c r="H471" s="17">
        <f t="shared" si="53"/>
        <v>-3.9168765743073049E-2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2</v>
      </c>
      <c r="D476" s="16">
        <v>3</v>
      </c>
      <c r="E476" s="17">
        <f t="shared" si="51"/>
        <v>2.5188916876574307E-4</v>
      </c>
      <c r="F476" s="17">
        <f t="shared" si="52"/>
        <v>5.4694621695533269E-4</v>
      </c>
      <c r="G476" s="17">
        <f t="shared" si="54"/>
        <v>0.5</v>
      </c>
      <c r="H476" s="17">
        <f t="shared" si="53"/>
        <v>1.2594458438287153E-4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29</v>
      </c>
      <c r="D479" s="16">
        <v>18</v>
      </c>
      <c r="E479" s="17">
        <f t="shared" si="55"/>
        <v>3.6523929471032747E-3</v>
      </c>
      <c r="F479" s="17">
        <f t="shared" si="56"/>
        <v>3.2816773017319964E-3</v>
      </c>
      <c r="G479" s="17">
        <f t="shared" si="58"/>
        <v>-0.37931034482758619</v>
      </c>
      <c r="H479" s="17">
        <f t="shared" si="57"/>
        <v>-1.3853904282115869E-3</v>
      </c>
    </row>
    <row r="480" spans="1:8" ht="25.5" x14ac:dyDescent="0.2">
      <c r="A480" s="14"/>
      <c r="B480" s="15" t="s">
        <v>454</v>
      </c>
      <c r="C480" s="16">
        <v>1</v>
      </c>
      <c r="D480" s="16">
        <v>0</v>
      </c>
      <c r="E480" s="17">
        <f t="shared" si="55"/>
        <v>1.2594458438287153E-4</v>
      </c>
      <c r="F480" s="17" t="str">
        <f t="shared" si="56"/>
        <v/>
      </c>
      <c r="G480" s="17">
        <f t="shared" si="58"/>
        <v>-1</v>
      </c>
      <c r="H480" s="17">
        <f t="shared" si="57"/>
        <v>-1.2594458438287153E-4</v>
      </c>
    </row>
    <row r="481" spans="1:8" x14ac:dyDescent="0.2">
      <c r="A481" s="14"/>
      <c r="B481" s="15" t="s">
        <v>455</v>
      </c>
      <c r="C481" s="16">
        <v>8</v>
      </c>
      <c r="D481" s="16">
        <v>8</v>
      </c>
      <c r="E481" s="17">
        <f t="shared" si="55"/>
        <v>1.0075566750629723E-3</v>
      </c>
      <c r="F481" s="17">
        <f t="shared" si="56"/>
        <v>1.4585232452142207E-3</v>
      </c>
      <c r="G481" s="17">
        <f t="shared" si="58"/>
        <v>0</v>
      </c>
      <c r="H481" s="17">
        <f t="shared" si="57"/>
        <v>0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4</v>
      </c>
      <c r="D483" s="16">
        <v>3</v>
      </c>
      <c r="E483" s="17">
        <f t="shared" si="55"/>
        <v>5.0377833753148613E-4</v>
      </c>
      <c r="F483" s="17">
        <f t="shared" si="56"/>
        <v>5.4694621695533269E-4</v>
      </c>
      <c r="G483" s="17">
        <f t="shared" si="58"/>
        <v>-0.25</v>
      </c>
      <c r="H483" s="17">
        <f t="shared" si="57"/>
        <v>-1.2594458438287153E-4</v>
      </c>
    </row>
    <row r="484" spans="1:8" x14ac:dyDescent="0.2">
      <c r="A484" s="14"/>
      <c r="B484" s="15" t="s">
        <v>458</v>
      </c>
      <c r="C484" s="16">
        <v>23</v>
      </c>
      <c r="D484" s="16">
        <v>20</v>
      </c>
      <c r="E484" s="17">
        <f t="shared" si="55"/>
        <v>2.8967254408060455E-3</v>
      </c>
      <c r="F484" s="17">
        <f t="shared" si="56"/>
        <v>3.6463081130355514E-3</v>
      </c>
      <c r="G484" s="17">
        <f t="shared" si="58"/>
        <v>-0.13043478260869565</v>
      </c>
      <c r="H484" s="17">
        <f t="shared" si="57"/>
        <v>-3.778337531486146E-4</v>
      </c>
    </row>
    <row r="485" spans="1:8" x14ac:dyDescent="0.2">
      <c r="A485" s="14"/>
      <c r="B485" s="15" t="s">
        <v>459</v>
      </c>
      <c r="C485" s="16">
        <v>6</v>
      </c>
      <c r="D485" s="16">
        <v>3</v>
      </c>
      <c r="E485" s="17">
        <f t="shared" si="55"/>
        <v>7.556675062972292E-4</v>
      </c>
      <c r="F485" s="17">
        <f t="shared" si="56"/>
        <v>5.4694621695533269E-4</v>
      </c>
      <c r="G485" s="17">
        <f t="shared" si="58"/>
        <v>-0.5</v>
      </c>
      <c r="H485" s="17">
        <f t="shared" si="57"/>
        <v>-3.778337531486146E-4</v>
      </c>
    </row>
    <row r="486" spans="1:8" x14ac:dyDescent="0.2">
      <c r="A486" s="14"/>
      <c r="B486" s="15" t="s">
        <v>460</v>
      </c>
      <c r="C486" s="16">
        <v>3</v>
      </c>
      <c r="D486" s="16">
        <v>1</v>
      </c>
      <c r="E486" s="17">
        <f t="shared" si="55"/>
        <v>3.778337531486146E-4</v>
      </c>
      <c r="F486" s="17">
        <f t="shared" si="56"/>
        <v>1.8231540565177758E-4</v>
      </c>
      <c r="G486" s="17">
        <f t="shared" si="58"/>
        <v>-0.66666666666666663</v>
      </c>
      <c r="H486" s="17">
        <f t="shared" si="57"/>
        <v>-2.5188916876574307E-4</v>
      </c>
    </row>
    <row r="487" spans="1:8" x14ac:dyDescent="0.2">
      <c r="A487" s="14"/>
      <c r="B487" s="15" t="s">
        <v>461</v>
      </c>
      <c r="C487" s="16">
        <v>2</v>
      </c>
      <c r="D487" s="16">
        <v>0</v>
      </c>
      <c r="E487" s="17">
        <f t="shared" si="55"/>
        <v>2.5188916876574307E-4</v>
      </c>
      <c r="F487" s="17" t="str">
        <f t="shared" si="56"/>
        <v/>
      </c>
      <c r="G487" s="17">
        <f t="shared" si="58"/>
        <v>-1</v>
      </c>
      <c r="H487" s="17">
        <f t="shared" si="57"/>
        <v>-2.5188916876574307E-4</v>
      </c>
    </row>
    <row r="488" spans="1:8" x14ac:dyDescent="0.2">
      <c r="A488" s="14"/>
      <c r="B488" s="15" t="s">
        <v>462</v>
      </c>
      <c r="C488" s="16">
        <v>1</v>
      </c>
      <c r="D488" s="16">
        <v>0</v>
      </c>
      <c r="E488" s="17">
        <f t="shared" si="55"/>
        <v>1.2594458438287153E-4</v>
      </c>
      <c r="F488" s="17" t="str">
        <f t="shared" si="56"/>
        <v/>
      </c>
      <c r="G488" s="17">
        <f t="shared" si="58"/>
        <v>-1</v>
      </c>
      <c r="H488" s="17">
        <f t="shared" si="57"/>
        <v>-1.2594458438287153E-4</v>
      </c>
    </row>
    <row r="489" spans="1:8" x14ac:dyDescent="0.2">
      <c r="A489" s="14"/>
      <c r="B489" s="15" t="s">
        <v>463</v>
      </c>
      <c r="C489" s="16">
        <v>11</v>
      </c>
      <c r="D489" s="16">
        <v>3</v>
      </c>
      <c r="E489" s="17">
        <f t="shared" si="55"/>
        <v>1.3853904282115869E-3</v>
      </c>
      <c r="F489" s="17">
        <f t="shared" si="56"/>
        <v>5.4694621695533269E-4</v>
      </c>
      <c r="G489" s="17">
        <f t="shared" si="58"/>
        <v>-0.72727272727272729</v>
      </c>
      <c r="H489" s="17">
        <f t="shared" si="57"/>
        <v>-1.0075566750629723E-3</v>
      </c>
    </row>
    <row r="490" spans="1:8" x14ac:dyDescent="0.2">
      <c r="A490" s="14"/>
      <c r="B490" s="15" t="s">
        <v>464</v>
      </c>
      <c r="C490" s="16">
        <v>7</v>
      </c>
      <c r="D490" s="16">
        <v>3</v>
      </c>
      <c r="E490" s="17">
        <f t="shared" si="55"/>
        <v>8.8161209068010073E-4</v>
      </c>
      <c r="F490" s="17">
        <f t="shared" si="56"/>
        <v>5.4694621695533269E-4</v>
      </c>
      <c r="G490" s="17">
        <f t="shared" si="58"/>
        <v>-0.5714285714285714</v>
      </c>
      <c r="H490" s="17">
        <f t="shared" si="57"/>
        <v>-5.0377833753148613E-4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3</v>
      </c>
      <c r="E492" s="17" t="str">
        <f t="shared" si="55"/>
        <v/>
      </c>
      <c r="F492" s="17">
        <f t="shared" si="56"/>
        <v>5.4694621695533269E-4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2</v>
      </c>
      <c r="D495" s="16">
        <v>2</v>
      </c>
      <c r="E495" s="17">
        <f t="shared" si="55"/>
        <v>2.5188916876574307E-4</v>
      </c>
      <c r="F495" s="17">
        <f t="shared" si="56"/>
        <v>3.6463081130355516E-4</v>
      </c>
      <c r="G495" s="17">
        <f t="shared" si="58"/>
        <v>0</v>
      </c>
      <c r="H495" s="17">
        <f t="shared" si="57"/>
        <v>0</v>
      </c>
    </row>
    <row r="496" spans="1:8" ht="25.5" x14ac:dyDescent="0.2">
      <c r="A496" s="14"/>
      <c r="B496" s="15" t="s">
        <v>470</v>
      </c>
      <c r="C496" s="16">
        <v>2</v>
      </c>
      <c r="D496" s="16">
        <v>0</v>
      </c>
      <c r="E496" s="17">
        <f t="shared" si="55"/>
        <v>2.5188916876574307E-4</v>
      </c>
      <c r="F496" s="17" t="str">
        <f t="shared" si="56"/>
        <v/>
      </c>
      <c r="G496" s="17">
        <f t="shared" si="58"/>
        <v>-1</v>
      </c>
      <c r="H496" s="17">
        <f t="shared" si="57"/>
        <v>-2.5188916876574307E-4</v>
      </c>
    </row>
    <row r="497" spans="1:8" x14ac:dyDescent="0.2">
      <c r="A497" s="14"/>
      <c r="B497" s="15" t="s">
        <v>471</v>
      </c>
      <c r="C497" s="16">
        <v>1</v>
      </c>
      <c r="D497" s="16">
        <v>1</v>
      </c>
      <c r="E497" s="17">
        <f t="shared" si="55"/>
        <v>1.2594458438287153E-4</v>
      </c>
      <c r="F497" s="17">
        <f t="shared" si="56"/>
        <v>1.8231540565177758E-4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6</v>
      </c>
      <c r="D500" s="16">
        <v>0</v>
      </c>
      <c r="E500" s="17">
        <f t="shared" si="55"/>
        <v>7.556675062972292E-4</v>
      </c>
      <c r="F500" s="17" t="str">
        <f t="shared" si="56"/>
        <v/>
      </c>
      <c r="G500" s="17">
        <f t="shared" si="58"/>
        <v>-1</v>
      </c>
      <c r="H500" s="17">
        <f t="shared" si="57"/>
        <v>-7.556675062972292E-4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3</v>
      </c>
      <c r="D510" s="16">
        <v>0</v>
      </c>
      <c r="E510" s="17">
        <f t="shared" si="55"/>
        <v>3.778337531486146E-4</v>
      </c>
      <c r="F510" s="17" t="str">
        <f t="shared" si="56"/>
        <v/>
      </c>
      <c r="G510" s="17">
        <f t="shared" si="58"/>
        <v>-1</v>
      </c>
      <c r="H510" s="17">
        <f t="shared" si="57"/>
        <v>-3.778337531486146E-4</v>
      </c>
    </row>
    <row r="511" spans="1:8" x14ac:dyDescent="0.2">
      <c r="A511" s="14"/>
      <c r="B511" s="15" t="s">
        <v>485</v>
      </c>
      <c r="C511" s="16">
        <v>2</v>
      </c>
      <c r="D511" s="16">
        <v>0</v>
      </c>
      <c r="E511" s="17">
        <f t="shared" si="55"/>
        <v>2.5188916876574307E-4</v>
      </c>
      <c r="F511" s="17" t="str">
        <f t="shared" si="56"/>
        <v/>
      </c>
      <c r="G511" s="17">
        <f t="shared" si="58"/>
        <v>-1</v>
      </c>
      <c r="H511" s="17">
        <f t="shared" si="57"/>
        <v>-2.5188916876574307E-4</v>
      </c>
    </row>
    <row r="512" spans="1:8" ht="38.25" x14ac:dyDescent="0.2">
      <c r="A512" s="14"/>
      <c r="B512" s="15" t="s">
        <v>486</v>
      </c>
      <c r="C512" s="16">
        <v>2</v>
      </c>
      <c r="D512" s="16">
        <v>0</v>
      </c>
      <c r="E512" s="17">
        <f t="shared" si="55"/>
        <v>2.5188916876574307E-4</v>
      </c>
      <c r="F512" s="17" t="str">
        <f t="shared" si="56"/>
        <v/>
      </c>
      <c r="G512" s="17">
        <f t="shared" si="58"/>
        <v>-1</v>
      </c>
      <c r="H512" s="17">
        <f t="shared" si="57"/>
        <v>-2.5188916876574307E-4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5</v>
      </c>
      <c r="D515" s="16">
        <v>0</v>
      </c>
      <c r="E515" s="17">
        <f t="shared" si="55"/>
        <v>6.2972292191435767E-4</v>
      </c>
      <c r="F515" s="17" t="str">
        <f t="shared" si="56"/>
        <v/>
      </c>
      <c r="G515" s="17">
        <f t="shared" si="58"/>
        <v>-1</v>
      </c>
      <c r="H515" s="17">
        <f t="shared" si="57"/>
        <v>-6.2972292191435767E-4</v>
      </c>
    </row>
    <row r="516" spans="1:8" x14ac:dyDescent="0.2">
      <c r="A516" s="14"/>
      <c r="B516" s="15" t="s">
        <v>490</v>
      </c>
      <c r="C516" s="16">
        <v>4</v>
      </c>
      <c r="D516" s="16">
        <v>88</v>
      </c>
      <c r="E516" s="17">
        <f t="shared" si="55"/>
        <v>5.0377833753148613E-4</v>
      </c>
      <c r="F516" s="17">
        <f t="shared" si="56"/>
        <v>1.6043755697356426E-2</v>
      </c>
      <c r="G516" s="17">
        <f t="shared" si="58"/>
        <v>21</v>
      </c>
      <c r="H516" s="17">
        <f t="shared" si="57"/>
        <v>1.0579345088161208E-2</v>
      </c>
    </row>
    <row r="517" spans="1:8" ht="25.5" x14ac:dyDescent="0.2">
      <c r="A517" s="14"/>
      <c r="B517" s="15" t="s">
        <v>491</v>
      </c>
      <c r="C517" s="16">
        <v>0</v>
      </c>
      <c r="D517" s="16">
        <v>7</v>
      </c>
      <c r="E517" s="17" t="str">
        <f t="shared" si="55"/>
        <v/>
      </c>
      <c r="F517" s="17">
        <f t="shared" si="56"/>
        <v>1.2762078395624431E-3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6</v>
      </c>
      <c r="D532" s="16">
        <v>3</v>
      </c>
      <c r="E532" s="17">
        <f t="shared" si="55"/>
        <v>7.556675062972292E-4</v>
      </c>
      <c r="F532" s="17">
        <f t="shared" si="56"/>
        <v>5.4694621695533269E-4</v>
      </c>
      <c r="G532" s="17">
        <f t="shared" si="58"/>
        <v>-0.5</v>
      </c>
      <c r="H532" s="17">
        <f t="shared" si="57"/>
        <v>-3.778337531486146E-4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40</v>
      </c>
      <c r="D535" s="16">
        <v>29</v>
      </c>
      <c r="E535" s="17">
        <f t="shared" si="55"/>
        <v>5.0377833753148613E-3</v>
      </c>
      <c r="F535" s="17">
        <f t="shared" si="56"/>
        <v>5.28714676390155E-3</v>
      </c>
      <c r="G535" s="17">
        <f t="shared" si="58"/>
        <v>-0.27500000000000002</v>
      </c>
      <c r="H535" s="17">
        <f t="shared" si="57"/>
        <v>-1.3853904282115871E-3</v>
      </c>
    </row>
    <row r="536" spans="1:8" ht="25.5" x14ac:dyDescent="0.2">
      <c r="A536" s="14"/>
      <c r="B536" s="15" t="s">
        <v>510</v>
      </c>
      <c r="C536" s="16">
        <v>1</v>
      </c>
      <c r="D536" s="16">
        <v>0</v>
      </c>
      <c r="E536" s="17">
        <f t="shared" si="55"/>
        <v>1.2594458438287153E-4</v>
      </c>
      <c r="F536" s="17" t="str">
        <f t="shared" si="56"/>
        <v/>
      </c>
      <c r="G536" s="17">
        <f t="shared" si="58"/>
        <v>-1</v>
      </c>
      <c r="H536" s="17">
        <f t="shared" si="57"/>
        <v>-1.2594458438287153E-4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40</v>
      </c>
      <c r="D538" s="16">
        <v>20</v>
      </c>
      <c r="E538" s="17">
        <f t="shared" si="55"/>
        <v>5.0377833753148613E-3</v>
      </c>
      <c r="F538" s="17">
        <f t="shared" si="56"/>
        <v>3.6463081130355514E-3</v>
      </c>
      <c r="G538" s="17">
        <f t="shared" si="58"/>
        <v>-0.5</v>
      </c>
      <c r="H538" s="17">
        <f t="shared" si="57"/>
        <v>-2.5188916876574307E-3</v>
      </c>
    </row>
    <row r="539" spans="1:8" x14ac:dyDescent="0.2">
      <c r="A539" s="14"/>
      <c r="B539" s="15" t="s">
        <v>513</v>
      </c>
      <c r="C539" s="16">
        <v>24</v>
      </c>
      <c r="D539" s="16">
        <v>15</v>
      </c>
      <c r="E539" s="17">
        <f t="shared" si="55"/>
        <v>3.0226700251889168E-3</v>
      </c>
      <c r="F539" s="17">
        <f t="shared" si="56"/>
        <v>2.7347310847766638E-3</v>
      </c>
      <c r="G539" s="17">
        <f t="shared" si="58"/>
        <v>-0.375</v>
      </c>
      <c r="H539" s="17">
        <f t="shared" si="57"/>
        <v>-1.1335012594458438E-3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1</v>
      </c>
      <c r="D541" s="16">
        <v>0</v>
      </c>
      <c r="E541" s="17">
        <f t="shared" ref="E541:E576" si="59">+IF(C541=0,"",C541/C$349)</f>
        <v>1.2594458438287153E-4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-1.2594458438287153E-4</v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1.8231540565177758E-4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2</v>
      </c>
      <c r="D543" s="16">
        <v>0</v>
      </c>
      <c r="E543" s="17">
        <f t="shared" si="59"/>
        <v>2.5188916876574307E-4</v>
      </c>
      <c r="F543" s="17" t="str">
        <f t="shared" si="60"/>
        <v/>
      </c>
      <c r="G543" s="17">
        <f t="shared" si="62"/>
        <v>-1</v>
      </c>
      <c r="H543" s="17">
        <f t="shared" si="61"/>
        <v>-2.5188916876574307E-4</v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16</v>
      </c>
      <c r="D548" s="16">
        <v>16</v>
      </c>
      <c r="E548" s="17">
        <f t="shared" si="59"/>
        <v>2.0151133501259445E-3</v>
      </c>
      <c r="F548" s="17">
        <f t="shared" si="60"/>
        <v>2.9170464904284413E-3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1.8231540565177758E-4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17</v>
      </c>
      <c r="D551" s="16">
        <v>45</v>
      </c>
      <c r="E551" s="17">
        <f t="shared" si="59"/>
        <v>2.1410579345088163E-3</v>
      </c>
      <c r="F551" s="17">
        <f t="shared" si="60"/>
        <v>8.2041932543299913E-3</v>
      </c>
      <c r="G551" s="17">
        <f t="shared" si="62"/>
        <v>1.6470588235294117</v>
      </c>
      <c r="H551" s="17">
        <f t="shared" si="61"/>
        <v>3.5264483627204029E-3</v>
      </c>
    </row>
    <row r="552" spans="1:8" ht="25.5" x14ac:dyDescent="0.2">
      <c r="A552" s="14"/>
      <c r="B552" s="15" t="s">
        <v>525</v>
      </c>
      <c r="C552" s="16">
        <v>3</v>
      </c>
      <c r="D552" s="16">
        <v>0</v>
      </c>
      <c r="E552" s="17">
        <f t="shared" si="59"/>
        <v>3.778337531486146E-4</v>
      </c>
      <c r="F552" s="17" t="str">
        <f t="shared" si="60"/>
        <v/>
      </c>
      <c r="G552" s="17">
        <f t="shared" si="62"/>
        <v>-1</v>
      </c>
      <c r="H552" s="17">
        <f t="shared" si="61"/>
        <v>-3.778337531486146E-4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225</v>
      </c>
      <c r="D554" s="16">
        <v>113</v>
      </c>
      <c r="E554" s="17">
        <f t="shared" si="59"/>
        <v>2.8337531486146095E-2</v>
      </c>
      <c r="F554" s="17">
        <f t="shared" si="60"/>
        <v>2.0601640838650865E-2</v>
      </c>
      <c r="G554" s="17">
        <f t="shared" si="62"/>
        <v>-0.49777777777777776</v>
      </c>
      <c r="H554" s="17">
        <f t="shared" si="61"/>
        <v>-1.4105793450881612E-2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23</v>
      </c>
      <c r="D556" s="16">
        <v>9</v>
      </c>
      <c r="E556" s="17">
        <f t="shared" si="59"/>
        <v>2.8967254408060455E-3</v>
      </c>
      <c r="F556" s="17">
        <f t="shared" si="60"/>
        <v>1.6408386508659982E-3</v>
      </c>
      <c r="G556" s="17">
        <f t="shared" si="62"/>
        <v>-0.60869565217391308</v>
      </c>
      <c r="H556" s="17">
        <f t="shared" si="61"/>
        <v>-1.7632241813602017E-3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284</v>
      </c>
      <c r="D559" s="16">
        <v>181</v>
      </c>
      <c r="E559" s="17">
        <f t="shared" si="59"/>
        <v>3.5768261964735516E-2</v>
      </c>
      <c r="F559" s="17">
        <f t="shared" si="60"/>
        <v>3.2999088422971744E-2</v>
      </c>
      <c r="G559" s="17">
        <f t="shared" si="62"/>
        <v>-0.36267605633802819</v>
      </c>
      <c r="H559" s="17">
        <f t="shared" si="61"/>
        <v>-1.2972292191435768E-2</v>
      </c>
    </row>
    <row r="560" spans="1:8" ht="25.5" x14ac:dyDescent="0.2">
      <c r="A560" s="14"/>
      <c r="B560" s="15" t="s">
        <v>533</v>
      </c>
      <c r="C560" s="16">
        <v>84</v>
      </c>
      <c r="D560" s="16">
        <v>23</v>
      </c>
      <c r="E560" s="17">
        <f t="shared" si="59"/>
        <v>1.057934508816121E-2</v>
      </c>
      <c r="F560" s="17">
        <f t="shared" si="60"/>
        <v>4.193254329990884E-3</v>
      </c>
      <c r="G560" s="17">
        <f t="shared" si="62"/>
        <v>-0.72619047619047616</v>
      </c>
      <c r="H560" s="17">
        <f t="shared" si="61"/>
        <v>-7.6826196473551642E-3</v>
      </c>
    </row>
    <row r="561" spans="1:8" x14ac:dyDescent="0.2">
      <c r="A561" s="14"/>
      <c r="B561" s="15" t="s">
        <v>534</v>
      </c>
      <c r="C561" s="16">
        <v>276</v>
      </c>
      <c r="D561" s="16">
        <v>120</v>
      </c>
      <c r="E561" s="17">
        <f t="shared" si="59"/>
        <v>3.4760705289672546E-2</v>
      </c>
      <c r="F561" s="17">
        <f t="shared" si="60"/>
        <v>2.187784867821331E-2</v>
      </c>
      <c r="G561" s="17">
        <f t="shared" si="62"/>
        <v>-0.56521739130434778</v>
      </c>
      <c r="H561" s="17">
        <f t="shared" si="61"/>
        <v>-1.964735516372796E-2</v>
      </c>
    </row>
    <row r="562" spans="1:8" x14ac:dyDescent="0.2">
      <c r="A562" s="14"/>
      <c r="B562" s="15" t="s">
        <v>535</v>
      </c>
      <c r="C562" s="16">
        <v>15</v>
      </c>
      <c r="D562" s="16">
        <v>2</v>
      </c>
      <c r="E562" s="17">
        <f t="shared" si="59"/>
        <v>1.889168765743073E-3</v>
      </c>
      <c r="F562" s="17">
        <f t="shared" si="60"/>
        <v>3.6463081130355516E-4</v>
      </c>
      <c r="G562" s="17">
        <f t="shared" si="62"/>
        <v>-0.8666666666666667</v>
      </c>
      <c r="H562" s="17">
        <f t="shared" si="61"/>
        <v>-1.6372795969773299E-3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4</v>
      </c>
      <c r="D566" s="16">
        <v>1</v>
      </c>
      <c r="E566" s="17">
        <f t="shared" si="59"/>
        <v>5.0377833753148613E-4</v>
      </c>
      <c r="F566" s="17">
        <f t="shared" si="60"/>
        <v>1.8231540565177758E-4</v>
      </c>
      <c r="G566" s="17">
        <f t="shared" si="62"/>
        <v>-0.75</v>
      </c>
      <c r="H566" s="17">
        <f t="shared" si="61"/>
        <v>-3.778337531486146E-4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22</v>
      </c>
      <c r="D568" s="16">
        <v>10</v>
      </c>
      <c r="E568" s="17">
        <f t="shared" si="59"/>
        <v>2.7707808564231737E-3</v>
      </c>
      <c r="F568" s="17">
        <f t="shared" si="60"/>
        <v>1.8231540565177757E-3</v>
      </c>
      <c r="G568" s="17">
        <f t="shared" si="62"/>
        <v>-0.54545454545454541</v>
      </c>
      <c r="H568" s="17">
        <f t="shared" si="61"/>
        <v>-1.5113350125944582E-3</v>
      </c>
    </row>
    <row r="569" spans="1:8" x14ac:dyDescent="0.2">
      <c r="A569" s="14"/>
      <c r="B569" s="15" t="s">
        <v>542</v>
      </c>
      <c r="C569" s="16">
        <v>15</v>
      </c>
      <c r="D569" s="16">
        <v>18</v>
      </c>
      <c r="E569" s="17">
        <f t="shared" si="59"/>
        <v>1.889168765743073E-3</v>
      </c>
      <c r="F569" s="17">
        <f t="shared" si="60"/>
        <v>3.2816773017319964E-3</v>
      </c>
      <c r="G569" s="17">
        <f t="shared" si="62"/>
        <v>0.2</v>
      </c>
      <c r="H569" s="17">
        <f t="shared" si="61"/>
        <v>3.778337531486146E-4</v>
      </c>
    </row>
    <row r="570" spans="1:8" x14ac:dyDescent="0.2">
      <c r="A570" s="14"/>
      <c r="B570" s="15" t="s">
        <v>543</v>
      </c>
      <c r="C570" s="16">
        <v>16</v>
      </c>
      <c r="D570" s="16">
        <v>4</v>
      </c>
      <c r="E570" s="17">
        <f t="shared" si="59"/>
        <v>2.0151133501259445E-3</v>
      </c>
      <c r="F570" s="17">
        <f t="shared" si="60"/>
        <v>7.2926162260711033E-4</v>
      </c>
      <c r="G570" s="17">
        <f t="shared" si="62"/>
        <v>-0.75</v>
      </c>
      <c r="H570" s="17">
        <f t="shared" si="61"/>
        <v>-1.5113350125944584E-3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7</v>
      </c>
      <c r="D574" s="16">
        <v>0</v>
      </c>
      <c r="E574" s="17">
        <f t="shared" si="59"/>
        <v>8.8161209068010073E-4</v>
      </c>
      <c r="F574" s="17" t="str">
        <f t="shared" si="60"/>
        <v/>
      </c>
      <c r="G574" s="17">
        <f t="shared" si="62"/>
        <v>-1</v>
      </c>
      <c r="H574" s="17">
        <f t="shared" si="61"/>
        <v>-8.8161209068010073E-4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3334</v>
      </c>
      <c r="D582" s="19">
        <f>SUM(D583:D609)</f>
        <v>1594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-0.52189562087582486</v>
      </c>
      <c r="H582" s="20">
        <f t="shared" ref="H582:H609" si="65">+IF(OR(AND(E582=""),(G582="")),"",E582*G582)</f>
        <v>-0.52189562087582486</v>
      </c>
    </row>
    <row r="583" spans="1:8" x14ac:dyDescent="0.2">
      <c r="A583" s="14"/>
      <c r="B583" s="15" t="s">
        <v>550</v>
      </c>
      <c r="C583" s="16">
        <v>21</v>
      </c>
      <c r="D583" s="16">
        <v>13</v>
      </c>
      <c r="E583" s="17">
        <f t="shared" si="63"/>
        <v>6.2987402519496102E-3</v>
      </c>
      <c r="F583" s="17">
        <f t="shared" si="64"/>
        <v>8.1555834378920951E-3</v>
      </c>
      <c r="G583" s="17">
        <f t="shared" ref="G583:G609" si="66">+IF(AND(C583=0,D583=0)," ",IF(C583=0,1,IF(D583=0,-1,(D583-C583)/C583)))</f>
        <v>-0.38095238095238093</v>
      </c>
      <c r="H583" s="17">
        <f t="shared" si="65"/>
        <v>-2.3995200959808036E-3</v>
      </c>
    </row>
    <row r="584" spans="1:8" x14ac:dyDescent="0.2">
      <c r="A584" s="14"/>
      <c r="B584" s="15" t="s">
        <v>551</v>
      </c>
      <c r="C584" s="16">
        <v>56</v>
      </c>
      <c r="D584" s="16">
        <v>19</v>
      </c>
      <c r="E584" s="17">
        <f t="shared" si="63"/>
        <v>1.6796640671865627E-2</v>
      </c>
      <c r="F584" s="17">
        <f t="shared" si="64"/>
        <v>1.1919698870765371E-2</v>
      </c>
      <c r="G584" s="17">
        <f t="shared" si="66"/>
        <v>-0.6607142857142857</v>
      </c>
      <c r="H584" s="17">
        <f t="shared" si="65"/>
        <v>-1.1097780443911218E-2</v>
      </c>
    </row>
    <row r="585" spans="1:8" ht="25.5" x14ac:dyDescent="0.2">
      <c r="A585" s="14"/>
      <c r="B585" s="15" t="s">
        <v>552</v>
      </c>
      <c r="C585" s="16">
        <v>127</v>
      </c>
      <c r="D585" s="16">
        <v>55</v>
      </c>
      <c r="E585" s="17">
        <f t="shared" si="63"/>
        <v>3.8092381523695262E-2</v>
      </c>
      <c r="F585" s="17">
        <f t="shared" si="64"/>
        <v>3.4504391468005019E-2</v>
      </c>
      <c r="G585" s="17">
        <f t="shared" si="66"/>
        <v>-0.56692913385826771</v>
      </c>
      <c r="H585" s="17">
        <f t="shared" si="65"/>
        <v>-2.1595680863827234E-2</v>
      </c>
    </row>
    <row r="586" spans="1:8" x14ac:dyDescent="0.2">
      <c r="A586" s="14"/>
      <c r="B586" s="15" t="s">
        <v>553</v>
      </c>
      <c r="C586" s="16">
        <v>555</v>
      </c>
      <c r="D586" s="16">
        <v>667</v>
      </c>
      <c r="E586" s="17">
        <f t="shared" si="63"/>
        <v>0.16646670665866828</v>
      </c>
      <c r="F586" s="17">
        <f t="shared" si="64"/>
        <v>0.41844416562107906</v>
      </c>
      <c r="G586" s="17">
        <f t="shared" si="66"/>
        <v>0.20180180180180179</v>
      </c>
      <c r="H586" s="17">
        <f t="shared" si="65"/>
        <v>3.3593281343731254E-2</v>
      </c>
    </row>
    <row r="587" spans="1:8" x14ac:dyDescent="0.2">
      <c r="A587" s="14"/>
      <c r="B587" s="15" t="s">
        <v>554</v>
      </c>
      <c r="C587" s="16">
        <v>12</v>
      </c>
      <c r="D587" s="16">
        <v>2</v>
      </c>
      <c r="E587" s="17">
        <f t="shared" si="63"/>
        <v>3.5992801439712059E-3</v>
      </c>
      <c r="F587" s="17">
        <f t="shared" si="64"/>
        <v>1.2547051442910915E-3</v>
      </c>
      <c r="G587" s="17">
        <f t="shared" si="66"/>
        <v>-0.83333333333333337</v>
      </c>
      <c r="H587" s="17">
        <f t="shared" si="65"/>
        <v>-2.999400119976005E-3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7</v>
      </c>
      <c r="D589" s="16">
        <v>0</v>
      </c>
      <c r="E589" s="17">
        <f t="shared" si="63"/>
        <v>2.0995800839832034E-3</v>
      </c>
      <c r="F589" s="17" t="str">
        <f t="shared" si="64"/>
        <v/>
      </c>
      <c r="G589" s="17">
        <f t="shared" si="66"/>
        <v>-1</v>
      </c>
      <c r="H589" s="17">
        <f t="shared" si="65"/>
        <v>-2.0995800839832034E-3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1</v>
      </c>
      <c r="D591" s="16">
        <v>2</v>
      </c>
      <c r="E591" s="17">
        <f t="shared" si="63"/>
        <v>2.9994001199760045E-4</v>
      </c>
      <c r="F591" s="17">
        <f t="shared" si="64"/>
        <v>1.2547051442910915E-3</v>
      </c>
      <c r="G591" s="17">
        <f t="shared" si="66"/>
        <v>1</v>
      </c>
      <c r="H591" s="17">
        <f t="shared" si="65"/>
        <v>2.9994001199760045E-4</v>
      </c>
    </row>
    <row r="592" spans="1:8" ht="25.5" x14ac:dyDescent="0.2">
      <c r="A592" s="14"/>
      <c r="B592" s="15" t="s">
        <v>559</v>
      </c>
      <c r="C592" s="16">
        <v>75</v>
      </c>
      <c r="D592" s="16">
        <v>33</v>
      </c>
      <c r="E592" s="17">
        <f t="shared" si="63"/>
        <v>2.2495500899820036E-2</v>
      </c>
      <c r="F592" s="17">
        <f t="shared" si="64"/>
        <v>2.0702634880803011E-2</v>
      </c>
      <c r="G592" s="17">
        <f t="shared" si="66"/>
        <v>-0.56000000000000005</v>
      </c>
      <c r="H592" s="17">
        <f t="shared" si="65"/>
        <v>-1.2597480503899222E-2</v>
      </c>
    </row>
    <row r="593" spans="1:8" x14ac:dyDescent="0.2">
      <c r="A593" s="14"/>
      <c r="B593" s="15" t="s">
        <v>560</v>
      </c>
      <c r="C593" s="16">
        <v>24</v>
      </c>
      <c r="D593" s="16">
        <v>26</v>
      </c>
      <c r="E593" s="17">
        <f t="shared" si="63"/>
        <v>7.1985602879424118E-3</v>
      </c>
      <c r="F593" s="17">
        <f t="shared" si="64"/>
        <v>1.631116687578419E-2</v>
      </c>
      <c r="G593" s="17">
        <f t="shared" si="66"/>
        <v>8.3333333333333329E-2</v>
      </c>
      <c r="H593" s="17">
        <f t="shared" si="65"/>
        <v>5.9988002399520091E-4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</v>
      </c>
      <c r="D596" s="16">
        <v>0</v>
      </c>
      <c r="E596" s="17">
        <f t="shared" si="63"/>
        <v>2.9994001199760045E-4</v>
      </c>
      <c r="F596" s="17" t="str">
        <f t="shared" si="64"/>
        <v/>
      </c>
      <c r="G596" s="17">
        <f t="shared" si="66"/>
        <v>-1</v>
      </c>
      <c r="H596" s="17">
        <f t="shared" si="65"/>
        <v>-2.9994001199760045E-4</v>
      </c>
    </row>
    <row r="597" spans="1:8" ht="25.5" x14ac:dyDescent="0.2">
      <c r="A597" s="14"/>
      <c r="B597" s="15" t="s">
        <v>564</v>
      </c>
      <c r="C597" s="16">
        <v>133</v>
      </c>
      <c r="D597" s="16">
        <v>46</v>
      </c>
      <c r="E597" s="17">
        <f t="shared" si="63"/>
        <v>3.9892021595680865E-2</v>
      </c>
      <c r="F597" s="17">
        <f t="shared" si="64"/>
        <v>2.8858218318695106E-2</v>
      </c>
      <c r="G597" s="17">
        <f t="shared" si="66"/>
        <v>-0.65413533834586468</v>
      </c>
      <c r="H597" s="17">
        <f t="shared" si="65"/>
        <v>-2.6094781043791242E-2</v>
      </c>
    </row>
    <row r="598" spans="1:8" x14ac:dyDescent="0.2">
      <c r="A598" s="14"/>
      <c r="B598" s="15" t="s">
        <v>565</v>
      </c>
      <c r="C598" s="16">
        <v>276</v>
      </c>
      <c r="D598" s="16">
        <v>22</v>
      </c>
      <c r="E598" s="17">
        <f t="shared" si="63"/>
        <v>8.2783443311337732E-2</v>
      </c>
      <c r="F598" s="17">
        <f t="shared" si="64"/>
        <v>1.3801756587202008E-2</v>
      </c>
      <c r="G598" s="17">
        <f t="shared" si="66"/>
        <v>-0.92028985507246375</v>
      </c>
      <c r="H598" s="17">
        <f t="shared" si="65"/>
        <v>-7.6184763047390525E-2</v>
      </c>
    </row>
    <row r="599" spans="1:8" x14ac:dyDescent="0.2">
      <c r="A599" s="14"/>
      <c r="B599" s="15" t="s">
        <v>566</v>
      </c>
      <c r="C599" s="16">
        <v>11</v>
      </c>
      <c r="D599" s="16">
        <v>27</v>
      </c>
      <c r="E599" s="17">
        <f t="shared" si="63"/>
        <v>3.2993401319736052E-3</v>
      </c>
      <c r="F599" s="17">
        <f t="shared" si="64"/>
        <v>1.6938519447929738E-2</v>
      </c>
      <c r="G599" s="17">
        <f t="shared" si="66"/>
        <v>1.4545454545454546</v>
      </c>
      <c r="H599" s="17">
        <f t="shared" si="65"/>
        <v>4.7990401919616081E-3</v>
      </c>
    </row>
    <row r="600" spans="1:8" x14ac:dyDescent="0.2">
      <c r="A600" s="14"/>
      <c r="B600" s="15" t="s">
        <v>567</v>
      </c>
      <c r="C600" s="16">
        <v>1813</v>
      </c>
      <c r="D600" s="16">
        <v>555</v>
      </c>
      <c r="E600" s="17">
        <f t="shared" si="63"/>
        <v>0.54379124175164972</v>
      </c>
      <c r="F600" s="17">
        <f t="shared" si="64"/>
        <v>0.34818067754077792</v>
      </c>
      <c r="G600" s="17">
        <f t="shared" si="66"/>
        <v>-0.69387755102040816</v>
      </c>
      <c r="H600" s="17">
        <f t="shared" si="65"/>
        <v>-0.37732453509298142</v>
      </c>
    </row>
    <row r="601" spans="1:8" x14ac:dyDescent="0.2">
      <c r="A601" s="14"/>
      <c r="B601" s="15" t="s">
        <v>568</v>
      </c>
      <c r="C601" s="16">
        <v>86</v>
      </c>
      <c r="D601" s="16">
        <v>63</v>
      </c>
      <c r="E601" s="17">
        <f t="shared" si="63"/>
        <v>2.579484103179364E-2</v>
      </c>
      <c r="F601" s="17">
        <f t="shared" si="64"/>
        <v>3.9523212045169384E-2</v>
      </c>
      <c r="G601" s="17">
        <f t="shared" si="66"/>
        <v>-0.26744186046511625</v>
      </c>
      <c r="H601" s="17">
        <f t="shared" si="65"/>
        <v>-6.8986202759448098E-3</v>
      </c>
    </row>
    <row r="602" spans="1:8" x14ac:dyDescent="0.2">
      <c r="A602" s="14"/>
      <c r="B602" s="15" t="s">
        <v>569</v>
      </c>
      <c r="C602" s="16">
        <v>96</v>
      </c>
      <c r="D602" s="16">
        <v>57</v>
      </c>
      <c r="E602" s="17">
        <f t="shared" si="63"/>
        <v>2.8794241151769647E-2</v>
      </c>
      <c r="F602" s="17">
        <f t="shared" si="64"/>
        <v>3.5759096612296114E-2</v>
      </c>
      <c r="G602" s="17">
        <f t="shared" si="66"/>
        <v>-0.40625</v>
      </c>
      <c r="H602" s="17">
        <f t="shared" si="65"/>
        <v>-1.1697660467906419E-2</v>
      </c>
    </row>
    <row r="603" spans="1:8" x14ac:dyDescent="0.2">
      <c r="A603" s="14"/>
      <c r="B603" s="15" t="s">
        <v>570</v>
      </c>
      <c r="C603" s="16">
        <v>26</v>
      </c>
      <c r="D603" s="16">
        <v>0</v>
      </c>
      <c r="E603" s="17">
        <f t="shared" si="63"/>
        <v>7.7984403119376123E-3</v>
      </c>
      <c r="F603" s="17" t="str">
        <f t="shared" si="64"/>
        <v/>
      </c>
      <c r="G603" s="17">
        <f t="shared" si="66"/>
        <v>-1</v>
      </c>
      <c r="H603" s="17">
        <f t="shared" si="65"/>
        <v>-7.7984403119376123E-3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10</v>
      </c>
      <c r="D605" s="16">
        <v>1</v>
      </c>
      <c r="E605" s="17">
        <f t="shared" si="63"/>
        <v>2.999400119976005E-3</v>
      </c>
      <c r="F605" s="17">
        <f t="shared" si="64"/>
        <v>6.2735257214554575E-4</v>
      </c>
      <c r="G605" s="17">
        <f t="shared" si="66"/>
        <v>-0.9</v>
      </c>
      <c r="H605" s="17">
        <f t="shared" si="65"/>
        <v>-2.6994601079784047E-3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1</v>
      </c>
      <c r="E607" s="17" t="str">
        <f t="shared" si="63"/>
        <v/>
      </c>
      <c r="F607" s="17">
        <f t="shared" si="64"/>
        <v>6.2735257214554575E-4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1</v>
      </c>
      <c r="D608" s="16">
        <v>2</v>
      </c>
      <c r="E608" s="17">
        <f t="shared" si="63"/>
        <v>2.9994001199760045E-4</v>
      </c>
      <c r="F608" s="17">
        <f t="shared" si="64"/>
        <v>1.2547051442910915E-3</v>
      </c>
      <c r="G608" s="17">
        <f t="shared" si="66"/>
        <v>1</v>
      </c>
      <c r="H608" s="17">
        <f t="shared" si="65"/>
        <v>2.9994001199760045E-4</v>
      </c>
    </row>
    <row r="609" spans="1:8" ht="25.5" x14ac:dyDescent="0.2">
      <c r="A609" s="14"/>
      <c r="B609" s="15" t="s">
        <v>576</v>
      </c>
      <c r="C609" s="16">
        <v>3</v>
      </c>
      <c r="D609" s="16">
        <v>3</v>
      </c>
      <c r="E609" s="17">
        <f t="shared" si="63"/>
        <v>8.9982003599280147E-4</v>
      </c>
      <c r="F609" s="17">
        <f t="shared" si="64"/>
        <v>1.8820577164366374E-3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618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619</v>
      </c>
      <c r="C8" s="12">
        <f>+C19+C75+C173+C349+C582</f>
        <v>8341</v>
      </c>
      <c r="D8" s="13">
        <f>+D19+D75+D173+D349+D582</f>
        <v>5718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-0.31447068696798947</v>
      </c>
      <c r="H8" s="10">
        <f t="shared" ref="H8:H13" si="1">+IF(OR(AND(E8=""),(G8="")),"",E8*G8)</f>
        <v>-0.31447068696798947</v>
      </c>
    </row>
    <row r="9" spans="1:8" x14ac:dyDescent="0.2">
      <c r="A9" s="14"/>
      <c r="B9" s="15" t="s">
        <v>7</v>
      </c>
      <c r="C9" s="16">
        <f>+C19</f>
        <v>55</v>
      </c>
      <c r="D9" s="16">
        <f>+D19</f>
        <v>21</v>
      </c>
      <c r="E9" s="17">
        <f t="shared" ref="E9:F13" si="2">+C9/C$8</f>
        <v>6.5939335811053832E-3</v>
      </c>
      <c r="F9" s="17">
        <f t="shared" si="2"/>
        <v>3.6726128016789086E-3</v>
      </c>
      <c r="G9" s="17">
        <f t="shared" si="0"/>
        <v>-0.61818181818181817</v>
      </c>
      <c r="H9" s="17">
        <f t="shared" si="1"/>
        <v>-4.076249850137873E-3</v>
      </c>
    </row>
    <row r="10" spans="1:8" ht="25.5" x14ac:dyDescent="0.2">
      <c r="A10" s="14"/>
      <c r="B10" s="15" t="s">
        <v>8</v>
      </c>
      <c r="C10" s="16">
        <f>+C75</f>
        <v>997</v>
      </c>
      <c r="D10" s="16">
        <f>+D75</f>
        <v>776</v>
      </c>
      <c r="E10" s="17">
        <f t="shared" si="2"/>
        <v>0.11953003237021941</v>
      </c>
      <c r="F10" s="17">
        <f t="shared" si="2"/>
        <v>0.13571178733823014</v>
      </c>
      <c r="G10" s="17">
        <f t="shared" si="0"/>
        <v>-0.22166499498495487</v>
      </c>
      <c r="H10" s="17">
        <f t="shared" si="1"/>
        <v>-2.6495624025896176E-2</v>
      </c>
    </row>
    <row r="11" spans="1:8" ht="25.5" x14ac:dyDescent="0.2">
      <c r="A11" s="14"/>
      <c r="B11" s="15" t="s">
        <v>9</v>
      </c>
      <c r="C11" s="16">
        <f>+C173</f>
        <v>1056</v>
      </c>
      <c r="D11" s="16">
        <f>+D173</f>
        <v>672</v>
      </c>
      <c r="E11" s="17">
        <f t="shared" si="2"/>
        <v>0.12660352475722336</v>
      </c>
      <c r="F11" s="17">
        <f t="shared" si="2"/>
        <v>0.11752360965372508</v>
      </c>
      <c r="G11" s="17">
        <f t="shared" si="0"/>
        <v>-0.36363636363636365</v>
      </c>
      <c r="H11" s="17">
        <f t="shared" si="1"/>
        <v>-4.6037645366263043E-2</v>
      </c>
    </row>
    <row r="12" spans="1:8" ht="25.5" x14ac:dyDescent="0.2">
      <c r="A12" s="14"/>
      <c r="B12" s="15" t="s">
        <v>10</v>
      </c>
      <c r="C12" s="16">
        <f>+C349</f>
        <v>4465</v>
      </c>
      <c r="D12" s="16">
        <f>+D349</f>
        <v>2784</v>
      </c>
      <c r="E12" s="17">
        <f t="shared" si="2"/>
        <v>0.53530751708428248</v>
      </c>
      <c r="F12" s="17">
        <f t="shared" si="2"/>
        <v>0.48688352570828963</v>
      </c>
      <c r="G12" s="17">
        <f t="shared" si="0"/>
        <v>-0.37648376259798433</v>
      </c>
      <c r="H12" s="17">
        <f t="shared" si="1"/>
        <v>-0.20153458817887546</v>
      </c>
    </row>
    <row r="13" spans="1:8" ht="25.5" x14ac:dyDescent="0.2">
      <c r="A13" s="14"/>
      <c r="B13" s="15" t="s">
        <v>11</v>
      </c>
      <c r="C13" s="16">
        <f>+C582</f>
        <v>1768</v>
      </c>
      <c r="D13" s="16">
        <f>+D582</f>
        <v>1465</v>
      </c>
      <c r="E13" s="17">
        <f t="shared" si="2"/>
        <v>0.21196499220716941</v>
      </c>
      <c r="F13" s="17">
        <f t="shared" si="2"/>
        <v>0.25620846449807627</v>
      </c>
      <c r="G13" s="17">
        <f t="shared" si="0"/>
        <v>-0.17138009049773756</v>
      </c>
      <c r="H13" s="17">
        <f t="shared" si="1"/>
        <v>-3.632657954681693E-2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55</v>
      </c>
      <c r="D19" s="19">
        <f>SUM(D20:D69)</f>
        <v>21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-0.61818181818181817</v>
      </c>
      <c r="H19" s="20">
        <f t="shared" ref="H19:H50" si="5">+IF(OR(AND(E19=""),(G19="")),"",E19*G19)</f>
        <v>-0.61818181818181817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3</v>
      </c>
      <c r="E27" s="17">
        <f t="shared" si="3"/>
        <v>7.2727272727272724E-2</v>
      </c>
      <c r="F27" s="17">
        <f t="shared" si="4"/>
        <v>0.14285714285714285</v>
      </c>
      <c r="G27" s="17">
        <f t="shared" si="6"/>
        <v>-0.25</v>
      </c>
      <c r="H27" s="17">
        <f t="shared" si="5"/>
        <v>-1.8181818181818181E-2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1.8181818181818181E-2</v>
      </c>
      <c r="F28" s="17" t="str">
        <f t="shared" si="4"/>
        <v/>
      </c>
      <c r="G28" s="17">
        <f t="shared" si="6"/>
        <v>-1</v>
      </c>
      <c r="H28" s="17">
        <f t="shared" si="5"/>
        <v>-1.8181818181818181E-2</v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3.6363636363636362E-2</v>
      </c>
      <c r="F29" s="17" t="str">
        <f t="shared" si="4"/>
        <v/>
      </c>
      <c r="G29" s="17">
        <f t="shared" si="6"/>
        <v>-1</v>
      </c>
      <c r="H29" s="17">
        <f t="shared" si="5"/>
        <v>-3.6363636363636362E-2</v>
      </c>
    </row>
    <row r="30" spans="1:8" x14ac:dyDescent="0.2">
      <c r="A30" s="14"/>
      <c r="B30" s="15" t="s">
        <v>23</v>
      </c>
      <c r="C30" s="16">
        <v>16</v>
      </c>
      <c r="D30" s="16">
        <v>3</v>
      </c>
      <c r="E30" s="17">
        <f t="shared" si="3"/>
        <v>0.29090909090909089</v>
      </c>
      <c r="F30" s="17">
        <f t="shared" si="4"/>
        <v>0.14285714285714285</v>
      </c>
      <c r="G30" s="17">
        <f t="shared" si="6"/>
        <v>-0.8125</v>
      </c>
      <c r="H30" s="17">
        <f t="shared" si="5"/>
        <v>-0.23636363636363636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1.8181818181818181E-2</v>
      </c>
      <c r="F44" s="17" t="str">
        <f t="shared" si="4"/>
        <v/>
      </c>
      <c r="G44" s="17">
        <f t="shared" si="6"/>
        <v>-1</v>
      </c>
      <c r="H44" s="17">
        <f t="shared" si="5"/>
        <v>-1.8181818181818181E-2</v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1.8181818181818181E-2</v>
      </c>
      <c r="F45" s="17">
        <f t="shared" si="4"/>
        <v>4.7619047619047616E-2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15</v>
      </c>
      <c r="D50" s="16">
        <v>6</v>
      </c>
      <c r="E50" s="17">
        <f t="shared" si="3"/>
        <v>0.27272727272727271</v>
      </c>
      <c r="F50" s="17">
        <f t="shared" si="4"/>
        <v>0.2857142857142857</v>
      </c>
      <c r="G50" s="17">
        <f t="shared" si="6"/>
        <v>-0.6</v>
      </c>
      <c r="H50" s="17">
        <f t="shared" si="5"/>
        <v>-0.16363636363636361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1.8181818181818181E-2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-1.8181818181818181E-2</v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1.8181818181818181E-2</v>
      </c>
      <c r="F53" s="17" t="str">
        <f t="shared" si="8"/>
        <v/>
      </c>
      <c r="G53" s="17">
        <f t="shared" si="10"/>
        <v>-1</v>
      </c>
      <c r="H53" s="17">
        <f t="shared" si="9"/>
        <v>-1.8181818181818181E-2</v>
      </c>
    </row>
    <row r="54" spans="1:8" x14ac:dyDescent="0.2">
      <c r="A54" s="14"/>
      <c r="B54" s="15" t="s">
        <v>47</v>
      </c>
      <c r="C54" s="16">
        <v>2</v>
      </c>
      <c r="D54" s="16">
        <v>1</v>
      </c>
      <c r="E54" s="17">
        <f t="shared" si="7"/>
        <v>3.6363636363636362E-2</v>
      </c>
      <c r="F54" s="17">
        <f t="shared" si="8"/>
        <v>4.7619047619047616E-2</v>
      </c>
      <c r="G54" s="17">
        <f t="shared" si="10"/>
        <v>-0.5</v>
      </c>
      <c r="H54" s="17">
        <f t="shared" si="9"/>
        <v>-1.8181818181818181E-2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1.8181818181818181E-2</v>
      </c>
      <c r="F62" s="17">
        <f t="shared" si="8"/>
        <v>4.7619047619047616E-2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6</v>
      </c>
      <c r="E64" s="17">
        <f t="shared" si="7"/>
        <v>0.10909090909090909</v>
      </c>
      <c r="F64" s="17">
        <f t="shared" si="8"/>
        <v>0.2857142857142857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1.8181818181818181E-2</v>
      </c>
      <c r="F66" s="17" t="str">
        <f t="shared" si="8"/>
        <v/>
      </c>
      <c r="G66" s="17">
        <f t="shared" si="10"/>
        <v>-1</v>
      </c>
      <c r="H66" s="17">
        <f t="shared" si="9"/>
        <v>-1.8181818181818181E-2</v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3</v>
      </c>
      <c r="D68" s="16">
        <v>0</v>
      </c>
      <c r="E68" s="17">
        <f t="shared" si="7"/>
        <v>5.4545454545454543E-2</v>
      </c>
      <c r="F68" s="17" t="str">
        <f t="shared" si="8"/>
        <v/>
      </c>
      <c r="G68" s="17">
        <f t="shared" si="10"/>
        <v>-1</v>
      </c>
      <c r="H68" s="17">
        <f t="shared" si="9"/>
        <v>-5.4545454545454543E-2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997</v>
      </c>
      <c r="D75" s="19">
        <f>SUM(D76:D167)</f>
        <v>776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-0.22166499498495487</v>
      </c>
      <c r="H75" s="20">
        <f t="shared" ref="H75:H106" si="13">+IF(OR(AND(E75=""),(G75="")),"",E75*G75)</f>
        <v>-0.22166499498495487</v>
      </c>
    </row>
    <row r="76" spans="1:8" x14ac:dyDescent="0.2">
      <c r="A76" s="14"/>
      <c r="B76" s="15" t="s">
        <v>63</v>
      </c>
      <c r="C76" s="16">
        <v>54</v>
      </c>
      <c r="D76" s="16">
        <v>14</v>
      </c>
      <c r="E76" s="17">
        <f t="shared" si="11"/>
        <v>5.4162487462387159E-2</v>
      </c>
      <c r="F76" s="17">
        <f t="shared" si="12"/>
        <v>1.804123711340206E-2</v>
      </c>
      <c r="G76" s="17">
        <f t="shared" ref="G76:G107" si="14">+IF(AND(C76=0,D76=0)," ",IF(C76=0,1,IF(D76=0,-1,(D76-C76)/C76)))</f>
        <v>-0.7407407407407407</v>
      </c>
      <c r="H76" s="17">
        <f t="shared" si="13"/>
        <v>-4.0120361083249748E-2</v>
      </c>
    </row>
    <row r="77" spans="1:8" ht="25.5" x14ac:dyDescent="0.2">
      <c r="A77" s="14"/>
      <c r="B77" s="15" t="s">
        <v>64</v>
      </c>
      <c r="C77" s="16">
        <v>4</v>
      </c>
      <c r="D77" s="16">
        <v>1</v>
      </c>
      <c r="E77" s="17">
        <f t="shared" si="11"/>
        <v>4.0120361083249749E-3</v>
      </c>
      <c r="F77" s="17">
        <f t="shared" si="12"/>
        <v>1.288659793814433E-3</v>
      </c>
      <c r="G77" s="17">
        <f t="shared" si="14"/>
        <v>-0.75</v>
      </c>
      <c r="H77" s="17">
        <f t="shared" si="13"/>
        <v>-3.0090270812437314E-3</v>
      </c>
    </row>
    <row r="78" spans="1:8" x14ac:dyDescent="0.2">
      <c r="A78" s="14"/>
      <c r="B78" s="15" t="s">
        <v>65</v>
      </c>
      <c r="C78" s="16">
        <v>3</v>
      </c>
      <c r="D78" s="16">
        <v>0</v>
      </c>
      <c r="E78" s="17">
        <f t="shared" si="11"/>
        <v>3.009027081243731E-3</v>
      </c>
      <c r="F78" s="17" t="str">
        <f t="shared" si="12"/>
        <v/>
      </c>
      <c r="G78" s="17">
        <f t="shared" si="14"/>
        <v>-1</v>
      </c>
      <c r="H78" s="17">
        <f t="shared" si="13"/>
        <v>-3.009027081243731E-3</v>
      </c>
    </row>
    <row r="79" spans="1:8" x14ac:dyDescent="0.2">
      <c r="A79" s="14"/>
      <c r="B79" s="15" t="s">
        <v>66</v>
      </c>
      <c r="C79" s="16">
        <v>33</v>
      </c>
      <c r="D79" s="16">
        <v>10</v>
      </c>
      <c r="E79" s="17">
        <f t="shared" si="11"/>
        <v>3.3099297893681046E-2</v>
      </c>
      <c r="F79" s="17">
        <f t="shared" si="12"/>
        <v>1.2886597938144329E-2</v>
      </c>
      <c r="G79" s="17">
        <f t="shared" si="14"/>
        <v>-0.69696969696969702</v>
      </c>
      <c r="H79" s="17">
        <f t="shared" si="13"/>
        <v>-2.3069207622868609E-2</v>
      </c>
    </row>
    <row r="80" spans="1:8" ht="25.5" x14ac:dyDescent="0.2">
      <c r="A80" s="14"/>
      <c r="B80" s="15" t="s">
        <v>67</v>
      </c>
      <c r="C80" s="16">
        <v>73</v>
      </c>
      <c r="D80" s="16">
        <v>33</v>
      </c>
      <c r="E80" s="17">
        <f t="shared" si="11"/>
        <v>7.3219658976930793E-2</v>
      </c>
      <c r="F80" s="17">
        <f t="shared" si="12"/>
        <v>4.252577319587629E-2</v>
      </c>
      <c r="G80" s="17">
        <f t="shared" si="14"/>
        <v>-0.54794520547945202</v>
      </c>
      <c r="H80" s="17">
        <f t="shared" si="13"/>
        <v>-4.0120361083249748E-2</v>
      </c>
    </row>
    <row r="81" spans="1:8" x14ac:dyDescent="0.2">
      <c r="A81" s="14"/>
      <c r="B81" s="15" t="s">
        <v>68</v>
      </c>
      <c r="C81" s="16">
        <v>9</v>
      </c>
      <c r="D81" s="16">
        <v>16</v>
      </c>
      <c r="E81" s="17">
        <f t="shared" si="11"/>
        <v>9.0270812437311942E-3</v>
      </c>
      <c r="F81" s="17">
        <f t="shared" si="12"/>
        <v>2.0618556701030927E-2</v>
      </c>
      <c r="G81" s="17">
        <f t="shared" si="14"/>
        <v>0.77777777777777779</v>
      </c>
      <c r="H81" s="17">
        <f t="shared" si="13"/>
        <v>7.0210631895687063E-3</v>
      </c>
    </row>
    <row r="82" spans="1:8" x14ac:dyDescent="0.2">
      <c r="A82" s="14"/>
      <c r="B82" s="15" t="s">
        <v>69</v>
      </c>
      <c r="C82" s="16">
        <v>4</v>
      </c>
      <c r="D82" s="16">
        <v>0</v>
      </c>
      <c r="E82" s="17">
        <f t="shared" si="11"/>
        <v>4.0120361083249749E-3</v>
      </c>
      <c r="F82" s="17" t="str">
        <f t="shared" si="12"/>
        <v/>
      </c>
      <c r="G82" s="17">
        <f t="shared" si="14"/>
        <v>-1</v>
      </c>
      <c r="H82" s="17">
        <f t="shared" si="13"/>
        <v>-4.0120361083249749E-3</v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1.288659793814433E-3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</v>
      </c>
      <c r="D84" s="16">
        <v>1</v>
      </c>
      <c r="E84" s="17">
        <f t="shared" si="11"/>
        <v>3.009027081243731E-3</v>
      </c>
      <c r="F84" s="17">
        <f t="shared" si="12"/>
        <v>1.288659793814433E-3</v>
      </c>
      <c r="G84" s="17">
        <f t="shared" si="14"/>
        <v>-0.66666666666666663</v>
      </c>
      <c r="H84" s="17">
        <f t="shared" si="13"/>
        <v>-2.006018054162487E-3</v>
      </c>
    </row>
    <row r="85" spans="1:8" x14ac:dyDescent="0.2">
      <c r="A85" s="14"/>
      <c r="B85" s="15" t="s">
        <v>72</v>
      </c>
      <c r="C85" s="16">
        <v>3</v>
      </c>
      <c r="D85" s="16">
        <v>0</v>
      </c>
      <c r="E85" s="17">
        <f t="shared" si="11"/>
        <v>3.009027081243731E-3</v>
      </c>
      <c r="F85" s="17" t="str">
        <f t="shared" si="12"/>
        <v/>
      </c>
      <c r="G85" s="17">
        <f t="shared" si="14"/>
        <v>-1</v>
      </c>
      <c r="H85" s="17">
        <f t="shared" si="13"/>
        <v>-3.009027081243731E-3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4</v>
      </c>
      <c r="D87" s="16">
        <v>5</v>
      </c>
      <c r="E87" s="17">
        <f t="shared" si="11"/>
        <v>4.0120361083249749E-3</v>
      </c>
      <c r="F87" s="17">
        <f t="shared" si="12"/>
        <v>6.4432989690721646E-3</v>
      </c>
      <c r="G87" s="17">
        <f t="shared" si="14"/>
        <v>0.25</v>
      </c>
      <c r="H87" s="17">
        <f t="shared" si="13"/>
        <v>1.0030090270812437E-3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38</v>
      </c>
      <c r="D89" s="16">
        <v>12</v>
      </c>
      <c r="E89" s="17">
        <f t="shared" si="11"/>
        <v>3.8114343029087262E-2</v>
      </c>
      <c r="F89" s="17">
        <f t="shared" si="12"/>
        <v>1.5463917525773196E-2</v>
      </c>
      <c r="G89" s="17">
        <f t="shared" si="14"/>
        <v>-0.68421052631578949</v>
      </c>
      <c r="H89" s="17">
        <f t="shared" si="13"/>
        <v>-2.6078234704112337E-2</v>
      </c>
    </row>
    <row r="90" spans="1:8" x14ac:dyDescent="0.2">
      <c r="A90" s="14"/>
      <c r="B90" s="15" t="s">
        <v>77</v>
      </c>
      <c r="C90" s="16">
        <v>2</v>
      </c>
      <c r="D90" s="16">
        <v>9</v>
      </c>
      <c r="E90" s="17">
        <f t="shared" si="11"/>
        <v>2.0060180541624875E-3</v>
      </c>
      <c r="F90" s="17">
        <f t="shared" si="12"/>
        <v>1.1597938144329897E-2</v>
      </c>
      <c r="G90" s="17">
        <f t="shared" si="14"/>
        <v>3.5</v>
      </c>
      <c r="H90" s="17">
        <f t="shared" si="13"/>
        <v>7.0210631895687063E-3</v>
      </c>
    </row>
    <row r="91" spans="1:8" x14ac:dyDescent="0.2">
      <c r="A91" s="14"/>
      <c r="B91" s="15" t="s">
        <v>78</v>
      </c>
      <c r="C91" s="16">
        <v>68</v>
      </c>
      <c r="D91" s="16">
        <v>53</v>
      </c>
      <c r="E91" s="17">
        <f t="shared" si="11"/>
        <v>6.820461384152457E-2</v>
      </c>
      <c r="F91" s="17">
        <f t="shared" si="12"/>
        <v>6.8298969072164942E-2</v>
      </c>
      <c r="G91" s="17">
        <f t="shared" si="14"/>
        <v>-0.22058823529411764</v>
      </c>
      <c r="H91" s="17">
        <f t="shared" si="13"/>
        <v>-1.5045135406218655E-2</v>
      </c>
    </row>
    <row r="92" spans="1:8" x14ac:dyDescent="0.2">
      <c r="A92" s="14"/>
      <c r="B92" s="15" t="s">
        <v>79</v>
      </c>
      <c r="C92" s="16">
        <v>3</v>
      </c>
      <c r="D92" s="16">
        <v>2</v>
      </c>
      <c r="E92" s="17">
        <f t="shared" si="11"/>
        <v>3.009027081243731E-3</v>
      </c>
      <c r="F92" s="17">
        <f t="shared" si="12"/>
        <v>2.5773195876288659E-3</v>
      </c>
      <c r="G92" s="17">
        <f t="shared" si="14"/>
        <v>-0.33333333333333331</v>
      </c>
      <c r="H92" s="17">
        <f t="shared" si="13"/>
        <v>-1.0030090270812435E-3</v>
      </c>
    </row>
    <row r="93" spans="1:8" x14ac:dyDescent="0.2">
      <c r="A93" s="14"/>
      <c r="B93" s="15" t="s">
        <v>80</v>
      </c>
      <c r="C93" s="16">
        <v>2</v>
      </c>
      <c r="D93" s="16">
        <v>1</v>
      </c>
      <c r="E93" s="17">
        <f t="shared" si="11"/>
        <v>2.0060180541624875E-3</v>
      </c>
      <c r="F93" s="17">
        <f t="shared" si="12"/>
        <v>1.288659793814433E-3</v>
      </c>
      <c r="G93" s="17">
        <f t="shared" si="14"/>
        <v>-0.5</v>
      </c>
      <c r="H93" s="17">
        <f t="shared" si="13"/>
        <v>-1.0030090270812437E-3</v>
      </c>
    </row>
    <row r="94" spans="1:8" x14ac:dyDescent="0.2">
      <c r="A94" s="14"/>
      <c r="B94" s="15" t="s">
        <v>81</v>
      </c>
      <c r="C94" s="16">
        <v>1</v>
      </c>
      <c r="D94" s="16">
        <v>4</v>
      </c>
      <c r="E94" s="17">
        <f t="shared" si="11"/>
        <v>1.0030090270812437E-3</v>
      </c>
      <c r="F94" s="17">
        <f t="shared" si="12"/>
        <v>5.1546391752577319E-3</v>
      </c>
      <c r="G94" s="17">
        <f t="shared" si="14"/>
        <v>3</v>
      </c>
      <c r="H94" s="17">
        <f t="shared" si="13"/>
        <v>3.0090270812437314E-3</v>
      </c>
    </row>
    <row r="95" spans="1:8" x14ac:dyDescent="0.2">
      <c r="A95" s="14"/>
      <c r="B95" s="15" t="s">
        <v>82</v>
      </c>
      <c r="C95" s="16">
        <v>0</v>
      </c>
      <c r="D95" s="16">
        <v>1</v>
      </c>
      <c r="E95" s="17" t="str">
        <f t="shared" si="11"/>
        <v/>
      </c>
      <c r="F95" s="17">
        <f t="shared" si="12"/>
        <v>1.288659793814433E-3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6</v>
      </c>
      <c r="D96" s="16">
        <v>0</v>
      </c>
      <c r="E96" s="17">
        <f t="shared" si="11"/>
        <v>6.018054162487462E-3</v>
      </c>
      <c r="F96" s="17" t="str">
        <f t="shared" si="12"/>
        <v/>
      </c>
      <c r="G96" s="17">
        <f t="shared" si="14"/>
        <v>-1</v>
      </c>
      <c r="H96" s="17">
        <f t="shared" si="13"/>
        <v>-6.018054162487462E-3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</v>
      </c>
      <c r="D99" s="16">
        <v>4</v>
      </c>
      <c r="E99" s="17">
        <f t="shared" si="11"/>
        <v>3.009027081243731E-3</v>
      </c>
      <c r="F99" s="17">
        <f t="shared" si="12"/>
        <v>5.1546391752577319E-3</v>
      </c>
      <c r="G99" s="17">
        <f t="shared" si="14"/>
        <v>0.33333333333333331</v>
      </c>
      <c r="H99" s="17">
        <f t="shared" si="13"/>
        <v>1.0030090270812435E-3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0</v>
      </c>
      <c r="E102" s="17">
        <f t="shared" si="11"/>
        <v>1.0030090270812437E-3</v>
      </c>
      <c r="F102" s="17" t="str">
        <f t="shared" si="12"/>
        <v/>
      </c>
      <c r="G102" s="17">
        <f t="shared" si="14"/>
        <v>-1</v>
      </c>
      <c r="H102" s="17">
        <f t="shared" si="13"/>
        <v>-1.0030090270812437E-3</v>
      </c>
    </row>
    <row r="103" spans="1:8" x14ac:dyDescent="0.2">
      <c r="A103" s="14"/>
      <c r="B103" s="15" t="s">
        <v>90</v>
      </c>
      <c r="C103" s="16">
        <v>7</v>
      </c>
      <c r="D103" s="16">
        <v>6</v>
      </c>
      <c r="E103" s="17">
        <f t="shared" si="11"/>
        <v>7.0210631895687063E-3</v>
      </c>
      <c r="F103" s="17">
        <f t="shared" si="12"/>
        <v>7.7319587628865982E-3</v>
      </c>
      <c r="G103" s="17">
        <f t="shared" si="14"/>
        <v>-0.14285714285714285</v>
      </c>
      <c r="H103" s="17">
        <f t="shared" si="13"/>
        <v>-1.0030090270812437E-3</v>
      </c>
    </row>
    <row r="104" spans="1:8" x14ac:dyDescent="0.2">
      <c r="A104" s="14"/>
      <c r="B104" s="15" t="s">
        <v>91</v>
      </c>
      <c r="C104" s="16">
        <v>60</v>
      </c>
      <c r="D104" s="16">
        <v>6</v>
      </c>
      <c r="E104" s="17">
        <f t="shared" si="11"/>
        <v>6.0180541624874621E-2</v>
      </c>
      <c r="F104" s="17">
        <f t="shared" si="12"/>
        <v>7.7319587628865982E-3</v>
      </c>
      <c r="G104" s="17">
        <f t="shared" si="14"/>
        <v>-0.9</v>
      </c>
      <c r="H104" s="17">
        <f t="shared" si="13"/>
        <v>-5.4162487462387159E-2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1.0030090270812437E-3</v>
      </c>
      <c r="F106" s="17" t="str">
        <f t="shared" si="12"/>
        <v/>
      </c>
      <c r="G106" s="17">
        <f t="shared" si="14"/>
        <v>-1</v>
      </c>
      <c r="H106" s="17">
        <f t="shared" si="13"/>
        <v>-1.0030090270812437E-3</v>
      </c>
    </row>
    <row r="107" spans="1:8" x14ac:dyDescent="0.2">
      <c r="A107" s="14"/>
      <c r="B107" s="15" t="s">
        <v>95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1.288659793814433E-3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3</v>
      </c>
      <c r="E108" s="17">
        <f t="shared" si="15"/>
        <v>1.0030090270812437E-3</v>
      </c>
      <c r="F108" s="17">
        <f t="shared" si="16"/>
        <v>3.8659793814432991E-3</v>
      </c>
      <c r="G108" s="17">
        <f t="shared" ref="G108:G139" si="18">+IF(AND(C108=0,D108=0)," ",IF(C108=0,1,IF(D108=0,-1,(D108-C108)/C108)))</f>
        <v>2</v>
      </c>
      <c r="H108" s="17">
        <f t="shared" si="17"/>
        <v>2.0060180541624875E-3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30</v>
      </c>
      <c r="D111" s="16">
        <v>2</v>
      </c>
      <c r="E111" s="17">
        <f t="shared" si="15"/>
        <v>3.0090270812437311E-2</v>
      </c>
      <c r="F111" s="17">
        <f t="shared" si="16"/>
        <v>2.5773195876288659E-3</v>
      </c>
      <c r="G111" s="17">
        <f t="shared" si="18"/>
        <v>-0.93333333333333335</v>
      </c>
      <c r="H111" s="17">
        <f t="shared" si="17"/>
        <v>-2.8084252758274825E-2</v>
      </c>
    </row>
    <row r="112" spans="1:8" ht="25.5" x14ac:dyDescent="0.2">
      <c r="A112" s="14"/>
      <c r="B112" s="15" t="s">
        <v>100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2.5773195876288659E-3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3</v>
      </c>
      <c r="D113" s="16">
        <v>1</v>
      </c>
      <c r="E113" s="17">
        <f t="shared" si="15"/>
        <v>3.009027081243731E-3</v>
      </c>
      <c r="F113" s="17">
        <f t="shared" si="16"/>
        <v>1.288659793814433E-3</v>
      </c>
      <c r="G113" s="17">
        <f t="shared" si="18"/>
        <v>-0.66666666666666663</v>
      </c>
      <c r="H113" s="17">
        <f t="shared" si="17"/>
        <v>-2.006018054162487E-3</v>
      </c>
    </row>
    <row r="114" spans="1:8" x14ac:dyDescent="0.2">
      <c r="A114" s="14"/>
      <c r="B114" s="15" t="s">
        <v>102</v>
      </c>
      <c r="C114" s="16">
        <v>2</v>
      </c>
      <c r="D114" s="16">
        <v>1</v>
      </c>
      <c r="E114" s="17">
        <f t="shared" si="15"/>
        <v>2.0060180541624875E-3</v>
      </c>
      <c r="F114" s="17">
        <f t="shared" si="16"/>
        <v>1.288659793814433E-3</v>
      </c>
      <c r="G114" s="17">
        <f t="shared" si="18"/>
        <v>-0.5</v>
      </c>
      <c r="H114" s="17">
        <f t="shared" si="17"/>
        <v>-1.0030090270812437E-3</v>
      </c>
    </row>
    <row r="115" spans="1:8" x14ac:dyDescent="0.2">
      <c r="A115" s="14"/>
      <c r="B115" s="15" t="s">
        <v>103</v>
      </c>
      <c r="C115" s="16">
        <v>9</v>
      </c>
      <c r="D115" s="16">
        <v>8</v>
      </c>
      <c r="E115" s="17">
        <f t="shared" si="15"/>
        <v>9.0270812437311942E-3</v>
      </c>
      <c r="F115" s="17">
        <f t="shared" si="16"/>
        <v>1.0309278350515464E-2</v>
      </c>
      <c r="G115" s="17">
        <f t="shared" si="18"/>
        <v>-0.1111111111111111</v>
      </c>
      <c r="H115" s="17">
        <f t="shared" si="17"/>
        <v>-1.0030090270812437E-3</v>
      </c>
    </row>
    <row r="116" spans="1:8" x14ac:dyDescent="0.2">
      <c r="A116" s="14"/>
      <c r="B116" s="15" t="s">
        <v>104</v>
      </c>
      <c r="C116" s="16">
        <v>2</v>
      </c>
      <c r="D116" s="16">
        <v>0</v>
      </c>
      <c r="E116" s="17">
        <f t="shared" si="15"/>
        <v>2.0060180541624875E-3</v>
      </c>
      <c r="F116" s="17" t="str">
        <f t="shared" si="16"/>
        <v/>
      </c>
      <c r="G116" s="17">
        <f t="shared" si="18"/>
        <v>-1</v>
      </c>
      <c r="H116" s="17">
        <f t="shared" si="17"/>
        <v>-2.0060180541624875E-3</v>
      </c>
    </row>
    <row r="117" spans="1:8" x14ac:dyDescent="0.2">
      <c r="A117" s="14"/>
      <c r="B117" s="15" t="s">
        <v>105</v>
      </c>
      <c r="C117" s="16">
        <v>1</v>
      </c>
      <c r="D117" s="16">
        <v>2</v>
      </c>
      <c r="E117" s="17">
        <f t="shared" si="15"/>
        <v>1.0030090270812437E-3</v>
      </c>
      <c r="F117" s="17">
        <f t="shared" si="16"/>
        <v>2.5773195876288659E-3</v>
      </c>
      <c r="G117" s="17">
        <f t="shared" si="18"/>
        <v>1</v>
      </c>
      <c r="H117" s="17">
        <f t="shared" si="17"/>
        <v>1.0030090270812437E-3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14</v>
      </c>
      <c r="D120" s="16">
        <v>2</v>
      </c>
      <c r="E120" s="17">
        <f t="shared" si="15"/>
        <v>1.4042126379137413E-2</v>
      </c>
      <c r="F120" s="17">
        <f t="shared" si="16"/>
        <v>2.5773195876288659E-3</v>
      </c>
      <c r="G120" s="17">
        <f t="shared" si="18"/>
        <v>-0.8571428571428571</v>
      </c>
      <c r="H120" s="17">
        <f t="shared" si="17"/>
        <v>-1.2036108324974924E-2</v>
      </c>
    </row>
    <row r="121" spans="1:8" x14ac:dyDescent="0.2">
      <c r="A121" s="14"/>
      <c r="B121" s="15" t="s">
        <v>109</v>
      </c>
      <c r="C121" s="16">
        <v>4</v>
      </c>
      <c r="D121" s="16">
        <v>9</v>
      </c>
      <c r="E121" s="17">
        <f t="shared" si="15"/>
        <v>4.0120361083249749E-3</v>
      </c>
      <c r="F121" s="17">
        <f t="shared" si="16"/>
        <v>1.1597938144329897E-2</v>
      </c>
      <c r="G121" s="17">
        <f t="shared" si="18"/>
        <v>1.25</v>
      </c>
      <c r="H121" s="17">
        <f t="shared" si="17"/>
        <v>5.0150451354062184E-3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1.288659793814433E-3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8</v>
      </c>
      <c r="D125" s="16">
        <v>7</v>
      </c>
      <c r="E125" s="17">
        <f t="shared" si="15"/>
        <v>8.0240722166499499E-3</v>
      </c>
      <c r="F125" s="17">
        <f t="shared" si="16"/>
        <v>9.0206185567010301E-3</v>
      </c>
      <c r="G125" s="17">
        <f t="shared" si="18"/>
        <v>-0.125</v>
      </c>
      <c r="H125" s="17">
        <f t="shared" si="17"/>
        <v>-1.0030090270812437E-3</v>
      </c>
    </row>
    <row r="126" spans="1:8" x14ac:dyDescent="0.2">
      <c r="A126" s="14"/>
      <c r="B126" s="15" t="s">
        <v>114</v>
      </c>
      <c r="C126" s="16">
        <v>3</v>
      </c>
      <c r="D126" s="16">
        <v>5</v>
      </c>
      <c r="E126" s="17">
        <f t="shared" si="15"/>
        <v>3.009027081243731E-3</v>
      </c>
      <c r="F126" s="17">
        <f t="shared" si="16"/>
        <v>6.4432989690721646E-3</v>
      </c>
      <c r="G126" s="17">
        <f t="shared" si="18"/>
        <v>0.66666666666666663</v>
      </c>
      <c r="H126" s="17">
        <f t="shared" si="17"/>
        <v>2.006018054162487E-3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41</v>
      </c>
      <c r="D128" s="16">
        <v>7</v>
      </c>
      <c r="E128" s="17">
        <f t="shared" si="15"/>
        <v>4.1123370110330994E-2</v>
      </c>
      <c r="F128" s="17">
        <f t="shared" si="16"/>
        <v>9.0206185567010301E-3</v>
      </c>
      <c r="G128" s="17">
        <f t="shared" si="18"/>
        <v>-0.82926829268292679</v>
      </c>
      <c r="H128" s="17">
        <f t="shared" si="17"/>
        <v>-3.4102306920762285E-2</v>
      </c>
    </row>
    <row r="129" spans="1:8" x14ac:dyDescent="0.2">
      <c r="A129" s="14"/>
      <c r="B129" s="15" t="s">
        <v>117</v>
      </c>
      <c r="C129" s="16">
        <v>2</v>
      </c>
      <c r="D129" s="16">
        <v>3</v>
      </c>
      <c r="E129" s="17">
        <f t="shared" si="15"/>
        <v>2.0060180541624875E-3</v>
      </c>
      <c r="F129" s="17">
        <f t="shared" si="16"/>
        <v>3.8659793814432991E-3</v>
      </c>
      <c r="G129" s="17">
        <f t="shared" si="18"/>
        <v>0.5</v>
      </c>
      <c r="H129" s="17">
        <f t="shared" si="17"/>
        <v>1.0030090270812437E-3</v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1.288659793814433E-3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450</v>
      </c>
      <c r="D131" s="16">
        <v>418</v>
      </c>
      <c r="E131" s="17">
        <f t="shared" si="15"/>
        <v>0.45135406218655966</v>
      </c>
      <c r="F131" s="17">
        <f t="shared" si="16"/>
        <v>0.53865979381443296</v>
      </c>
      <c r="G131" s="17">
        <f t="shared" si="18"/>
        <v>-7.1111111111111111E-2</v>
      </c>
      <c r="H131" s="17">
        <f t="shared" si="17"/>
        <v>-3.2096288866599799E-2</v>
      </c>
    </row>
    <row r="132" spans="1:8" ht="25.5" x14ac:dyDescent="0.2">
      <c r="A132" s="14"/>
      <c r="B132" s="15" t="s">
        <v>120</v>
      </c>
      <c r="C132" s="16">
        <v>5</v>
      </c>
      <c r="D132" s="16">
        <v>3</v>
      </c>
      <c r="E132" s="17">
        <f t="shared" si="15"/>
        <v>5.0150451354062184E-3</v>
      </c>
      <c r="F132" s="17">
        <f t="shared" si="16"/>
        <v>3.8659793814432991E-3</v>
      </c>
      <c r="G132" s="17">
        <f t="shared" si="18"/>
        <v>-0.4</v>
      </c>
      <c r="H132" s="17">
        <f t="shared" si="17"/>
        <v>-2.0060180541624875E-3</v>
      </c>
    </row>
    <row r="133" spans="1:8" x14ac:dyDescent="0.2">
      <c r="A133" s="14"/>
      <c r="B133" s="15" t="s">
        <v>121</v>
      </c>
      <c r="C133" s="16">
        <v>8</v>
      </c>
      <c r="D133" s="16">
        <v>1</v>
      </c>
      <c r="E133" s="17">
        <f t="shared" si="15"/>
        <v>8.0240722166499499E-3</v>
      </c>
      <c r="F133" s="17">
        <f t="shared" si="16"/>
        <v>1.288659793814433E-3</v>
      </c>
      <c r="G133" s="17">
        <f t="shared" si="18"/>
        <v>-0.875</v>
      </c>
      <c r="H133" s="17">
        <f t="shared" si="17"/>
        <v>-7.0210631895687063E-3</v>
      </c>
    </row>
    <row r="134" spans="1:8" x14ac:dyDescent="0.2">
      <c r="A134" s="14"/>
      <c r="B134" s="15" t="s">
        <v>122</v>
      </c>
      <c r="C134" s="16">
        <v>5</v>
      </c>
      <c r="D134" s="16">
        <v>96</v>
      </c>
      <c r="E134" s="17">
        <f t="shared" si="15"/>
        <v>5.0150451354062184E-3</v>
      </c>
      <c r="F134" s="17">
        <f t="shared" si="16"/>
        <v>0.12371134020618557</v>
      </c>
      <c r="G134" s="17">
        <f t="shared" si="18"/>
        <v>18.2</v>
      </c>
      <c r="H134" s="17">
        <f t="shared" si="17"/>
        <v>9.1273821464393168E-2</v>
      </c>
    </row>
    <row r="135" spans="1:8" x14ac:dyDescent="0.2">
      <c r="A135" s="14"/>
      <c r="B135" s="15" t="s">
        <v>123</v>
      </c>
      <c r="C135" s="16">
        <v>0</v>
      </c>
      <c r="D135" s="16">
        <v>2</v>
      </c>
      <c r="E135" s="17" t="str">
        <f t="shared" si="15"/>
        <v/>
      </c>
      <c r="F135" s="17">
        <f t="shared" si="16"/>
        <v>2.5773195876288659E-3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5</v>
      </c>
      <c r="D137" s="16">
        <v>0</v>
      </c>
      <c r="E137" s="17">
        <f t="shared" si="15"/>
        <v>5.0150451354062184E-3</v>
      </c>
      <c r="F137" s="17" t="str">
        <f t="shared" si="16"/>
        <v/>
      </c>
      <c r="G137" s="17">
        <f t="shared" si="18"/>
        <v>-1</v>
      </c>
      <c r="H137" s="17">
        <f t="shared" si="17"/>
        <v>-5.0150451354062184E-3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ref="E139:E167" si="19">+IF(C139=0,"",C139/C$75)</f>
        <v>1.0030090270812437E-3</v>
      </c>
      <c r="F139" s="17">
        <f t="shared" ref="F139:F167" si="20">+IF(D139=0,"",D139/D$75)</f>
        <v>1.288659793814433E-3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1.288659793814433E-3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7</v>
      </c>
      <c r="D143" s="16">
        <v>17</v>
      </c>
      <c r="E143" s="17">
        <f t="shared" si="19"/>
        <v>7.0210631895687063E-3</v>
      </c>
      <c r="F143" s="17">
        <f t="shared" si="20"/>
        <v>2.1907216494845359E-2</v>
      </c>
      <c r="G143" s="17">
        <f t="shared" si="22"/>
        <v>1.4285714285714286</v>
      </c>
      <c r="H143" s="17">
        <f t="shared" si="21"/>
        <v>1.0030090270812439E-2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1.0030090270812437E-3</v>
      </c>
      <c r="F145" s="17" t="str">
        <f t="shared" si="20"/>
        <v/>
      </c>
      <c r="G145" s="17">
        <f t="shared" si="22"/>
        <v>-1</v>
      </c>
      <c r="H145" s="17">
        <f t="shared" si="21"/>
        <v>-1.0030090270812437E-3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5</v>
      </c>
      <c r="D153" s="16">
        <v>2</v>
      </c>
      <c r="E153" s="17">
        <f t="shared" si="19"/>
        <v>5.0150451354062184E-3</v>
      </c>
      <c r="F153" s="17">
        <f t="shared" si="20"/>
        <v>2.5773195876288659E-3</v>
      </c>
      <c r="G153" s="17">
        <f t="shared" si="22"/>
        <v>-0.6</v>
      </c>
      <c r="H153" s="17">
        <f t="shared" si="21"/>
        <v>-3.009027081243731E-3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1.0030090270812437E-3</v>
      </c>
      <c r="F158" s="17" t="str">
        <f t="shared" si="20"/>
        <v/>
      </c>
      <c r="G158" s="17">
        <f t="shared" si="22"/>
        <v>-1</v>
      </c>
      <c r="H158" s="17">
        <f t="shared" si="21"/>
        <v>-1.0030090270812437E-3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6</v>
      </c>
      <c r="D164" s="16">
        <v>1</v>
      </c>
      <c r="E164" s="17">
        <f t="shared" si="19"/>
        <v>6.018054162487462E-3</v>
      </c>
      <c r="F164" s="17">
        <f t="shared" si="20"/>
        <v>1.288659793814433E-3</v>
      </c>
      <c r="G164" s="17">
        <f t="shared" si="22"/>
        <v>-0.83333333333333337</v>
      </c>
      <c r="H164" s="17">
        <f t="shared" si="21"/>
        <v>-5.0150451354062184E-3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1.0030090270812437E-3</v>
      </c>
      <c r="F166" s="17" t="str">
        <f t="shared" si="20"/>
        <v/>
      </c>
      <c r="G166" s="17">
        <f t="shared" si="22"/>
        <v>-1</v>
      </c>
      <c r="H166" s="17">
        <f t="shared" si="21"/>
        <v>-1.0030090270812437E-3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1056</v>
      </c>
      <c r="D173" s="19">
        <f>SUM(D174:D343)</f>
        <v>672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-0.36363636363636365</v>
      </c>
      <c r="H173" s="20">
        <f t="shared" ref="H173:H204" si="25">+IF(OR(AND(E173=""),(G173="")),"",E173*G173)</f>
        <v>-0.36363636363636365</v>
      </c>
    </row>
    <row r="174" spans="1:8" x14ac:dyDescent="0.2">
      <c r="A174" s="14"/>
      <c r="B174" s="15" t="s">
        <v>156</v>
      </c>
      <c r="C174" s="16">
        <v>23</v>
      </c>
      <c r="D174" s="16">
        <v>2</v>
      </c>
      <c r="E174" s="17">
        <f t="shared" si="23"/>
        <v>2.1780303030303032E-2</v>
      </c>
      <c r="F174" s="17">
        <f t="shared" si="24"/>
        <v>2.976190476190476E-3</v>
      </c>
      <c r="G174" s="17">
        <f t="shared" ref="G174:G205" si="26">+IF(AND(C174=0,D174=0)," ",IF(C174=0,1,IF(D174=0,-1,(D174-C174)/C174)))</f>
        <v>-0.91304347826086951</v>
      </c>
      <c r="H174" s="17">
        <f t="shared" si="25"/>
        <v>-1.9886363636363636E-2</v>
      </c>
    </row>
    <row r="175" spans="1:8" x14ac:dyDescent="0.2">
      <c r="A175" s="14"/>
      <c r="B175" s="15" t="s">
        <v>157</v>
      </c>
      <c r="C175" s="16">
        <v>12</v>
      </c>
      <c r="D175" s="16">
        <v>11</v>
      </c>
      <c r="E175" s="17">
        <f t="shared" si="23"/>
        <v>1.1363636363636364E-2</v>
      </c>
      <c r="F175" s="17">
        <f t="shared" si="24"/>
        <v>1.636904761904762E-2</v>
      </c>
      <c r="G175" s="17">
        <f t="shared" si="26"/>
        <v>-8.3333333333333329E-2</v>
      </c>
      <c r="H175" s="17">
        <f t="shared" si="25"/>
        <v>-9.46969696969697E-4</v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12</v>
      </c>
      <c r="D178" s="16">
        <v>7</v>
      </c>
      <c r="E178" s="17">
        <f t="shared" si="23"/>
        <v>1.1363636363636364E-2</v>
      </c>
      <c r="F178" s="17">
        <f t="shared" si="24"/>
        <v>1.0416666666666666E-2</v>
      </c>
      <c r="G178" s="17">
        <f t="shared" si="26"/>
        <v>-0.41666666666666669</v>
      </c>
      <c r="H178" s="17">
        <f t="shared" si="25"/>
        <v>-4.734848484848485E-3</v>
      </c>
    </row>
    <row r="179" spans="1:8" x14ac:dyDescent="0.2">
      <c r="A179" s="14"/>
      <c r="B179" s="15" t="s">
        <v>161</v>
      </c>
      <c r="C179" s="16">
        <v>168</v>
      </c>
      <c r="D179" s="16">
        <v>130</v>
      </c>
      <c r="E179" s="17">
        <f t="shared" si="23"/>
        <v>0.15909090909090909</v>
      </c>
      <c r="F179" s="17">
        <f t="shared" si="24"/>
        <v>0.19345238095238096</v>
      </c>
      <c r="G179" s="17">
        <f t="shared" si="26"/>
        <v>-0.22619047619047619</v>
      </c>
      <c r="H179" s="17">
        <f t="shared" si="25"/>
        <v>-3.5984848484848488E-2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8</v>
      </c>
      <c r="D181" s="16">
        <v>4</v>
      </c>
      <c r="E181" s="17">
        <f t="shared" si="23"/>
        <v>7.575757575757576E-3</v>
      </c>
      <c r="F181" s="17">
        <f t="shared" si="24"/>
        <v>5.9523809523809521E-3</v>
      </c>
      <c r="G181" s="17">
        <f t="shared" si="26"/>
        <v>-0.5</v>
      </c>
      <c r="H181" s="17">
        <f t="shared" si="25"/>
        <v>-3.787878787878788E-3</v>
      </c>
    </row>
    <row r="182" spans="1:8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1.488095238095238E-3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9</v>
      </c>
      <c r="D185" s="16">
        <v>0</v>
      </c>
      <c r="E185" s="17">
        <f t="shared" si="23"/>
        <v>8.5227272727272721E-3</v>
      </c>
      <c r="F185" s="17" t="str">
        <f t="shared" si="24"/>
        <v/>
      </c>
      <c r="G185" s="17">
        <f t="shared" si="26"/>
        <v>-1</v>
      </c>
      <c r="H185" s="17">
        <f t="shared" si="25"/>
        <v>-8.5227272727272721E-3</v>
      </c>
    </row>
    <row r="186" spans="1:8" x14ac:dyDescent="0.2">
      <c r="A186" s="14"/>
      <c r="B186" s="15" t="s">
        <v>168</v>
      </c>
      <c r="C186" s="16">
        <v>13</v>
      </c>
      <c r="D186" s="16">
        <v>5</v>
      </c>
      <c r="E186" s="17">
        <f t="shared" si="23"/>
        <v>1.231060606060606E-2</v>
      </c>
      <c r="F186" s="17">
        <f t="shared" si="24"/>
        <v>7.4404761904761901E-3</v>
      </c>
      <c r="G186" s="17">
        <f t="shared" si="26"/>
        <v>-0.61538461538461542</v>
      </c>
      <c r="H186" s="17">
        <f t="shared" si="25"/>
        <v>-7.575757575757576E-3</v>
      </c>
    </row>
    <row r="187" spans="1:8" x14ac:dyDescent="0.2">
      <c r="A187" s="14"/>
      <c r="B187" s="15" t="s">
        <v>169</v>
      </c>
      <c r="C187" s="16">
        <v>31</v>
      </c>
      <c r="D187" s="16">
        <v>7</v>
      </c>
      <c r="E187" s="17">
        <f t="shared" si="23"/>
        <v>2.9356060606060608E-2</v>
      </c>
      <c r="F187" s="17">
        <f t="shared" si="24"/>
        <v>1.0416666666666666E-2</v>
      </c>
      <c r="G187" s="17">
        <f t="shared" si="26"/>
        <v>-0.77419354838709675</v>
      </c>
      <c r="H187" s="17">
        <f t="shared" si="25"/>
        <v>-2.2727272727272728E-2</v>
      </c>
    </row>
    <row r="188" spans="1:8" ht="25.5" x14ac:dyDescent="0.2">
      <c r="A188" s="14"/>
      <c r="B188" s="15" t="s">
        <v>170</v>
      </c>
      <c r="C188" s="16">
        <v>8</v>
      </c>
      <c r="D188" s="16">
        <v>3</v>
      </c>
      <c r="E188" s="17">
        <f t="shared" si="23"/>
        <v>7.575757575757576E-3</v>
      </c>
      <c r="F188" s="17">
        <f t="shared" si="24"/>
        <v>4.464285714285714E-3</v>
      </c>
      <c r="G188" s="17">
        <f t="shared" si="26"/>
        <v>-0.625</v>
      </c>
      <c r="H188" s="17">
        <f t="shared" si="25"/>
        <v>-4.734848484848485E-3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1.893939393939394E-3</v>
      </c>
      <c r="F190" s="17" t="str">
        <f t="shared" si="24"/>
        <v/>
      </c>
      <c r="G190" s="17">
        <f t="shared" si="26"/>
        <v>-1</v>
      </c>
      <c r="H190" s="17">
        <f t="shared" si="25"/>
        <v>-1.893939393939394E-3</v>
      </c>
    </row>
    <row r="191" spans="1:8" x14ac:dyDescent="0.2">
      <c r="A191" s="14"/>
      <c r="B191" s="15" t="s">
        <v>173</v>
      </c>
      <c r="C191" s="16">
        <v>0</v>
      </c>
      <c r="D191" s="16">
        <v>4</v>
      </c>
      <c r="E191" s="17" t="str">
        <f t="shared" si="23"/>
        <v/>
      </c>
      <c r="F191" s="17">
        <f t="shared" si="24"/>
        <v>5.9523809523809521E-3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1</v>
      </c>
      <c r="E192" s="17">
        <f t="shared" si="23"/>
        <v>1.893939393939394E-3</v>
      </c>
      <c r="F192" s="17">
        <f t="shared" si="24"/>
        <v>1.488095238095238E-3</v>
      </c>
      <c r="G192" s="17">
        <f t="shared" si="26"/>
        <v>-0.5</v>
      </c>
      <c r="H192" s="17">
        <f t="shared" si="25"/>
        <v>-9.46969696969697E-4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17</v>
      </c>
      <c r="E193" s="17" t="str">
        <f t="shared" si="23"/>
        <v/>
      </c>
      <c r="F193" s="17">
        <f t="shared" si="24"/>
        <v>2.5297619047619048E-2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9.46969696969697E-4</v>
      </c>
      <c r="F194" s="17" t="str">
        <f t="shared" si="24"/>
        <v/>
      </c>
      <c r="G194" s="17">
        <f t="shared" si="26"/>
        <v>-1</v>
      </c>
      <c r="H194" s="17">
        <f t="shared" si="25"/>
        <v>-9.46969696969697E-4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5</v>
      </c>
      <c r="D198" s="16">
        <v>1</v>
      </c>
      <c r="E198" s="17">
        <f t="shared" si="23"/>
        <v>4.734848484848485E-3</v>
      </c>
      <c r="F198" s="17">
        <f t="shared" si="24"/>
        <v>1.488095238095238E-3</v>
      </c>
      <c r="G198" s="17">
        <f t="shared" si="26"/>
        <v>-0.8</v>
      </c>
      <c r="H198" s="17">
        <f t="shared" si="25"/>
        <v>-3.787878787878788E-3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5</v>
      </c>
      <c r="D200" s="16">
        <v>7</v>
      </c>
      <c r="E200" s="17">
        <f t="shared" si="23"/>
        <v>4.734848484848485E-3</v>
      </c>
      <c r="F200" s="17">
        <f t="shared" si="24"/>
        <v>1.0416666666666666E-2</v>
      </c>
      <c r="G200" s="17">
        <f t="shared" si="26"/>
        <v>0.4</v>
      </c>
      <c r="H200" s="17">
        <f t="shared" si="25"/>
        <v>1.893939393939394E-3</v>
      </c>
    </row>
    <row r="201" spans="1:8" x14ac:dyDescent="0.2">
      <c r="A201" s="14"/>
      <c r="B201" s="15" t="s">
        <v>183</v>
      </c>
      <c r="C201" s="16">
        <v>6</v>
      </c>
      <c r="D201" s="16">
        <v>2</v>
      </c>
      <c r="E201" s="17">
        <f t="shared" si="23"/>
        <v>5.681818181818182E-3</v>
      </c>
      <c r="F201" s="17">
        <f t="shared" si="24"/>
        <v>2.976190476190476E-3</v>
      </c>
      <c r="G201" s="17">
        <f t="shared" si="26"/>
        <v>-0.66666666666666663</v>
      </c>
      <c r="H201" s="17">
        <f t="shared" si="25"/>
        <v>-3.787878787878788E-3</v>
      </c>
    </row>
    <row r="202" spans="1:8" x14ac:dyDescent="0.2">
      <c r="A202" s="14"/>
      <c r="B202" s="15" t="s">
        <v>184</v>
      </c>
      <c r="C202" s="16">
        <v>13</v>
      </c>
      <c r="D202" s="16">
        <v>5</v>
      </c>
      <c r="E202" s="17">
        <f t="shared" si="23"/>
        <v>1.231060606060606E-2</v>
      </c>
      <c r="F202" s="17">
        <f t="shared" si="24"/>
        <v>7.4404761904761901E-3</v>
      </c>
      <c r="G202" s="17">
        <f t="shared" si="26"/>
        <v>-0.61538461538461542</v>
      </c>
      <c r="H202" s="17">
        <f t="shared" si="25"/>
        <v>-7.575757575757576E-3</v>
      </c>
    </row>
    <row r="203" spans="1:8" x14ac:dyDescent="0.2">
      <c r="A203" s="14"/>
      <c r="B203" s="15" t="s">
        <v>185</v>
      </c>
      <c r="C203" s="16">
        <v>1</v>
      </c>
      <c r="D203" s="16">
        <v>4</v>
      </c>
      <c r="E203" s="17">
        <f t="shared" si="23"/>
        <v>9.46969696969697E-4</v>
      </c>
      <c r="F203" s="17">
        <f t="shared" si="24"/>
        <v>5.9523809523809521E-3</v>
      </c>
      <c r="G203" s="17">
        <f t="shared" si="26"/>
        <v>3</v>
      </c>
      <c r="H203" s="17">
        <f t="shared" si="25"/>
        <v>2.840909090909091E-3</v>
      </c>
    </row>
    <row r="204" spans="1:8" x14ac:dyDescent="0.2">
      <c r="A204" s="14"/>
      <c r="B204" s="15" t="s">
        <v>186</v>
      </c>
      <c r="C204" s="16">
        <v>11</v>
      </c>
      <c r="D204" s="16">
        <v>3</v>
      </c>
      <c r="E204" s="17">
        <f t="shared" si="23"/>
        <v>1.0416666666666666E-2</v>
      </c>
      <c r="F204" s="17">
        <f t="shared" si="24"/>
        <v>4.464285714285714E-3</v>
      </c>
      <c r="G204" s="17">
        <f t="shared" si="26"/>
        <v>-0.72727272727272729</v>
      </c>
      <c r="H204" s="17">
        <f t="shared" si="25"/>
        <v>-7.575757575757576E-3</v>
      </c>
    </row>
    <row r="205" spans="1:8" x14ac:dyDescent="0.2">
      <c r="A205" s="14"/>
      <c r="B205" s="15" t="s">
        <v>187</v>
      </c>
      <c r="C205" s="16">
        <v>3</v>
      </c>
      <c r="D205" s="16">
        <v>0</v>
      </c>
      <c r="E205" s="17">
        <f t="shared" ref="E205:E236" si="27">+IF(C205=0,"",C205/C$173)</f>
        <v>2.840909090909091E-3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-2.840909090909091E-3</v>
      </c>
    </row>
    <row r="206" spans="1:8" x14ac:dyDescent="0.2">
      <c r="A206" s="14"/>
      <c r="B206" s="15" t="s">
        <v>188</v>
      </c>
      <c r="C206" s="16">
        <v>5</v>
      </c>
      <c r="D206" s="16">
        <v>0</v>
      </c>
      <c r="E206" s="17">
        <f t="shared" si="27"/>
        <v>4.734848484848485E-3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-4.734848484848485E-3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</v>
      </c>
      <c r="D208" s="16">
        <v>1</v>
      </c>
      <c r="E208" s="17">
        <f t="shared" si="27"/>
        <v>9.46969696969697E-4</v>
      </c>
      <c r="F208" s="17">
        <f t="shared" si="28"/>
        <v>1.488095238095238E-3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191</v>
      </c>
      <c r="C209" s="16">
        <v>5</v>
      </c>
      <c r="D209" s="16">
        <v>1</v>
      </c>
      <c r="E209" s="17">
        <f t="shared" si="27"/>
        <v>4.734848484848485E-3</v>
      </c>
      <c r="F209" s="17">
        <f t="shared" si="28"/>
        <v>1.488095238095238E-3</v>
      </c>
      <c r="G209" s="17">
        <f t="shared" si="30"/>
        <v>-0.8</v>
      </c>
      <c r="H209" s="17">
        <f t="shared" si="29"/>
        <v>-3.787878787878788E-3</v>
      </c>
    </row>
    <row r="210" spans="1:8" x14ac:dyDescent="0.2">
      <c r="A210" s="14"/>
      <c r="B210" s="15" t="s">
        <v>192</v>
      </c>
      <c r="C210" s="16">
        <v>14</v>
      </c>
      <c r="D210" s="16">
        <v>10</v>
      </c>
      <c r="E210" s="17">
        <f t="shared" si="27"/>
        <v>1.3257575757575758E-2</v>
      </c>
      <c r="F210" s="17">
        <f t="shared" si="28"/>
        <v>1.488095238095238E-2</v>
      </c>
      <c r="G210" s="17">
        <f t="shared" si="30"/>
        <v>-0.2857142857142857</v>
      </c>
      <c r="H210" s="17">
        <f t="shared" si="29"/>
        <v>-3.787878787878788E-3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31</v>
      </c>
      <c r="D213" s="16">
        <v>27</v>
      </c>
      <c r="E213" s="17">
        <f t="shared" si="27"/>
        <v>2.9356060606060608E-2</v>
      </c>
      <c r="F213" s="17">
        <f t="shared" si="28"/>
        <v>4.0178571428571432E-2</v>
      </c>
      <c r="G213" s="17">
        <f t="shared" si="30"/>
        <v>-0.12903225806451613</v>
      </c>
      <c r="H213" s="17">
        <f t="shared" si="29"/>
        <v>-3.787878787878788E-3</v>
      </c>
    </row>
    <row r="214" spans="1:8" x14ac:dyDescent="0.2">
      <c r="A214" s="14"/>
      <c r="B214" s="15" t="s">
        <v>196</v>
      </c>
      <c r="C214" s="16">
        <v>1</v>
      </c>
      <c r="D214" s="16">
        <v>2</v>
      </c>
      <c r="E214" s="17">
        <f t="shared" si="27"/>
        <v>9.46969696969697E-4</v>
      </c>
      <c r="F214" s="17">
        <f t="shared" si="28"/>
        <v>2.976190476190476E-3</v>
      </c>
      <c r="G214" s="17">
        <f t="shared" si="30"/>
        <v>1</v>
      </c>
      <c r="H214" s="17">
        <f t="shared" si="29"/>
        <v>9.46969696969697E-4</v>
      </c>
    </row>
    <row r="215" spans="1:8" ht="25.5" x14ac:dyDescent="0.2">
      <c r="A215" s="14"/>
      <c r="B215" s="15" t="s">
        <v>197</v>
      </c>
      <c r="C215" s="16">
        <v>0</v>
      </c>
      <c r="D215" s="16">
        <v>2</v>
      </c>
      <c r="E215" s="17" t="str">
        <f t="shared" si="27"/>
        <v/>
      </c>
      <c r="F215" s="17">
        <f t="shared" si="28"/>
        <v>2.976190476190476E-3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4</v>
      </c>
      <c r="E216" s="17" t="str">
        <f t="shared" si="27"/>
        <v/>
      </c>
      <c r="F216" s="17">
        <f t="shared" si="28"/>
        <v>5.9523809523809521E-3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12</v>
      </c>
      <c r="E218" s="17" t="str">
        <f t="shared" si="27"/>
        <v/>
      </c>
      <c r="F218" s="17">
        <f t="shared" si="28"/>
        <v>1.7857142857142856E-2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2.976190476190476E-3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13</v>
      </c>
      <c r="D225" s="16">
        <v>17</v>
      </c>
      <c r="E225" s="17">
        <f t="shared" si="27"/>
        <v>1.231060606060606E-2</v>
      </c>
      <c r="F225" s="17">
        <f t="shared" si="28"/>
        <v>2.5297619047619048E-2</v>
      </c>
      <c r="G225" s="17">
        <f t="shared" si="30"/>
        <v>0.30769230769230771</v>
      </c>
      <c r="H225" s="17">
        <f t="shared" si="29"/>
        <v>3.787878787878788E-3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2</v>
      </c>
      <c r="E227" s="17">
        <f t="shared" si="27"/>
        <v>9.46969696969697E-4</v>
      </c>
      <c r="F227" s="17">
        <f t="shared" si="28"/>
        <v>2.976190476190476E-3</v>
      </c>
      <c r="G227" s="17">
        <f t="shared" si="30"/>
        <v>1</v>
      </c>
      <c r="H227" s="17">
        <f t="shared" si="29"/>
        <v>9.46969696969697E-4</v>
      </c>
    </row>
    <row r="228" spans="1:8" x14ac:dyDescent="0.2">
      <c r="A228" s="14"/>
      <c r="B228" s="15" t="s">
        <v>210</v>
      </c>
      <c r="C228" s="16">
        <v>0</v>
      </c>
      <c r="D228" s="16">
        <v>2</v>
      </c>
      <c r="E228" s="17" t="str">
        <f t="shared" si="27"/>
        <v/>
      </c>
      <c r="F228" s="17">
        <f t="shared" si="28"/>
        <v>2.976190476190476E-3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5</v>
      </c>
      <c r="E232" s="17" t="str">
        <f t="shared" si="27"/>
        <v/>
      </c>
      <c r="F232" s="17">
        <f t="shared" si="28"/>
        <v>7.4404761904761901E-3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9.46969696969697E-4</v>
      </c>
      <c r="F233" s="17" t="str">
        <f t="shared" si="28"/>
        <v/>
      </c>
      <c r="G233" s="17">
        <f t="shared" si="30"/>
        <v>-1</v>
      </c>
      <c r="H233" s="17">
        <f t="shared" si="29"/>
        <v>-9.46969696969697E-4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4</v>
      </c>
      <c r="D236" s="16">
        <v>5</v>
      </c>
      <c r="E236" s="17">
        <f t="shared" si="27"/>
        <v>3.787878787878788E-3</v>
      </c>
      <c r="F236" s="17">
        <f t="shared" si="28"/>
        <v>7.4404761904761901E-3</v>
      </c>
      <c r="G236" s="17">
        <f t="shared" si="30"/>
        <v>0.25</v>
      </c>
      <c r="H236" s="17">
        <f t="shared" si="29"/>
        <v>9.46969696969697E-4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20</v>
      </c>
      <c r="D238" s="16">
        <v>21</v>
      </c>
      <c r="E238" s="17">
        <f t="shared" si="31"/>
        <v>1.893939393939394E-2</v>
      </c>
      <c r="F238" s="17">
        <f t="shared" si="32"/>
        <v>3.125E-2</v>
      </c>
      <c r="G238" s="17">
        <f t="shared" ref="G238:G269" si="34">+IF(AND(C238=0,D238=0)," ",IF(C238=0,1,IF(D238=0,-1,(D238-C238)/C238)))</f>
        <v>0.05</v>
      </c>
      <c r="H238" s="17">
        <f t="shared" si="33"/>
        <v>9.46969696969697E-4</v>
      </c>
    </row>
    <row r="239" spans="1:8" x14ac:dyDescent="0.2">
      <c r="A239" s="14"/>
      <c r="B239" s="15" t="s">
        <v>221</v>
      </c>
      <c r="C239" s="16">
        <v>12</v>
      </c>
      <c r="D239" s="16">
        <v>16</v>
      </c>
      <c r="E239" s="17">
        <f t="shared" si="31"/>
        <v>1.1363636363636364E-2</v>
      </c>
      <c r="F239" s="17">
        <f t="shared" si="32"/>
        <v>2.3809523809523808E-2</v>
      </c>
      <c r="G239" s="17">
        <f t="shared" si="34"/>
        <v>0.33333333333333331</v>
      </c>
      <c r="H239" s="17">
        <f t="shared" si="33"/>
        <v>3.787878787878788E-3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22</v>
      </c>
      <c r="D241" s="16">
        <v>9</v>
      </c>
      <c r="E241" s="17">
        <f t="shared" si="31"/>
        <v>2.0833333333333332E-2</v>
      </c>
      <c r="F241" s="17">
        <f t="shared" si="32"/>
        <v>1.3392857142857142E-2</v>
      </c>
      <c r="G241" s="17">
        <f t="shared" si="34"/>
        <v>-0.59090909090909094</v>
      </c>
      <c r="H241" s="17">
        <f t="shared" si="33"/>
        <v>-1.231060606060606E-2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3</v>
      </c>
      <c r="D246" s="16">
        <v>4</v>
      </c>
      <c r="E246" s="17">
        <f t="shared" si="31"/>
        <v>2.840909090909091E-3</v>
      </c>
      <c r="F246" s="17">
        <f t="shared" si="32"/>
        <v>5.9523809523809521E-3</v>
      </c>
      <c r="G246" s="17">
        <f t="shared" si="34"/>
        <v>0.33333333333333331</v>
      </c>
      <c r="H246" s="17">
        <f t="shared" si="33"/>
        <v>9.46969696969697E-4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1.488095238095238E-3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9.46969696969697E-4</v>
      </c>
      <c r="F262" s="17" t="str">
        <f t="shared" si="32"/>
        <v/>
      </c>
      <c r="G262" s="17">
        <f t="shared" si="34"/>
        <v>-1</v>
      </c>
      <c r="H262" s="17">
        <f t="shared" si="33"/>
        <v>-9.46969696969697E-4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6</v>
      </c>
      <c r="D264" s="16">
        <v>3</v>
      </c>
      <c r="E264" s="17">
        <f t="shared" si="31"/>
        <v>5.681818181818182E-3</v>
      </c>
      <c r="F264" s="17">
        <f t="shared" si="32"/>
        <v>4.464285714285714E-3</v>
      </c>
      <c r="G264" s="17">
        <f t="shared" si="34"/>
        <v>-0.5</v>
      </c>
      <c r="H264" s="17">
        <f t="shared" si="33"/>
        <v>-2.840909090909091E-3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1</v>
      </c>
      <c r="D270" s="16">
        <v>0</v>
      </c>
      <c r="E270" s="17">
        <f t="shared" si="35"/>
        <v>9.46969696969697E-4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-9.46969696969697E-4</v>
      </c>
    </row>
    <row r="271" spans="1:8" x14ac:dyDescent="0.2">
      <c r="A271" s="14"/>
      <c r="B271" s="15" t="s">
        <v>252</v>
      </c>
      <c r="C271" s="16">
        <v>265</v>
      </c>
      <c r="D271" s="16">
        <v>1</v>
      </c>
      <c r="E271" s="17">
        <f t="shared" si="35"/>
        <v>0.25094696969696972</v>
      </c>
      <c r="F271" s="17">
        <f t="shared" si="36"/>
        <v>1.488095238095238E-3</v>
      </c>
      <c r="G271" s="17">
        <f t="shared" si="38"/>
        <v>-0.99622641509433962</v>
      </c>
      <c r="H271" s="17">
        <f t="shared" si="37"/>
        <v>-0.25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5</v>
      </c>
      <c r="D275" s="16">
        <v>1</v>
      </c>
      <c r="E275" s="17">
        <f t="shared" si="35"/>
        <v>4.734848484848485E-3</v>
      </c>
      <c r="F275" s="17">
        <f t="shared" si="36"/>
        <v>1.488095238095238E-3</v>
      </c>
      <c r="G275" s="17">
        <f t="shared" si="38"/>
        <v>-0.8</v>
      </c>
      <c r="H275" s="17">
        <f t="shared" si="37"/>
        <v>-3.787878787878788E-3</v>
      </c>
    </row>
    <row r="276" spans="1:8" ht="25.5" x14ac:dyDescent="0.2">
      <c r="A276" s="14"/>
      <c r="B276" s="15" t="s">
        <v>257</v>
      </c>
      <c r="C276" s="16">
        <v>21</v>
      </c>
      <c r="D276" s="16">
        <v>29</v>
      </c>
      <c r="E276" s="17">
        <f t="shared" si="35"/>
        <v>1.9886363636363636E-2</v>
      </c>
      <c r="F276" s="17">
        <f t="shared" si="36"/>
        <v>4.3154761904761904E-2</v>
      </c>
      <c r="G276" s="17">
        <f t="shared" si="38"/>
        <v>0.38095238095238093</v>
      </c>
      <c r="H276" s="17">
        <f t="shared" si="37"/>
        <v>7.5757575757575751E-3</v>
      </c>
    </row>
    <row r="277" spans="1:8" x14ac:dyDescent="0.2">
      <c r="A277" s="14"/>
      <c r="B277" s="15" t="s">
        <v>258</v>
      </c>
      <c r="C277" s="16">
        <v>4</v>
      </c>
      <c r="D277" s="16">
        <v>0</v>
      </c>
      <c r="E277" s="17">
        <f t="shared" si="35"/>
        <v>3.787878787878788E-3</v>
      </c>
      <c r="F277" s="17" t="str">
        <f t="shared" si="36"/>
        <v/>
      </c>
      <c r="G277" s="17">
        <f t="shared" si="38"/>
        <v>-1</v>
      </c>
      <c r="H277" s="17">
        <f t="shared" si="37"/>
        <v>-3.787878787878788E-3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9.46969696969697E-4</v>
      </c>
      <c r="F282" s="17">
        <f t="shared" si="36"/>
        <v>1.488095238095238E-3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9</v>
      </c>
      <c r="D288" s="16">
        <v>21</v>
      </c>
      <c r="E288" s="17">
        <f t="shared" si="35"/>
        <v>8.5227272727272721E-3</v>
      </c>
      <c r="F288" s="17">
        <f t="shared" si="36"/>
        <v>3.125E-2</v>
      </c>
      <c r="G288" s="17">
        <f t="shared" si="38"/>
        <v>1.3333333333333333</v>
      </c>
      <c r="H288" s="17">
        <f t="shared" si="37"/>
        <v>1.1363636363636362E-2</v>
      </c>
    </row>
    <row r="289" spans="1:8" x14ac:dyDescent="0.2">
      <c r="A289" s="14"/>
      <c r="B289" s="15" t="s">
        <v>270</v>
      </c>
      <c r="C289" s="16">
        <v>2</v>
      </c>
      <c r="D289" s="16">
        <v>0</v>
      </c>
      <c r="E289" s="17">
        <f t="shared" si="35"/>
        <v>1.893939393939394E-3</v>
      </c>
      <c r="F289" s="17" t="str">
        <f t="shared" si="36"/>
        <v/>
      </c>
      <c r="G289" s="17">
        <f t="shared" si="38"/>
        <v>-1</v>
      </c>
      <c r="H289" s="17">
        <f t="shared" si="37"/>
        <v>-1.893939393939394E-3</v>
      </c>
    </row>
    <row r="290" spans="1:8" x14ac:dyDescent="0.2">
      <c r="A290" s="14"/>
      <c r="B290" s="15" t="s">
        <v>271</v>
      </c>
      <c r="C290" s="16">
        <v>3</v>
      </c>
      <c r="D290" s="16">
        <v>0</v>
      </c>
      <c r="E290" s="17">
        <f t="shared" si="35"/>
        <v>2.840909090909091E-3</v>
      </c>
      <c r="F290" s="17" t="str">
        <f t="shared" si="36"/>
        <v/>
      </c>
      <c r="G290" s="17">
        <f t="shared" si="38"/>
        <v>-1</v>
      </c>
      <c r="H290" s="17">
        <f t="shared" si="37"/>
        <v>-2.840909090909091E-3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1.488095238095238E-3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7</v>
      </c>
      <c r="D294" s="16">
        <v>6</v>
      </c>
      <c r="E294" s="17">
        <f t="shared" si="35"/>
        <v>6.628787878787879E-3</v>
      </c>
      <c r="F294" s="17">
        <f t="shared" si="36"/>
        <v>8.9285714285714281E-3</v>
      </c>
      <c r="G294" s="17">
        <f t="shared" si="38"/>
        <v>-0.14285714285714285</v>
      </c>
      <c r="H294" s="17">
        <f t="shared" si="37"/>
        <v>-9.46969696969697E-4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1</v>
      </c>
      <c r="D298" s="16">
        <v>0</v>
      </c>
      <c r="E298" s="17">
        <f t="shared" si="35"/>
        <v>9.46969696969697E-4</v>
      </c>
      <c r="F298" s="17" t="str">
        <f t="shared" si="36"/>
        <v/>
      </c>
      <c r="G298" s="17">
        <f t="shared" si="38"/>
        <v>-1</v>
      </c>
      <c r="H298" s="17">
        <f t="shared" si="37"/>
        <v>-9.46969696969697E-4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15</v>
      </c>
      <c r="D302" s="16">
        <v>8</v>
      </c>
      <c r="E302" s="17">
        <f t="shared" si="39"/>
        <v>1.4204545454545454E-2</v>
      </c>
      <c r="F302" s="17">
        <f t="shared" si="40"/>
        <v>1.1904761904761904E-2</v>
      </c>
      <c r="G302" s="17">
        <f t="shared" ref="G302:G333" si="42">+IF(AND(C302=0,D302=0)," ",IF(C302=0,1,IF(D302=0,-1,(D302-C302)/C302)))</f>
        <v>-0.46666666666666667</v>
      </c>
      <c r="H302" s="17">
        <f t="shared" si="41"/>
        <v>-6.628787878787879E-3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7</v>
      </c>
      <c r="D305" s="16">
        <v>22</v>
      </c>
      <c r="E305" s="17">
        <f t="shared" si="39"/>
        <v>6.628787878787879E-3</v>
      </c>
      <c r="F305" s="17">
        <f t="shared" si="40"/>
        <v>3.273809523809524E-2</v>
      </c>
      <c r="G305" s="17">
        <f t="shared" si="42"/>
        <v>2.1428571428571428</v>
      </c>
      <c r="H305" s="17">
        <f t="shared" si="41"/>
        <v>1.4204545454545454E-2</v>
      </c>
    </row>
    <row r="306" spans="1:8" x14ac:dyDescent="0.2">
      <c r="A306" s="14"/>
      <c r="B306" s="15" t="s">
        <v>286</v>
      </c>
      <c r="C306" s="16">
        <v>0</v>
      </c>
      <c r="D306" s="16">
        <v>18</v>
      </c>
      <c r="E306" s="17" t="str">
        <f t="shared" si="39"/>
        <v/>
      </c>
      <c r="F306" s="17">
        <f t="shared" si="40"/>
        <v>2.6785714285714284E-2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</v>
      </c>
      <c r="D308" s="16">
        <v>126</v>
      </c>
      <c r="E308" s="17">
        <f t="shared" si="39"/>
        <v>9.46969696969697E-4</v>
      </c>
      <c r="F308" s="17">
        <f t="shared" si="40"/>
        <v>0.1875</v>
      </c>
      <c r="G308" s="17">
        <f t="shared" si="42"/>
        <v>125</v>
      </c>
      <c r="H308" s="17">
        <f t="shared" si="41"/>
        <v>0.11837121212121213</v>
      </c>
    </row>
    <row r="309" spans="1:8" x14ac:dyDescent="0.2">
      <c r="A309" s="14"/>
      <c r="B309" s="15" t="s">
        <v>289</v>
      </c>
      <c r="C309" s="16">
        <v>0</v>
      </c>
      <c r="D309" s="16">
        <v>16</v>
      </c>
      <c r="E309" s="17" t="str">
        <f t="shared" si="39"/>
        <v/>
      </c>
      <c r="F309" s="17">
        <f t="shared" si="40"/>
        <v>2.3809523809523808E-2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1.488095238095238E-3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2</v>
      </c>
      <c r="D313" s="16">
        <v>0</v>
      </c>
      <c r="E313" s="17">
        <f t="shared" si="39"/>
        <v>1.893939393939394E-3</v>
      </c>
      <c r="F313" s="17" t="str">
        <f t="shared" si="40"/>
        <v/>
      </c>
      <c r="G313" s="17">
        <f t="shared" si="42"/>
        <v>-1</v>
      </c>
      <c r="H313" s="17">
        <f t="shared" si="41"/>
        <v>-1.893939393939394E-3</v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9.46969696969697E-4</v>
      </c>
      <c r="F314" s="17" t="str">
        <f t="shared" si="40"/>
        <v/>
      </c>
      <c r="G314" s="17">
        <f t="shared" si="42"/>
        <v>-1</v>
      </c>
      <c r="H314" s="17">
        <f t="shared" si="41"/>
        <v>-9.46969696969697E-4</v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11</v>
      </c>
      <c r="D317" s="16">
        <v>3</v>
      </c>
      <c r="E317" s="17">
        <f t="shared" si="39"/>
        <v>1.0416666666666666E-2</v>
      </c>
      <c r="F317" s="17">
        <f t="shared" si="40"/>
        <v>4.464285714285714E-3</v>
      </c>
      <c r="G317" s="17">
        <f t="shared" si="42"/>
        <v>-0.72727272727272729</v>
      </c>
      <c r="H317" s="17">
        <f t="shared" si="41"/>
        <v>-7.575757575757576E-3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76</v>
      </c>
      <c r="D319" s="16">
        <v>47</v>
      </c>
      <c r="E319" s="17">
        <f t="shared" si="39"/>
        <v>7.1969696969696975E-2</v>
      </c>
      <c r="F319" s="17">
        <f t="shared" si="40"/>
        <v>6.9940476190476192E-2</v>
      </c>
      <c r="G319" s="17">
        <f t="shared" si="42"/>
        <v>-0.38157894736842107</v>
      </c>
      <c r="H319" s="17">
        <f t="shared" si="41"/>
        <v>-2.7462121212121215E-2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2</v>
      </c>
      <c r="D321" s="16">
        <v>2</v>
      </c>
      <c r="E321" s="17">
        <f t="shared" si="39"/>
        <v>1.893939393939394E-3</v>
      </c>
      <c r="F321" s="17">
        <f t="shared" si="40"/>
        <v>2.976190476190476E-3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1</v>
      </c>
      <c r="D324" s="16">
        <v>2</v>
      </c>
      <c r="E324" s="17">
        <f t="shared" si="39"/>
        <v>9.46969696969697E-4</v>
      </c>
      <c r="F324" s="17">
        <f t="shared" si="40"/>
        <v>2.976190476190476E-3</v>
      </c>
      <c r="G324" s="17">
        <f t="shared" si="42"/>
        <v>1</v>
      </c>
      <c r="H324" s="17">
        <f t="shared" si="41"/>
        <v>9.46969696969697E-4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6</v>
      </c>
      <c r="D328" s="16">
        <v>6</v>
      </c>
      <c r="E328" s="17">
        <f t="shared" si="39"/>
        <v>5.681818181818182E-3</v>
      </c>
      <c r="F328" s="17">
        <f t="shared" si="40"/>
        <v>8.9285714285714281E-3</v>
      </c>
      <c r="G328" s="17">
        <f t="shared" si="42"/>
        <v>0</v>
      </c>
      <c r="H328" s="17">
        <f t="shared" si="41"/>
        <v>0</v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1.488095238095238E-3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142</v>
      </c>
      <c r="D338" s="16">
        <v>0</v>
      </c>
      <c r="E338" s="17">
        <f t="shared" si="43"/>
        <v>0.13446969696969696</v>
      </c>
      <c r="F338" s="17" t="str">
        <f t="shared" si="44"/>
        <v/>
      </c>
      <c r="G338" s="17">
        <f t="shared" si="46"/>
        <v>-1</v>
      </c>
      <c r="H338" s="17">
        <f t="shared" si="45"/>
        <v>-0.13446969696969696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4465</v>
      </c>
      <c r="D349" s="19">
        <f>SUM(D350:D576)</f>
        <v>2784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-0.37648376259798433</v>
      </c>
      <c r="H349" s="20">
        <f t="shared" ref="H349:H412" si="49">+IF(OR(AND(E349=""),(G349="")),"",E349*G349)</f>
        <v>-0.37648376259798433</v>
      </c>
    </row>
    <row r="350" spans="1:8" x14ac:dyDescent="0.2">
      <c r="A350" s="14"/>
      <c r="B350" s="15" t="s">
        <v>324</v>
      </c>
      <c r="C350" s="16">
        <v>43</v>
      </c>
      <c r="D350" s="16">
        <v>12</v>
      </c>
      <c r="E350" s="17">
        <f t="shared" si="47"/>
        <v>9.6304591265397536E-3</v>
      </c>
      <c r="F350" s="17">
        <f t="shared" si="48"/>
        <v>4.3103448275862068E-3</v>
      </c>
      <c r="G350" s="17">
        <f t="shared" ref="G350:G413" si="50">+IF(AND(C350=0,D350=0)," ",IF(C350=0,1,IF(D350=0,-1,(D350-C350)/C350)))</f>
        <v>-0.72093023255813948</v>
      </c>
      <c r="H350" s="17">
        <f t="shared" si="49"/>
        <v>-6.9428891377379615E-3</v>
      </c>
    </row>
    <row r="351" spans="1:8" x14ac:dyDescent="0.2">
      <c r="A351" s="14"/>
      <c r="B351" s="15" t="s">
        <v>325</v>
      </c>
      <c r="C351" s="16">
        <v>9</v>
      </c>
      <c r="D351" s="16">
        <v>2</v>
      </c>
      <c r="E351" s="17">
        <f t="shared" si="47"/>
        <v>2.0156774916013438E-3</v>
      </c>
      <c r="F351" s="17">
        <f t="shared" si="48"/>
        <v>7.1839080459770114E-4</v>
      </c>
      <c r="G351" s="17">
        <f t="shared" si="50"/>
        <v>-0.77777777777777779</v>
      </c>
      <c r="H351" s="17">
        <f t="shared" si="49"/>
        <v>-1.5677491601343786E-3</v>
      </c>
    </row>
    <row r="352" spans="1:8" x14ac:dyDescent="0.2">
      <c r="A352" s="14"/>
      <c r="B352" s="15" t="s">
        <v>326</v>
      </c>
      <c r="C352" s="16">
        <v>3</v>
      </c>
      <c r="D352" s="16">
        <v>0</v>
      </c>
      <c r="E352" s="17">
        <f t="shared" si="47"/>
        <v>6.7189249720044791E-4</v>
      </c>
      <c r="F352" s="17" t="str">
        <f t="shared" si="48"/>
        <v/>
      </c>
      <c r="G352" s="17">
        <f t="shared" si="50"/>
        <v>-1</v>
      </c>
      <c r="H352" s="17">
        <f t="shared" si="49"/>
        <v>-6.7189249720044791E-4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106</v>
      </c>
      <c r="D355" s="16">
        <v>41</v>
      </c>
      <c r="E355" s="17">
        <f t="shared" si="47"/>
        <v>2.3740201567749159E-2</v>
      </c>
      <c r="F355" s="17">
        <f t="shared" si="48"/>
        <v>1.4727011494252873E-2</v>
      </c>
      <c r="G355" s="17">
        <f t="shared" si="50"/>
        <v>-0.6132075471698113</v>
      </c>
      <c r="H355" s="17">
        <f t="shared" si="49"/>
        <v>-1.4557670772676371E-2</v>
      </c>
    </row>
    <row r="356" spans="1:8" x14ac:dyDescent="0.2">
      <c r="A356" s="14"/>
      <c r="B356" s="15" t="s">
        <v>330</v>
      </c>
      <c r="C356" s="16">
        <v>13</v>
      </c>
      <c r="D356" s="16">
        <v>10</v>
      </c>
      <c r="E356" s="17">
        <f t="shared" si="47"/>
        <v>2.9115341545352742E-3</v>
      </c>
      <c r="F356" s="17">
        <f t="shared" si="48"/>
        <v>3.5919540229885057E-3</v>
      </c>
      <c r="G356" s="17">
        <f t="shared" si="50"/>
        <v>-0.23076923076923078</v>
      </c>
      <c r="H356" s="17">
        <f t="shared" si="49"/>
        <v>-6.7189249720044791E-4</v>
      </c>
    </row>
    <row r="357" spans="1:8" x14ac:dyDescent="0.2">
      <c r="A357" s="14"/>
      <c r="B357" s="15" t="s">
        <v>331</v>
      </c>
      <c r="C357" s="16">
        <v>9</v>
      </c>
      <c r="D357" s="16">
        <v>0</v>
      </c>
      <c r="E357" s="17">
        <f t="shared" si="47"/>
        <v>2.0156774916013438E-3</v>
      </c>
      <c r="F357" s="17" t="str">
        <f t="shared" si="48"/>
        <v/>
      </c>
      <c r="G357" s="17">
        <f t="shared" si="50"/>
        <v>-1</v>
      </c>
      <c r="H357" s="17">
        <f t="shared" si="49"/>
        <v>-2.0156774916013438E-3</v>
      </c>
    </row>
    <row r="358" spans="1:8" x14ac:dyDescent="0.2">
      <c r="A358" s="14"/>
      <c r="B358" s="15" t="s">
        <v>332</v>
      </c>
      <c r="C358" s="16">
        <v>5</v>
      </c>
      <c r="D358" s="16">
        <v>4</v>
      </c>
      <c r="E358" s="17">
        <f t="shared" si="47"/>
        <v>1.1198208286674132E-3</v>
      </c>
      <c r="F358" s="17">
        <f t="shared" si="48"/>
        <v>1.4367816091954023E-3</v>
      </c>
      <c r="G358" s="17">
        <f t="shared" si="50"/>
        <v>-0.2</v>
      </c>
      <c r="H358" s="17">
        <f t="shared" si="49"/>
        <v>-2.2396416573348266E-4</v>
      </c>
    </row>
    <row r="359" spans="1:8" x14ac:dyDescent="0.2">
      <c r="A359" s="14"/>
      <c r="B359" s="15" t="s">
        <v>333</v>
      </c>
      <c r="C359" s="16">
        <v>2</v>
      </c>
      <c r="D359" s="16">
        <v>0</v>
      </c>
      <c r="E359" s="17">
        <f t="shared" si="47"/>
        <v>4.4792833146696531E-4</v>
      </c>
      <c r="F359" s="17" t="str">
        <f t="shared" si="48"/>
        <v/>
      </c>
      <c r="G359" s="17">
        <f t="shared" si="50"/>
        <v>-1</v>
      </c>
      <c r="H359" s="17">
        <f t="shared" si="49"/>
        <v>-4.4792833146696531E-4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134</v>
      </c>
      <c r="D361" s="16">
        <v>102</v>
      </c>
      <c r="E361" s="17">
        <f t="shared" si="47"/>
        <v>3.0011198208286675E-2</v>
      </c>
      <c r="F361" s="17">
        <f t="shared" si="48"/>
        <v>3.6637931034482756E-2</v>
      </c>
      <c r="G361" s="17">
        <f t="shared" si="50"/>
        <v>-0.23880597014925373</v>
      </c>
      <c r="H361" s="17">
        <f t="shared" si="49"/>
        <v>-7.166853303471445E-3</v>
      </c>
    </row>
    <row r="362" spans="1:8" x14ac:dyDescent="0.2">
      <c r="A362" s="14"/>
      <c r="B362" s="15" t="s">
        <v>336</v>
      </c>
      <c r="C362" s="16">
        <v>14</v>
      </c>
      <c r="D362" s="16">
        <v>6</v>
      </c>
      <c r="E362" s="17">
        <f t="shared" si="47"/>
        <v>3.1354983202687568E-3</v>
      </c>
      <c r="F362" s="17">
        <f t="shared" si="48"/>
        <v>2.1551724137931034E-3</v>
      </c>
      <c r="G362" s="17">
        <f t="shared" si="50"/>
        <v>-0.5714285714285714</v>
      </c>
      <c r="H362" s="17">
        <f t="shared" si="49"/>
        <v>-1.791713325867861E-3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24</v>
      </c>
      <c r="D364" s="16">
        <v>6</v>
      </c>
      <c r="E364" s="17">
        <f t="shared" si="47"/>
        <v>5.3751399776035833E-3</v>
      </c>
      <c r="F364" s="17">
        <f t="shared" si="48"/>
        <v>2.1551724137931034E-3</v>
      </c>
      <c r="G364" s="17">
        <f t="shared" si="50"/>
        <v>-0.75</v>
      </c>
      <c r="H364" s="17">
        <f t="shared" si="49"/>
        <v>-4.0313549832026877E-3</v>
      </c>
    </row>
    <row r="365" spans="1:8" x14ac:dyDescent="0.2">
      <c r="A365" s="14"/>
      <c r="B365" s="15" t="s">
        <v>339</v>
      </c>
      <c r="C365" s="16">
        <v>5</v>
      </c>
      <c r="D365" s="16">
        <v>4</v>
      </c>
      <c r="E365" s="17">
        <f t="shared" si="47"/>
        <v>1.1198208286674132E-3</v>
      </c>
      <c r="F365" s="17">
        <f t="shared" si="48"/>
        <v>1.4367816091954023E-3</v>
      </c>
      <c r="G365" s="17">
        <f t="shared" si="50"/>
        <v>-0.2</v>
      </c>
      <c r="H365" s="17">
        <f t="shared" si="49"/>
        <v>-2.2396416573348266E-4</v>
      </c>
    </row>
    <row r="366" spans="1:8" x14ac:dyDescent="0.2">
      <c r="A366" s="14"/>
      <c r="B366" s="15" t="s">
        <v>340</v>
      </c>
      <c r="C366" s="16">
        <v>16</v>
      </c>
      <c r="D366" s="16">
        <v>0</v>
      </c>
      <c r="E366" s="17">
        <f t="shared" si="47"/>
        <v>3.5834266517357225E-3</v>
      </c>
      <c r="F366" s="17" t="str">
        <f t="shared" si="48"/>
        <v/>
      </c>
      <c r="G366" s="17">
        <f t="shared" si="50"/>
        <v>-1</v>
      </c>
      <c r="H366" s="17">
        <f t="shared" si="49"/>
        <v>-3.5834266517357225E-3</v>
      </c>
    </row>
    <row r="367" spans="1:8" x14ac:dyDescent="0.2">
      <c r="A367" s="14"/>
      <c r="B367" s="15" t="s">
        <v>341</v>
      </c>
      <c r="C367" s="16">
        <v>2</v>
      </c>
      <c r="D367" s="16">
        <v>2</v>
      </c>
      <c r="E367" s="17">
        <f t="shared" si="47"/>
        <v>4.4792833146696531E-4</v>
      </c>
      <c r="F367" s="17">
        <f t="shared" si="48"/>
        <v>7.1839080459770114E-4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756</v>
      </c>
      <c r="D369" s="16">
        <v>149</v>
      </c>
      <c r="E369" s="17">
        <f t="shared" si="47"/>
        <v>0.16931690929451287</v>
      </c>
      <c r="F369" s="17">
        <f t="shared" si="48"/>
        <v>5.3520114942528736E-2</v>
      </c>
      <c r="G369" s="17">
        <f t="shared" si="50"/>
        <v>-0.80291005291005291</v>
      </c>
      <c r="H369" s="17">
        <f t="shared" si="49"/>
        <v>-0.13594624860022397</v>
      </c>
    </row>
    <row r="370" spans="1:8" x14ac:dyDescent="0.2">
      <c r="A370" s="14"/>
      <c r="B370" s="15" t="s">
        <v>344</v>
      </c>
      <c r="C370" s="16">
        <v>27</v>
      </c>
      <c r="D370" s="16">
        <v>2</v>
      </c>
      <c r="E370" s="17">
        <f t="shared" si="47"/>
        <v>6.0470324748040311E-3</v>
      </c>
      <c r="F370" s="17">
        <f t="shared" si="48"/>
        <v>7.1839080459770114E-4</v>
      </c>
      <c r="G370" s="17">
        <f t="shared" si="50"/>
        <v>-0.92592592592592593</v>
      </c>
      <c r="H370" s="17">
        <f t="shared" si="49"/>
        <v>-5.5991041433370659E-3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7</v>
      </c>
      <c r="D372" s="16">
        <v>1</v>
      </c>
      <c r="E372" s="17">
        <f t="shared" si="47"/>
        <v>1.5677491601343784E-3</v>
      </c>
      <c r="F372" s="17">
        <f t="shared" si="48"/>
        <v>3.5919540229885057E-4</v>
      </c>
      <c r="G372" s="17">
        <f t="shared" si="50"/>
        <v>-0.8571428571428571</v>
      </c>
      <c r="H372" s="17">
        <f t="shared" si="49"/>
        <v>-1.3437849944008958E-3</v>
      </c>
    </row>
    <row r="373" spans="1:8" x14ac:dyDescent="0.2">
      <c r="A373" s="14"/>
      <c r="B373" s="15" t="s">
        <v>347</v>
      </c>
      <c r="C373" s="16">
        <v>100</v>
      </c>
      <c r="D373" s="16">
        <v>134</v>
      </c>
      <c r="E373" s="17">
        <f t="shared" si="47"/>
        <v>2.2396416573348264E-2</v>
      </c>
      <c r="F373" s="17">
        <f t="shared" si="48"/>
        <v>4.8132183908045974E-2</v>
      </c>
      <c r="G373" s="17">
        <f t="shared" si="50"/>
        <v>0.34</v>
      </c>
      <c r="H373" s="17">
        <f t="shared" si="49"/>
        <v>7.6147816349384102E-3</v>
      </c>
    </row>
    <row r="374" spans="1:8" x14ac:dyDescent="0.2">
      <c r="A374" s="14"/>
      <c r="B374" s="15" t="s">
        <v>348</v>
      </c>
      <c r="C374" s="16">
        <v>21</v>
      </c>
      <c r="D374" s="16">
        <v>13</v>
      </c>
      <c r="E374" s="17">
        <f t="shared" si="47"/>
        <v>4.7032474804031355E-3</v>
      </c>
      <c r="F374" s="17">
        <f t="shared" si="48"/>
        <v>4.6695402298850578E-3</v>
      </c>
      <c r="G374" s="17">
        <f t="shared" si="50"/>
        <v>-0.38095238095238093</v>
      </c>
      <c r="H374" s="17">
        <f t="shared" si="49"/>
        <v>-1.791713325867861E-3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3.5919540229885057E-4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2</v>
      </c>
      <c r="D379" s="16">
        <v>6</v>
      </c>
      <c r="E379" s="17">
        <f t="shared" si="47"/>
        <v>4.4792833146696531E-4</v>
      </c>
      <c r="F379" s="17">
        <f t="shared" si="48"/>
        <v>2.1551724137931034E-3</v>
      </c>
      <c r="G379" s="17">
        <f t="shared" si="50"/>
        <v>2</v>
      </c>
      <c r="H379" s="17">
        <f t="shared" si="49"/>
        <v>8.9585666293393062E-4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7.1839080459770114E-4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</v>
      </c>
      <c r="D382" s="16">
        <v>2</v>
      </c>
      <c r="E382" s="17">
        <f t="shared" si="47"/>
        <v>4.4792833146696531E-4</v>
      </c>
      <c r="F382" s="17">
        <f t="shared" si="48"/>
        <v>7.1839080459770114E-4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357</v>
      </c>
      <c r="C383" s="16">
        <v>16</v>
      </c>
      <c r="D383" s="16">
        <v>3</v>
      </c>
      <c r="E383" s="17">
        <f t="shared" si="47"/>
        <v>3.5834266517357225E-3</v>
      </c>
      <c r="F383" s="17">
        <f t="shared" si="48"/>
        <v>1.0775862068965517E-3</v>
      </c>
      <c r="G383" s="17">
        <f t="shared" si="50"/>
        <v>-0.8125</v>
      </c>
      <c r="H383" s="17">
        <f t="shared" si="49"/>
        <v>-2.9115341545352747E-3</v>
      </c>
    </row>
    <row r="384" spans="1:8" x14ac:dyDescent="0.2">
      <c r="A384" s="14"/>
      <c r="B384" s="15" t="s">
        <v>358</v>
      </c>
      <c r="C384" s="16">
        <v>15</v>
      </c>
      <c r="D384" s="16">
        <v>23</v>
      </c>
      <c r="E384" s="17">
        <f t="shared" si="47"/>
        <v>3.3594624860022394E-3</v>
      </c>
      <c r="F384" s="17">
        <f t="shared" si="48"/>
        <v>8.2614942528735635E-3</v>
      </c>
      <c r="G384" s="17">
        <f t="shared" si="50"/>
        <v>0.53333333333333333</v>
      </c>
      <c r="H384" s="17">
        <f t="shared" si="49"/>
        <v>1.791713325867861E-3</v>
      </c>
    </row>
    <row r="385" spans="1:8" x14ac:dyDescent="0.2">
      <c r="A385" s="14"/>
      <c r="B385" s="15" t="s">
        <v>359</v>
      </c>
      <c r="C385" s="16">
        <v>1</v>
      </c>
      <c r="D385" s="16">
        <v>1</v>
      </c>
      <c r="E385" s="17">
        <f t="shared" si="47"/>
        <v>2.2396416573348266E-4</v>
      </c>
      <c r="F385" s="17">
        <f t="shared" si="48"/>
        <v>3.5919540229885057E-4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360</v>
      </c>
      <c r="C386" s="16">
        <v>1</v>
      </c>
      <c r="D386" s="16">
        <v>0</v>
      </c>
      <c r="E386" s="17">
        <f t="shared" si="47"/>
        <v>2.2396416573348266E-4</v>
      </c>
      <c r="F386" s="17" t="str">
        <f t="shared" si="48"/>
        <v/>
      </c>
      <c r="G386" s="17">
        <f t="shared" si="50"/>
        <v>-1</v>
      </c>
      <c r="H386" s="17">
        <f t="shared" si="49"/>
        <v>-2.2396416573348266E-4</v>
      </c>
    </row>
    <row r="387" spans="1:8" x14ac:dyDescent="0.2">
      <c r="A387" s="14"/>
      <c r="B387" s="15" t="s">
        <v>361</v>
      </c>
      <c r="C387" s="16">
        <v>0</v>
      </c>
      <c r="D387" s="16">
        <v>3</v>
      </c>
      <c r="E387" s="17" t="str">
        <f t="shared" si="47"/>
        <v/>
      </c>
      <c r="F387" s="17">
        <f t="shared" si="48"/>
        <v>1.0775862068965517E-3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9</v>
      </c>
      <c r="D388" s="16">
        <v>8</v>
      </c>
      <c r="E388" s="17">
        <f t="shared" si="47"/>
        <v>2.0156774916013438E-3</v>
      </c>
      <c r="F388" s="17">
        <f t="shared" si="48"/>
        <v>2.8735632183908046E-3</v>
      </c>
      <c r="G388" s="17">
        <f t="shared" si="50"/>
        <v>-0.1111111111111111</v>
      </c>
      <c r="H388" s="17">
        <f t="shared" si="49"/>
        <v>-2.2396416573348263E-4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6</v>
      </c>
      <c r="D391" s="16">
        <v>20</v>
      </c>
      <c r="E391" s="17">
        <f t="shared" si="47"/>
        <v>1.3437849944008958E-3</v>
      </c>
      <c r="F391" s="17">
        <f t="shared" si="48"/>
        <v>7.1839080459770114E-3</v>
      </c>
      <c r="G391" s="17">
        <f t="shared" si="50"/>
        <v>2.3333333333333335</v>
      </c>
      <c r="H391" s="17">
        <f t="shared" si="49"/>
        <v>3.1354983202687573E-3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534</v>
      </c>
      <c r="D395" s="16">
        <v>311</v>
      </c>
      <c r="E395" s="17">
        <f t="shared" si="47"/>
        <v>0.11959686450167974</v>
      </c>
      <c r="F395" s="17">
        <f t="shared" si="48"/>
        <v>0.11170977011494253</v>
      </c>
      <c r="G395" s="17">
        <f t="shared" si="50"/>
        <v>-0.41760299625468167</v>
      </c>
      <c r="H395" s="17">
        <f t="shared" si="49"/>
        <v>-4.9944008958566634E-2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93</v>
      </c>
      <c r="D397" s="16">
        <v>70</v>
      </c>
      <c r="E397" s="17">
        <f t="shared" si="47"/>
        <v>2.0828667413213885E-2</v>
      </c>
      <c r="F397" s="17">
        <f t="shared" si="48"/>
        <v>2.5143678160919541E-2</v>
      </c>
      <c r="G397" s="17">
        <f t="shared" si="50"/>
        <v>-0.24731182795698925</v>
      </c>
      <c r="H397" s="17">
        <f t="shared" si="49"/>
        <v>-5.1511758118701007E-3</v>
      </c>
    </row>
    <row r="398" spans="1:8" x14ac:dyDescent="0.2">
      <c r="A398" s="14"/>
      <c r="B398" s="15" t="s">
        <v>372</v>
      </c>
      <c r="C398" s="16">
        <v>147</v>
      </c>
      <c r="D398" s="16">
        <v>145</v>
      </c>
      <c r="E398" s="17">
        <f t="shared" si="47"/>
        <v>3.2922732362821949E-2</v>
      </c>
      <c r="F398" s="17">
        <f t="shared" si="48"/>
        <v>5.2083333333333336E-2</v>
      </c>
      <c r="G398" s="17">
        <f t="shared" si="50"/>
        <v>-1.3605442176870748E-2</v>
      </c>
      <c r="H398" s="17">
        <f t="shared" si="49"/>
        <v>-4.4792833146696526E-4</v>
      </c>
    </row>
    <row r="399" spans="1:8" x14ac:dyDescent="0.2">
      <c r="A399" s="14"/>
      <c r="B399" s="15" t="s">
        <v>373</v>
      </c>
      <c r="C399" s="16">
        <v>259</v>
      </c>
      <c r="D399" s="16">
        <v>37</v>
      </c>
      <c r="E399" s="17">
        <f t="shared" si="47"/>
        <v>5.8006718924972007E-2</v>
      </c>
      <c r="F399" s="17">
        <f t="shared" si="48"/>
        <v>1.3290229885057471E-2</v>
      </c>
      <c r="G399" s="17">
        <f t="shared" si="50"/>
        <v>-0.8571428571428571</v>
      </c>
      <c r="H399" s="17">
        <f t="shared" si="49"/>
        <v>-4.9720044792833144E-2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14</v>
      </c>
      <c r="D403" s="16">
        <v>6</v>
      </c>
      <c r="E403" s="17">
        <f t="shared" si="47"/>
        <v>3.1354983202687568E-3</v>
      </c>
      <c r="F403" s="17">
        <f t="shared" si="48"/>
        <v>2.1551724137931034E-3</v>
      </c>
      <c r="G403" s="17">
        <f t="shared" si="50"/>
        <v>-0.5714285714285714</v>
      </c>
      <c r="H403" s="17">
        <f t="shared" si="49"/>
        <v>-1.791713325867861E-3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</v>
      </c>
      <c r="D405" s="16">
        <v>0</v>
      </c>
      <c r="E405" s="17">
        <f t="shared" si="47"/>
        <v>2.2396416573348266E-4</v>
      </c>
      <c r="F405" s="17" t="str">
        <f t="shared" si="48"/>
        <v/>
      </c>
      <c r="G405" s="17">
        <f t="shared" si="50"/>
        <v>-1</v>
      </c>
      <c r="H405" s="17">
        <f t="shared" si="49"/>
        <v>-2.2396416573348266E-4</v>
      </c>
    </row>
    <row r="406" spans="1:8" x14ac:dyDescent="0.2">
      <c r="A406" s="14"/>
      <c r="B406" s="15" t="s">
        <v>380</v>
      </c>
      <c r="C406" s="16">
        <v>1</v>
      </c>
      <c r="D406" s="16">
        <v>0</v>
      </c>
      <c r="E406" s="17">
        <f t="shared" si="47"/>
        <v>2.2396416573348266E-4</v>
      </c>
      <c r="F406" s="17" t="str">
        <f t="shared" si="48"/>
        <v/>
      </c>
      <c r="G406" s="17">
        <f t="shared" si="50"/>
        <v>-1</v>
      </c>
      <c r="H406" s="17">
        <f t="shared" si="49"/>
        <v>-2.2396416573348266E-4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4</v>
      </c>
      <c r="E408" s="17" t="str">
        <f t="shared" si="47"/>
        <v/>
      </c>
      <c r="F408" s="17">
        <f t="shared" si="48"/>
        <v>1.4367816091954023E-3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21</v>
      </c>
      <c r="D409" s="16">
        <v>1</v>
      </c>
      <c r="E409" s="17">
        <f t="shared" si="47"/>
        <v>4.7032474804031355E-3</v>
      </c>
      <c r="F409" s="17">
        <f t="shared" si="48"/>
        <v>3.5919540229885057E-4</v>
      </c>
      <c r="G409" s="17">
        <f t="shared" si="50"/>
        <v>-0.95238095238095233</v>
      </c>
      <c r="H409" s="17">
        <f t="shared" si="49"/>
        <v>-4.4792833146696529E-3</v>
      </c>
    </row>
    <row r="410" spans="1:8" x14ac:dyDescent="0.2">
      <c r="A410" s="14"/>
      <c r="B410" s="15" t="s">
        <v>384</v>
      </c>
      <c r="C410" s="16">
        <v>58</v>
      </c>
      <c r="D410" s="16">
        <v>8</v>
      </c>
      <c r="E410" s="17">
        <f t="shared" si="47"/>
        <v>1.2989921612541993E-2</v>
      </c>
      <c r="F410" s="17">
        <f t="shared" si="48"/>
        <v>2.8735632183908046E-3</v>
      </c>
      <c r="G410" s="17">
        <f t="shared" si="50"/>
        <v>-0.86206896551724133</v>
      </c>
      <c r="H410" s="17">
        <f t="shared" si="49"/>
        <v>-1.119820828667413E-2</v>
      </c>
    </row>
    <row r="411" spans="1:8" x14ac:dyDescent="0.2">
      <c r="A411" s="14"/>
      <c r="B411" s="15" t="s">
        <v>385</v>
      </c>
      <c r="C411" s="16">
        <v>2</v>
      </c>
      <c r="D411" s="16">
        <v>0</v>
      </c>
      <c r="E411" s="17">
        <f t="shared" si="47"/>
        <v>4.4792833146696531E-4</v>
      </c>
      <c r="F411" s="17" t="str">
        <f t="shared" si="48"/>
        <v/>
      </c>
      <c r="G411" s="17">
        <f t="shared" si="50"/>
        <v>-1</v>
      </c>
      <c r="H411" s="17">
        <f t="shared" si="49"/>
        <v>-4.4792833146696531E-4</v>
      </c>
    </row>
    <row r="412" spans="1:8" x14ac:dyDescent="0.2">
      <c r="A412" s="14"/>
      <c r="B412" s="15" t="s">
        <v>386</v>
      </c>
      <c r="C412" s="16">
        <v>2</v>
      </c>
      <c r="D412" s="16">
        <v>1</v>
      </c>
      <c r="E412" s="17">
        <f t="shared" si="47"/>
        <v>4.4792833146696531E-4</v>
      </c>
      <c r="F412" s="17">
        <f t="shared" si="48"/>
        <v>3.5919540229885057E-4</v>
      </c>
      <c r="G412" s="17">
        <f t="shared" si="50"/>
        <v>-0.5</v>
      </c>
      <c r="H412" s="17">
        <f t="shared" si="49"/>
        <v>-2.2396416573348266E-4</v>
      </c>
    </row>
    <row r="413" spans="1:8" x14ac:dyDescent="0.2">
      <c r="A413" s="14"/>
      <c r="B413" s="15" t="s">
        <v>387</v>
      </c>
      <c r="C413" s="16">
        <v>1</v>
      </c>
      <c r="D413" s="16">
        <v>0</v>
      </c>
      <c r="E413" s="17">
        <f t="shared" ref="E413:E476" si="51">+IF(C413=0,"",C413/C$349)</f>
        <v>2.2396416573348266E-4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-2.2396416573348266E-4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3.5919540229885057E-4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19</v>
      </c>
      <c r="D417" s="16">
        <v>34</v>
      </c>
      <c r="E417" s="17">
        <f t="shared" si="51"/>
        <v>4.2553191489361703E-3</v>
      </c>
      <c r="F417" s="17">
        <f t="shared" si="52"/>
        <v>1.221264367816092E-2</v>
      </c>
      <c r="G417" s="17">
        <f t="shared" si="54"/>
        <v>0.78947368421052633</v>
      </c>
      <c r="H417" s="17">
        <f t="shared" si="53"/>
        <v>3.3594624860022399E-3</v>
      </c>
    </row>
    <row r="418" spans="1:8" x14ac:dyDescent="0.2">
      <c r="A418" s="14"/>
      <c r="B418" s="15" t="s">
        <v>392</v>
      </c>
      <c r="C418" s="16">
        <v>2</v>
      </c>
      <c r="D418" s="16">
        <v>0</v>
      </c>
      <c r="E418" s="17">
        <f t="shared" si="51"/>
        <v>4.4792833146696531E-4</v>
      </c>
      <c r="F418" s="17" t="str">
        <f t="shared" si="52"/>
        <v/>
      </c>
      <c r="G418" s="17">
        <f t="shared" si="54"/>
        <v>-1</v>
      </c>
      <c r="H418" s="17">
        <f t="shared" si="53"/>
        <v>-4.4792833146696531E-4</v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540</v>
      </c>
      <c r="D420" s="16">
        <v>307</v>
      </c>
      <c r="E420" s="17">
        <f t="shared" si="51"/>
        <v>0.12094064949608063</v>
      </c>
      <c r="F420" s="17">
        <f t="shared" si="52"/>
        <v>0.11027298850574713</v>
      </c>
      <c r="G420" s="17">
        <f t="shared" si="54"/>
        <v>-0.43148148148148147</v>
      </c>
      <c r="H420" s="17">
        <f t="shared" si="53"/>
        <v>-5.2183650615901453E-2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5</v>
      </c>
      <c r="D423" s="16">
        <v>1</v>
      </c>
      <c r="E423" s="17">
        <f t="shared" si="51"/>
        <v>1.1198208286674132E-3</v>
      </c>
      <c r="F423" s="17">
        <f t="shared" si="52"/>
        <v>3.5919540229885057E-4</v>
      </c>
      <c r="G423" s="17">
        <f t="shared" si="54"/>
        <v>-0.8</v>
      </c>
      <c r="H423" s="17">
        <f t="shared" si="53"/>
        <v>-8.9585666293393062E-4</v>
      </c>
    </row>
    <row r="424" spans="1:8" x14ac:dyDescent="0.2">
      <c r="A424" s="14"/>
      <c r="B424" s="15" t="s">
        <v>398</v>
      </c>
      <c r="C424" s="16">
        <v>1</v>
      </c>
      <c r="D424" s="16">
        <v>2</v>
      </c>
      <c r="E424" s="17">
        <f t="shared" si="51"/>
        <v>2.2396416573348266E-4</v>
      </c>
      <c r="F424" s="17">
        <f t="shared" si="52"/>
        <v>7.1839080459770114E-4</v>
      </c>
      <c r="G424" s="17">
        <f t="shared" si="54"/>
        <v>1</v>
      </c>
      <c r="H424" s="17">
        <f t="shared" si="53"/>
        <v>2.2396416573348266E-4</v>
      </c>
    </row>
    <row r="425" spans="1:8" x14ac:dyDescent="0.2">
      <c r="A425" s="14"/>
      <c r="B425" s="15" t="s">
        <v>399</v>
      </c>
      <c r="C425" s="16">
        <v>0</v>
      </c>
      <c r="D425" s="16">
        <v>5</v>
      </c>
      <c r="E425" s="17" t="str">
        <f t="shared" si="51"/>
        <v/>
      </c>
      <c r="F425" s="17">
        <f t="shared" si="52"/>
        <v>1.7959770114942528E-3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2.2396416573348266E-4</v>
      </c>
      <c r="F428" s="17" t="str">
        <f t="shared" si="52"/>
        <v/>
      </c>
      <c r="G428" s="17">
        <f t="shared" si="54"/>
        <v>-1</v>
      </c>
      <c r="H428" s="17">
        <f t="shared" si="53"/>
        <v>-2.2396416573348266E-4</v>
      </c>
    </row>
    <row r="429" spans="1:8" x14ac:dyDescent="0.2">
      <c r="A429" s="14"/>
      <c r="B429" s="15" t="s">
        <v>403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7.1839080459770114E-4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7.1839080459770114E-4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7.1839080459770114E-4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3.5919540229885057E-4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3.5919540229885057E-4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30</v>
      </c>
      <c r="D442" s="16">
        <v>197</v>
      </c>
      <c r="E442" s="17">
        <f t="shared" si="51"/>
        <v>6.7189249720044789E-3</v>
      </c>
      <c r="F442" s="17">
        <f t="shared" si="52"/>
        <v>7.0761494252873564E-2</v>
      </c>
      <c r="G442" s="17">
        <f t="shared" si="54"/>
        <v>5.5666666666666664</v>
      </c>
      <c r="H442" s="17">
        <f t="shared" si="53"/>
        <v>3.7402015677491594E-2</v>
      </c>
    </row>
    <row r="443" spans="1:8" x14ac:dyDescent="0.2">
      <c r="A443" s="14"/>
      <c r="B443" s="15" t="s">
        <v>417</v>
      </c>
      <c r="C443" s="16">
        <v>21</v>
      </c>
      <c r="D443" s="16">
        <v>15</v>
      </c>
      <c r="E443" s="17">
        <f t="shared" si="51"/>
        <v>4.7032474804031355E-3</v>
      </c>
      <c r="F443" s="17">
        <f t="shared" si="52"/>
        <v>5.387931034482759E-3</v>
      </c>
      <c r="G443" s="17">
        <f t="shared" si="54"/>
        <v>-0.2857142857142857</v>
      </c>
      <c r="H443" s="17">
        <f t="shared" si="53"/>
        <v>-1.3437849944008958E-3</v>
      </c>
    </row>
    <row r="444" spans="1:8" x14ac:dyDescent="0.2">
      <c r="A444" s="14"/>
      <c r="B444" s="15" t="s">
        <v>418</v>
      </c>
      <c r="C444" s="16">
        <v>0</v>
      </c>
      <c r="D444" s="16">
        <v>15</v>
      </c>
      <c r="E444" s="17" t="str">
        <f t="shared" si="51"/>
        <v/>
      </c>
      <c r="F444" s="17">
        <f t="shared" si="52"/>
        <v>5.387931034482759E-3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20</v>
      </c>
      <c r="D445" s="16">
        <v>8</v>
      </c>
      <c r="E445" s="17">
        <f t="shared" si="51"/>
        <v>4.4792833146696529E-3</v>
      </c>
      <c r="F445" s="17">
        <f t="shared" si="52"/>
        <v>2.8735632183908046E-3</v>
      </c>
      <c r="G445" s="17">
        <f t="shared" si="54"/>
        <v>-0.6</v>
      </c>
      <c r="H445" s="17">
        <f t="shared" si="53"/>
        <v>-2.6875699888017916E-3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4</v>
      </c>
      <c r="E448" s="17" t="str">
        <f t="shared" si="51"/>
        <v/>
      </c>
      <c r="F448" s="17">
        <f t="shared" si="52"/>
        <v>1.4367816091954023E-3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13</v>
      </c>
      <c r="E450" s="17" t="str">
        <f t="shared" si="51"/>
        <v/>
      </c>
      <c r="F450" s="17">
        <f t="shared" si="52"/>
        <v>4.6695402298850578E-3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3</v>
      </c>
      <c r="D455" s="16">
        <v>0</v>
      </c>
      <c r="E455" s="17">
        <f t="shared" si="51"/>
        <v>6.7189249720044791E-4</v>
      </c>
      <c r="F455" s="17" t="str">
        <f t="shared" si="52"/>
        <v/>
      </c>
      <c r="G455" s="17">
        <f t="shared" si="54"/>
        <v>-1</v>
      </c>
      <c r="H455" s="17">
        <f t="shared" si="53"/>
        <v>-6.7189249720044791E-4</v>
      </c>
    </row>
    <row r="456" spans="1:8" x14ac:dyDescent="0.2">
      <c r="A456" s="14"/>
      <c r="B456" s="15" t="s">
        <v>430</v>
      </c>
      <c r="C456" s="16">
        <v>18</v>
      </c>
      <c r="D456" s="16">
        <v>1</v>
      </c>
      <c r="E456" s="17">
        <f t="shared" si="51"/>
        <v>4.0313549832026877E-3</v>
      </c>
      <c r="F456" s="17">
        <f t="shared" si="52"/>
        <v>3.5919540229885057E-4</v>
      </c>
      <c r="G456" s="17">
        <f t="shared" si="54"/>
        <v>-0.94444444444444442</v>
      </c>
      <c r="H456" s="17">
        <f t="shared" si="53"/>
        <v>-3.8073908174692051E-3</v>
      </c>
    </row>
    <row r="457" spans="1:8" x14ac:dyDescent="0.2">
      <c r="A457" s="14"/>
      <c r="B457" s="15" t="s">
        <v>431</v>
      </c>
      <c r="C457" s="16">
        <v>2</v>
      </c>
      <c r="D457" s="16">
        <v>0</v>
      </c>
      <c r="E457" s="17">
        <f t="shared" si="51"/>
        <v>4.4792833146696531E-4</v>
      </c>
      <c r="F457" s="17" t="str">
        <f t="shared" si="52"/>
        <v/>
      </c>
      <c r="G457" s="17">
        <f t="shared" si="54"/>
        <v>-1</v>
      </c>
      <c r="H457" s="17">
        <f t="shared" si="53"/>
        <v>-4.4792833146696531E-4</v>
      </c>
    </row>
    <row r="458" spans="1:8" ht="25.5" x14ac:dyDescent="0.2">
      <c r="A458" s="14"/>
      <c r="B458" s="15" t="s">
        <v>432</v>
      </c>
      <c r="C458" s="16">
        <v>4</v>
      </c>
      <c r="D458" s="16">
        <v>0</v>
      </c>
      <c r="E458" s="17">
        <f t="shared" si="51"/>
        <v>8.9585666293393062E-4</v>
      </c>
      <c r="F458" s="17" t="str">
        <f t="shared" si="52"/>
        <v/>
      </c>
      <c r="G458" s="17">
        <f t="shared" si="54"/>
        <v>-1</v>
      </c>
      <c r="H458" s="17">
        <f t="shared" si="53"/>
        <v>-8.9585666293393062E-4</v>
      </c>
    </row>
    <row r="459" spans="1:8" ht="25.5" x14ac:dyDescent="0.2">
      <c r="A459" s="14"/>
      <c r="B459" s="15" t="s">
        <v>433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3.5919540229885057E-4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156</v>
      </c>
      <c r="D463" s="16">
        <v>0</v>
      </c>
      <c r="E463" s="17">
        <f t="shared" si="51"/>
        <v>3.4938409854423293E-2</v>
      </c>
      <c r="F463" s="17" t="str">
        <f t="shared" si="52"/>
        <v/>
      </c>
      <c r="G463" s="17">
        <f t="shared" si="54"/>
        <v>-1</v>
      </c>
      <c r="H463" s="17">
        <f t="shared" si="53"/>
        <v>-3.4938409854423293E-2</v>
      </c>
    </row>
    <row r="464" spans="1:8" x14ac:dyDescent="0.2">
      <c r="A464" s="14"/>
      <c r="B464" s="15" t="s">
        <v>438</v>
      </c>
      <c r="C464" s="16">
        <v>1</v>
      </c>
      <c r="D464" s="16">
        <v>0</v>
      </c>
      <c r="E464" s="17">
        <f t="shared" si="51"/>
        <v>2.2396416573348266E-4</v>
      </c>
      <c r="F464" s="17" t="str">
        <f t="shared" si="52"/>
        <v/>
      </c>
      <c r="G464" s="17">
        <f t="shared" si="54"/>
        <v>-1</v>
      </c>
      <c r="H464" s="17">
        <f t="shared" si="53"/>
        <v>-2.2396416573348266E-4</v>
      </c>
    </row>
    <row r="465" spans="1:8" x14ac:dyDescent="0.2">
      <c r="A465" s="14"/>
      <c r="B465" s="15" t="s">
        <v>439</v>
      </c>
      <c r="C465" s="16">
        <v>10</v>
      </c>
      <c r="D465" s="16">
        <v>24</v>
      </c>
      <c r="E465" s="17">
        <f t="shared" si="51"/>
        <v>2.2396416573348264E-3</v>
      </c>
      <c r="F465" s="17">
        <f t="shared" si="52"/>
        <v>8.6206896551724137E-3</v>
      </c>
      <c r="G465" s="17">
        <f t="shared" si="54"/>
        <v>1.4</v>
      </c>
      <c r="H465" s="17">
        <f t="shared" si="53"/>
        <v>3.1354983202687568E-3</v>
      </c>
    </row>
    <row r="466" spans="1:8" x14ac:dyDescent="0.2">
      <c r="A466" s="14"/>
      <c r="B466" s="15" t="s">
        <v>440</v>
      </c>
      <c r="C466" s="16">
        <v>95</v>
      </c>
      <c r="D466" s="16">
        <v>0</v>
      </c>
      <c r="E466" s="17">
        <f t="shared" si="51"/>
        <v>2.1276595744680851E-2</v>
      </c>
      <c r="F466" s="17" t="str">
        <f t="shared" si="52"/>
        <v/>
      </c>
      <c r="G466" s="17">
        <f t="shared" si="54"/>
        <v>-1</v>
      </c>
      <c r="H466" s="17">
        <f t="shared" si="53"/>
        <v>-2.1276595744680851E-2</v>
      </c>
    </row>
    <row r="467" spans="1:8" x14ac:dyDescent="0.2">
      <c r="A467" s="14"/>
      <c r="B467" s="15" t="s">
        <v>441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7.1839080459770114E-4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5</v>
      </c>
      <c r="D468" s="16">
        <v>2</v>
      </c>
      <c r="E468" s="17">
        <f t="shared" si="51"/>
        <v>1.1198208286674132E-3</v>
      </c>
      <c r="F468" s="17">
        <f t="shared" si="52"/>
        <v>7.1839080459770114E-4</v>
      </c>
      <c r="G468" s="17">
        <f t="shared" si="54"/>
        <v>-0.6</v>
      </c>
      <c r="H468" s="17">
        <f t="shared" si="53"/>
        <v>-6.7189249720044791E-4</v>
      </c>
    </row>
    <row r="469" spans="1:8" x14ac:dyDescent="0.2">
      <c r="A469" s="14"/>
      <c r="B469" s="15" t="s">
        <v>443</v>
      </c>
      <c r="C469" s="16">
        <v>1</v>
      </c>
      <c r="D469" s="16">
        <v>0</v>
      </c>
      <c r="E469" s="17">
        <f t="shared" si="51"/>
        <v>2.2396416573348266E-4</v>
      </c>
      <c r="F469" s="17" t="str">
        <f t="shared" si="52"/>
        <v/>
      </c>
      <c r="G469" s="17">
        <f t="shared" si="54"/>
        <v>-1</v>
      </c>
      <c r="H469" s="17">
        <f t="shared" si="53"/>
        <v>-2.2396416573348266E-4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176</v>
      </c>
      <c r="D471" s="16">
        <v>206</v>
      </c>
      <c r="E471" s="17">
        <f t="shared" si="51"/>
        <v>3.9417693169092945E-2</v>
      </c>
      <c r="F471" s="17">
        <f t="shared" si="52"/>
        <v>7.3994252873563218E-2</v>
      </c>
      <c r="G471" s="17">
        <f t="shared" si="54"/>
        <v>0.17045454545454544</v>
      </c>
      <c r="H471" s="17">
        <f t="shared" si="53"/>
        <v>6.7189249720044789E-3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</v>
      </c>
      <c r="D476" s="16">
        <v>0</v>
      </c>
      <c r="E476" s="17">
        <f t="shared" si="51"/>
        <v>2.2396416573348266E-4</v>
      </c>
      <c r="F476" s="17" t="str">
        <f t="shared" si="52"/>
        <v/>
      </c>
      <c r="G476" s="17">
        <f t="shared" si="54"/>
        <v>-1</v>
      </c>
      <c r="H476" s="17">
        <f t="shared" si="53"/>
        <v>-2.2396416573348266E-4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3</v>
      </c>
      <c r="D479" s="16">
        <v>0</v>
      </c>
      <c r="E479" s="17">
        <f t="shared" si="55"/>
        <v>6.7189249720044791E-4</v>
      </c>
      <c r="F479" s="17" t="str">
        <f t="shared" si="56"/>
        <v/>
      </c>
      <c r="G479" s="17">
        <f t="shared" si="58"/>
        <v>-1</v>
      </c>
      <c r="H479" s="17">
        <f t="shared" si="57"/>
        <v>-6.7189249720044791E-4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</v>
      </c>
      <c r="D481" s="16">
        <v>18</v>
      </c>
      <c r="E481" s="17">
        <f t="shared" si="55"/>
        <v>2.2396416573348266E-4</v>
      </c>
      <c r="F481" s="17">
        <f t="shared" si="56"/>
        <v>6.4655172413793103E-3</v>
      </c>
      <c r="G481" s="17">
        <f t="shared" si="58"/>
        <v>17</v>
      </c>
      <c r="H481" s="17">
        <f t="shared" si="57"/>
        <v>3.8073908174692051E-3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2</v>
      </c>
      <c r="D484" s="16">
        <v>4</v>
      </c>
      <c r="E484" s="17">
        <f t="shared" si="55"/>
        <v>4.4792833146696531E-4</v>
      </c>
      <c r="F484" s="17">
        <f t="shared" si="56"/>
        <v>1.4367816091954023E-3</v>
      </c>
      <c r="G484" s="17">
        <f t="shared" si="58"/>
        <v>1</v>
      </c>
      <c r="H484" s="17">
        <f t="shared" si="57"/>
        <v>4.4792833146696531E-4</v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5</v>
      </c>
      <c r="D486" s="16">
        <v>3</v>
      </c>
      <c r="E486" s="17">
        <f t="shared" si="55"/>
        <v>1.1198208286674132E-3</v>
      </c>
      <c r="F486" s="17">
        <f t="shared" si="56"/>
        <v>1.0775862068965517E-3</v>
      </c>
      <c r="G486" s="17">
        <f t="shared" si="58"/>
        <v>-0.4</v>
      </c>
      <c r="H486" s="17">
        <f t="shared" si="57"/>
        <v>-4.4792833146696531E-4</v>
      </c>
    </row>
    <row r="487" spans="1:8" x14ac:dyDescent="0.2">
      <c r="A487" s="14"/>
      <c r="B487" s="15" t="s">
        <v>461</v>
      </c>
      <c r="C487" s="16">
        <v>0</v>
      </c>
      <c r="D487" s="16">
        <v>2</v>
      </c>
      <c r="E487" s="17" t="str">
        <f t="shared" si="55"/>
        <v/>
      </c>
      <c r="F487" s="17">
        <f t="shared" si="56"/>
        <v>7.1839080459770114E-4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6</v>
      </c>
      <c r="D489" s="16">
        <v>6</v>
      </c>
      <c r="E489" s="17">
        <f t="shared" si="55"/>
        <v>1.3437849944008958E-3</v>
      </c>
      <c r="F489" s="17">
        <f t="shared" si="56"/>
        <v>2.1551724137931034E-3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464</v>
      </c>
      <c r="C490" s="16">
        <v>39</v>
      </c>
      <c r="D490" s="16">
        <v>4</v>
      </c>
      <c r="E490" s="17">
        <f t="shared" si="55"/>
        <v>8.7346024636058232E-3</v>
      </c>
      <c r="F490" s="17">
        <f t="shared" si="56"/>
        <v>1.4367816091954023E-3</v>
      </c>
      <c r="G490" s="17">
        <f t="shared" si="58"/>
        <v>-0.89743589743589747</v>
      </c>
      <c r="H490" s="17">
        <f t="shared" si="57"/>
        <v>-7.8387458006718928E-3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3.5919540229885057E-4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2</v>
      </c>
      <c r="D497" s="16">
        <v>0</v>
      </c>
      <c r="E497" s="17">
        <f t="shared" si="55"/>
        <v>4.4792833146696531E-4</v>
      </c>
      <c r="F497" s="17" t="str">
        <f t="shared" si="56"/>
        <v/>
      </c>
      <c r="G497" s="17">
        <f t="shared" si="58"/>
        <v>-1</v>
      </c>
      <c r="H497" s="17">
        <f t="shared" si="57"/>
        <v>-4.4792833146696531E-4</v>
      </c>
    </row>
    <row r="498" spans="1:8" ht="25.5" x14ac:dyDescent="0.2">
      <c r="A498" s="14"/>
      <c r="B498" s="15" t="s">
        <v>472</v>
      </c>
      <c r="C498" s="16">
        <v>0</v>
      </c>
      <c r="D498" s="16">
        <v>4</v>
      </c>
      <c r="E498" s="17" t="str">
        <f t="shared" si="55"/>
        <v/>
      </c>
      <c r="F498" s="17">
        <f t="shared" si="56"/>
        <v>1.4367816091954023E-3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4</v>
      </c>
      <c r="E499" s="17" t="str">
        <f t="shared" si="55"/>
        <v/>
      </c>
      <c r="F499" s="17">
        <f t="shared" si="56"/>
        <v>1.4367816091954023E-3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4</v>
      </c>
      <c r="D510" s="16">
        <v>0</v>
      </c>
      <c r="E510" s="17">
        <f t="shared" si="55"/>
        <v>8.9585666293393062E-4</v>
      </c>
      <c r="F510" s="17" t="str">
        <f t="shared" si="56"/>
        <v/>
      </c>
      <c r="G510" s="17">
        <f t="shared" si="58"/>
        <v>-1</v>
      </c>
      <c r="H510" s="17">
        <f t="shared" si="57"/>
        <v>-8.9585666293393062E-4</v>
      </c>
    </row>
    <row r="511" spans="1:8" x14ac:dyDescent="0.2">
      <c r="A511" s="14"/>
      <c r="B511" s="15" t="s">
        <v>485</v>
      </c>
      <c r="C511" s="16">
        <v>2</v>
      </c>
      <c r="D511" s="16">
        <v>0</v>
      </c>
      <c r="E511" s="17">
        <f t="shared" si="55"/>
        <v>4.4792833146696531E-4</v>
      </c>
      <c r="F511" s="17" t="str">
        <f t="shared" si="56"/>
        <v/>
      </c>
      <c r="G511" s="17">
        <f t="shared" si="58"/>
        <v>-1</v>
      </c>
      <c r="H511" s="17">
        <f t="shared" si="57"/>
        <v>-4.4792833146696531E-4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3</v>
      </c>
      <c r="D515" s="16">
        <v>12</v>
      </c>
      <c r="E515" s="17">
        <f t="shared" si="55"/>
        <v>6.7189249720044791E-4</v>
      </c>
      <c r="F515" s="17">
        <f t="shared" si="56"/>
        <v>4.3103448275862068E-3</v>
      </c>
      <c r="G515" s="17">
        <f t="shared" si="58"/>
        <v>3</v>
      </c>
      <c r="H515" s="17">
        <f t="shared" si="57"/>
        <v>2.0156774916013438E-3</v>
      </c>
    </row>
    <row r="516" spans="1:8" x14ac:dyDescent="0.2">
      <c r="A516" s="14"/>
      <c r="B516" s="15" t="s">
        <v>490</v>
      </c>
      <c r="C516" s="16">
        <v>96</v>
      </c>
      <c r="D516" s="16">
        <v>35</v>
      </c>
      <c r="E516" s="17">
        <f t="shared" si="55"/>
        <v>2.1500559910414333E-2</v>
      </c>
      <c r="F516" s="17">
        <f t="shared" si="56"/>
        <v>1.257183908045977E-2</v>
      </c>
      <c r="G516" s="17">
        <f t="shared" si="58"/>
        <v>-0.63541666666666663</v>
      </c>
      <c r="H516" s="17">
        <f t="shared" si="57"/>
        <v>-1.366181410974244E-2</v>
      </c>
    </row>
    <row r="517" spans="1:8" ht="25.5" x14ac:dyDescent="0.2">
      <c r="A517" s="14"/>
      <c r="B517" s="15" t="s">
        <v>491</v>
      </c>
      <c r="C517" s="16">
        <v>4</v>
      </c>
      <c r="D517" s="16">
        <v>7</v>
      </c>
      <c r="E517" s="17">
        <f t="shared" si="55"/>
        <v>8.9585666293393062E-4</v>
      </c>
      <c r="F517" s="17">
        <f t="shared" si="56"/>
        <v>2.514367816091954E-3</v>
      </c>
      <c r="G517" s="17">
        <f t="shared" si="58"/>
        <v>0.75</v>
      </c>
      <c r="H517" s="17">
        <f t="shared" si="57"/>
        <v>6.7189249720044802E-4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1</v>
      </c>
      <c r="D529" s="16">
        <v>0</v>
      </c>
      <c r="E529" s="17">
        <f t="shared" si="55"/>
        <v>2.2396416573348266E-4</v>
      </c>
      <c r="F529" s="17" t="str">
        <f t="shared" si="56"/>
        <v/>
      </c>
      <c r="G529" s="17">
        <f t="shared" si="58"/>
        <v>-1</v>
      </c>
      <c r="H529" s="17">
        <f t="shared" si="57"/>
        <v>-2.2396416573348266E-4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3</v>
      </c>
      <c r="D532" s="16">
        <v>2</v>
      </c>
      <c r="E532" s="17">
        <f t="shared" si="55"/>
        <v>6.7189249720044791E-4</v>
      </c>
      <c r="F532" s="17">
        <f t="shared" si="56"/>
        <v>7.1839080459770114E-4</v>
      </c>
      <c r="G532" s="17">
        <f t="shared" si="58"/>
        <v>-0.33333333333333331</v>
      </c>
      <c r="H532" s="17">
        <f t="shared" si="57"/>
        <v>-2.2396416573348263E-4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21</v>
      </c>
      <c r="D535" s="16">
        <v>3</v>
      </c>
      <c r="E535" s="17">
        <f t="shared" si="55"/>
        <v>4.7032474804031355E-3</v>
      </c>
      <c r="F535" s="17">
        <f t="shared" si="56"/>
        <v>1.0775862068965517E-3</v>
      </c>
      <c r="G535" s="17">
        <f t="shared" si="58"/>
        <v>-0.8571428571428571</v>
      </c>
      <c r="H535" s="17">
        <f t="shared" si="57"/>
        <v>-4.0313549832026877E-3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11</v>
      </c>
      <c r="D538" s="16">
        <v>2</v>
      </c>
      <c r="E538" s="17">
        <f t="shared" si="55"/>
        <v>2.463605823068309E-3</v>
      </c>
      <c r="F538" s="17">
        <f t="shared" si="56"/>
        <v>7.1839080459770114E-4</v>
      </c>
      <c r="G538" s="17">
        <f t="shared" si="58"/>
        <v>-0.81818181818181823</v>
      </c>
      <c r="H538" s="17">
        <f t="shared" si="57"/>
        <v>-2.0156774916013438E-3</v>
      </c>
    </row>
    <row r="539" spans="1:8" x14ac:dyDescent="0.2">
      <c r="A539" s="14"/>
      <c r="B539" s="15" t="s">
        <v>513</v>
      </c>
      <c r="C539" s="16">
        <v>7</v>
      </c>
      <c r="D539" s="16">
        <v>4</v>
      </c>
      <c r="E539" s="17">
        <f t="shared" si="55"/>
        <v>1.5677491601343784E-3</v>
      </c>
      <c r="F539" s="17">
        <f t="shared" si="56"/>
        <v>1.4367816091954023E-3</v>
      </c>
      <c r="G539" s="17">
        <f t="shared" si="58"/>
        <v>-0.42857142857142855</v>
      </c>
      <c r="H539" s="17">
        <f t="shared" si="57"/>
        <v>-6.7189249720044791E-4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2</v>
      </c>
      <c r="D542" s="16">
        <v>1</v>
      </c>
      <c r="E542" s="17">
        <f t="shared" si="59"/>
        <v>4.4792833146696531E-4</v>
      </c>
      <c r="F542" s="17">
        <f t="shared" si="60"/>
        <v>3.5919540229885057E-4</v>
      </c>
      <c r="G542" s="17">
        <f t="shared" ref="G542:G576" si="62">+IF(AND(C542=0,D542=0)," ",IF(C542=0,1,IF(D542=0,-1,(D542-C542)/C542)))</f>
        <v>-0.5</v>
      </c>
      <c r="H542" s="17">
        <f t="shared" si="61"/>
        <v>-2.2396416573348266E-4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5</v>
      </c>
      <c r="D547" s="16">
        <v>7</v>
      </c>
      <c r="E547" s="17">
        <f t="shared" si="59"/>
        <v>1.1198208286674132E-3</v>
      </c>
      <c r="F547" s="17">
        <f t="shared" si="60"/>
        <v>2.514367816091954E-3</v>
      </c>
      <c r="G547" s="17">
        <f t="shared" si="62"/>
        <v>0.4</v>
      </c>
      <c r="H547" s="17">
        <f t="shared" si="61"/>
        <v>4.4792833146696531E-4</v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59"/>
        <v>2.2396416573348266E-4</v>
      </c>
      <c r="F549" s="17" t="str">
        <f t="shared" si="60"/>
        <v/>
      </c>
      <c r="G549" s="17">
        <f t="shared" si="62"/>
        <v>-1</v>
      </c>
      <c r="H549" s="17">
        <f t="shared" si="61"/>
        <v>-2.2396416573348266E-4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4</v>
      </c>
      <c r="D551" s="16">
        <v>6</v>
      </c>
      <c r="E551" s="17">
        <f t="shared" si="59"/>
        <v>8.9585666293393062E-4</v>
      </c>
      <c r="F551" s="17">
        <f t="shared" si="60"/>
        <v>2.1551724137931034E-3</v>
      </c>
      <c r="G551" s="17">
        <f t="shared" si="62"/>
        <v>0.5</v>
      </c>
      <c r="H551" s="17">
        <f t="shared" si="61"/>
        <v>4.4792833146696531E-4</v>
      </c>
    </row>
    <row r="552" spans="1:8" ht="25.5" x14ac:dyDescent="0.2">
      <c r="A552" s="14"/>
      <c r="B552" s="15" t="s">
        <v>525</v>
      </c>
      <c r="C552" s="16">
        <v>1</v>
      </c>
      <c r="D552" s="16">
        <v>4</v>
      </c>
      <c r="E552" s="17">
        <f t="shared" si="59"/>
        <v>2.2396416573348266E-4</v>
      </c>
      <c r="F552" s="17">
        <f t="shared" si="60"/>
        <v>1.4367816091954023E-3</v>
      </c>
      <c r="G552" s="17">
        <f t="shared" si="62"/>
        <v>3</v>
      </c>
      <c r="H552" s="17">
        <f t="shared" si="61"/>
        <v>6.7189249720044802E-4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153</v>
      </c>
      <c r="D554" s="16">
        <v>212</v>
      </c>
      <c r="E554" s="17">
        <f t="shared" si="59"/>
        <v>3.4266517357222845E-2</v>
      </c>
      <c r="F554" s="17">
        <f t="shared" si="60"/>
        <v>7.6149425287356326E-2</v>
      </c>
      <c r="G554" s="17">
        <f t="shared" si="62"/>
        <v>0.38562091503267976</v>
      </c>
      <c r="H554" s="17">
        <f t="shared" si="61"/>
        <v>1.3213885778275477E-2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6</v>
      </c>
      <c r="E556" s="17" t="str">
        <f t="shared" si="59"/>
        <v/>
      </c>
      <c r="F556" s="17">
        <f t="shared" si="60"/>
        <v>2.1551724137931034E-3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86</v>
      </c>
      <c r="D559" s="16">
        <v>306</v>
      </c>
      <c r="E559" s="17">
        <f t="shared" si="59"/>
        <v>1.9260918253079507E-2</v>
      </c>
      <c r="F559" s="17">
        <f t="shared" si="60"/>
        <v>0.10991379310344827</v>
      </c>
      <c r="G559" s="17">
        <f t="shared" si="62"/>
        <v>2.558139534883721</v>
      </c>
      <c r="H559" s="17">
        <f t="shared" si="61"/>
        <v>4.9272116461366186E-2</v>
      </c>
    </row>
    <row r="560" spans="1:8" ht="25.5" x14ac:dyDescent="0.2">
      <c r="A560" s="14"/>
      <c r="B560" s="15" t="s">
        <v>533</v>
      </c>
      <c r="C560" s="16">
        <v>288</v>
      </c>
      <c r="D560" s="16">
        <v>21</v>
      </c>
      <c r="E560" s="17">
        <f t="shared" si="59"/>
        <v>6.4501679731243003E-2</v>
      </c>
      <c r="F560" s="17">
        <f t="shared" si="60"/>
        <v>7.5431034482758624E-3</v>
      </c>
      <c r="G560" s="17">
        <f t="shared" si="62"/>
        <v>-0.92708333333333337</v>
      </c>
      <c r="H560" s="17">
        <f t="shared" si="61"/>
        <v>-5.9798432250839868E-2</v>
      </c>
    </row>
    <row r="561" spans="1:8" x14ac:dyDescent="0.2">
      <c r="A561" s="14"/>
      <c r="B561" s="15" t="s">
        <v>534</v>
      </c>
      <c r="C561" s="16">
        <v>85</v>
      </c>
      <c r="D561" s="16">
        <v>75</v>
      </c>
      <c r="E561" s="17">
        <f t="shared" si="59"/>
        <v>1.9036954087346025E-2</v>
      </c>
      <c r="F561" s="17">
        <f t="shared" si="60"/>
        <v>2.6939655172413791E-2</v>
      </c>
      <c r="G561" s="17">
        <f t="shared" si="62"/>
        <v>-0.11764705882352941</v>
      </c>
      <c r="H561" s="17">
        <f t="shared" si="61"/>
        <v>-2.2396416573348264E-3</v>
      </c>
    </row>
    <row r="562" spans="1:8" x14ac:dyDescent="0.2">
      <c r="A562" s="14"/>
      <c r="B562" s="15" t="s">
        <v>535</v>
      </c>
      <c r="C562" s="16">
        <v>10</v>
      </c>
      <c r="D562" s="16">
        <v>25</v>
      </c>
      <c r="E562" s="17">
        <f t="shared" si="59"/>
        <v>2.2396416573348264E-3</v>
      </c>
      <c r="F562" s="17">
        <f t="shared" si="60"/>
        <v>8.9798850574712638E-3</v>
      </c>
      <c r="G562" s="17">
        <f t="shared" si="62"/>
        <v>1.5</v>
      </c>
      <c r="H562" s="17">
        <f t="shared" si="61"/>
        <v>3.3594624860022399E-3</v>
      </c>
    </row>
    <row r="563" spans="1:8" x14ac:dyDescent="0.2">
      <c r="A563" s="14"/>
      <c r="B563" s="15" t="s">
        <v>536</v>
      </c>
      <c r="C563" s="16">
        <v>12</v>
      </c>
      <c r="D563" s="16">
        <v>12</v>
      </c>
      <c r="E563" s="17">
        <f t="shared" si="59"/>
        <v>2.6875699888017916E-3</v>
      </c>
      <c r="F563" s="17">
        <f t="shared" si="60"/>
        <v>4.3103448275862068E-3</v>
      </c>
      <c r="G563" s="17">
        <f t="shared" si="62"/>
        <v>0</v>
      </c>
      <c r="H563" s="17">
        <f t="shared" si="61"/>
        <v>0</v>
      </c>
    </row>
    <row r="564" spans="1:8" x14ac:dyDescent="0.2">
      <c r="A564" s="14"/>
      <c r="B564" s="15" t="s">
        <v>537</v>
      </c>
      <c r="C564" s="16">
        <v>0</v>
      </c>
      <c r="D564" s="16">
        <v>3</v>
      </c>
      <c r="E564" s="17" t="str">
        <f t="shared" si="59"/>
        <v/>
      </c>
      <c r="F564" s="17">
        <f t="shared" si="60"/>
        <v>1.0775862068965517E-3</v>
      </c>
      <c r="G564" s="17">
        <f t="shared" si="62"/>
        <v>1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2</v>
      </c>
      <c r="D566" s="16">
        <v>0</v>
      </c>
      <c r="E566" s="17">
        <f t="shared" si="59"/>
        <v>4.4792833146696531E-4</v>
      </c>
      <c r="F566" s="17" t="str">
        <f t="shared" si="60"/>
        <v/>
      </c>
      <c r="G566" s="17">
        <f t="shared" si="62"/>
        <v>-1</v>
      </c>
      <c r="H566" s="17">
        <f t="shared" si="61"/>
        <v>-4.4792833146696531E-4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7</v>
      </c>
      <c r="D568" s="16">
        <v>4</v>
      </c>
      <c r="E568" s="17">
        <f t="shared" si="59"/>
        <v>1.5677491601343784E-3</v>
      </c>
      <c r="F568" s="17">
        <f t="shared" si="60"/>
        <v>1.4367816091954023E-3</v>
      </c>
      <c r="G568" s="17">
        <f t="shared" si="62"/>
        <v>-0.42857142857142855</v>
      </c>
      <c r="H568" s="17">
        <f t="shared" si="61"/>
        <v>-6.7189249720044791E-4</v>
      </c>
    </row>
    <row r="569" spans="1:8" x14ac:dyDescent="0.2">
      <c r="A569" s="14"/>
      <c r="B569" s="15" t="s">
        <v>542</v>
      </c>
      <c r="C569" s="16">
        <v>3</v>
      </c>
      <c r="D569" s="16">
        <v>4</v>
      </c>
      <c r="E569" s="17">
        <f t="shared" si="59"/>
        <v>6.7189249720044791E-4</v>
      </c>
      <c r="F569" s="17">
        <f t="shared" si="60"/>
        <v>1.4367816091954023E-3</v>
      </c>
      <c r="G569" s="17">
        <f t="shared" si="62"/>
        <v>0.33333333333333331</v>
      </c>
      <c r="H569" s="17">
        <f t="shared" si="61"/>
        <v>2.2396416573348263E-4</v>
      </c>
    </row>
    <row r="570" spans="1:8" x14ac:dyDescent="0.2">
      <c r="A570" s="14"/>
      <c r="B570" s="15" t="s">
        <v>543</v>
      </c>
      <c r="C570" s="16">
        <v>4</v>
      </c>
      <c r="D570" s="16">
        <v>1</v>
      </c>
      <c r="E570" s="17">
        <f t="shared" si="59"/>
        <v>8.9585666293393062E-4</v>
      </c>
      <c r="F570" s="17">
        <f t="shared" si="60"/>
        <v>3.5919540229885057E-4</v>
      </c>
      <c r="G570" s="17">
        <f t="shared" si="62"/>
        <v>-0.75</v>
      </c>
      <c r="H570" s="17">
        <f t="shared" si="61"/>
        <v>-6.7189249720044802E-4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1768</v>
      </c>
      <c r="D582" s="19">
        <f>SUM(D583:D609)</f>
        <v>1465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-0.17138009049773756</v>
      </c>
      <c r="H582" s="20">
        <f t="shared" ref="H582:H609" si="65">+IF(OR(AND(E582=""),(G582="")),"",E582*G582)</f>
        <v>-0.17138009049773756</v>
      </c>
    </row>
    <row r="583" spans="1:8" x14ac:dyDescent="0.2">
      <c r="A583" s="14"/>
      <c r="B583" s="15" t="s">
        <v>550</v>
      </c>
      <c r="C583" s="16">
        <v>10</v>
      </c>
      <c r="D583" s="16">
        <v>11</v>
      </c>
      <c r="E583" s="17">
        <f t="shared" si="63"/>
        <v>5.6561085972850677E-3</v>
      </c>
      <c r="F583" s="17">
        <f t="shared" si="64"/>
        <v>7.5085324232081908E-3</v>
      </c>
      <c r="G583" s="17">
        <f t="shared" ref="G583:G609" si="66">+IF(AND(C583=0,D583=0)," ",IF(C583=0,1,IF(D583=0,-1,(D583-C583)/C583)))</f>
        <v>0.1</v>
      </c>
      <c r="H583" s="17">
        <f t="shared" si="65"/>
        <v>5.6561085972850684E-4</v>
      </c>
    </row>
    <row r="584" spans="1:8" x14ac:dyDescent="0.2">
      <c r="A584" s="14"/>
      <c r="B584" s="15" t="s">
        <v>551</v>
      </c>
      <c r="C584" s="16">
        <v>35</v>
      </c>
      <c r="D584" s="16">
        <v>42</v>
      </c>
      <c r="E584" s="17">
        <f t="shared" si="63"/>
        <v>1.9796380090497737E-2</v>
      </c>
      <c r="F584" s="17">
        <f t="shared" si="64"/>
        <v>2.8668941979522185E-2</v>
      </c>
      <c r="G584" s="17">
        <f t="shared" si="66"/>
        <v>0.2</v>
      </c>
      <c r="H584" s="17">
        <f t="shared" si="65"/>
        <v>3.9592760180995473E-3</v>
      </c>
    </row>
    <row r="585" spans="1:8" ht="25.5" x14ac:dyDescent="0.2">
      <c r="A585" s="14"/>
      <c r="B585" s="15" t="s">
        <v>552</v>
      </c>
      <c r="C585" s="16">
        <v>92</v>
      </c>
      <c r="D585" s="16">
        <v>52</v>
      </c>
      <c r="E585" s="17">
        <f t="shared" si="63"/>
        <v>5.2036199095022627E-2</v>
      </c>
      <c r="F585" s="17">
        <f t="shared" si="64"/>
        <v>3.5494880546075087E-2</v>
      </c>
      <c r="G585" s="17">
        <f t="shared" si="66"/>
        <v>-0.43478260869565216</v>
      </c>
      <c r="H585" s="17">
        <f t="shared" si="65"/>
        <v>-2.2624434389140271E-2</v>
      </c>
    </row>
    <row r="586" spans="1:8" x14ac:dyDescent="0.2">
      <c r="A586" s="14"/>
      <c r="B586" s="15" t="s">
        <v>553</v>
      </c>
      <c r="C586" s="16">
        <v>28</v>
      </c>
      <c r="D586" s="16">
        <v>101</v>
      </c>
      <c r="E586" s="17">
        <f t="shared" si="63"/>
        <v>1.5837104072398189E-2</v>
      </c>
      <c r="F586" s="17">
        <f t="shared" si="64"/>
        <v>6.8941979522184296E-2</v>
      </c>
      <c r="G586" s="17">
        <f t="shared" si="66"/>
        <v>2.6071428571428572</v>
      </c>
      <c r="H586" s="17">
        <f t="shared" si="65"/>
        <v>4.1289592760180995E-2</v>
      </c>
    </row>
    <row r="587" spans="1:8" x14ac:dyDescent="0.2">
      <c r="A587" s="14"/>
      <c r="B587" s="15" t="s">
        <v>554</v>
      </c>
      <c r="C587" s="16">
        <v>23</v>
      </c>
      <c r="D587" s="16">
        <v>1</v>
      </c>
      <c r="E587" s="17">
        <f t="shared" si="63"/>
        <v>1.3009049773755657E-2</v>
      </c>
      <c r="F587" s="17">
        <f t="shared" si="64"/>
        <v>6.8259385665529011E-4</v>
      </c>
      <c r="G587" s="17">
        <f t="shared" si="66"/>
        <v>-0.95652173913043481</v>
      </c>
      <c r="H587" s="17">
        <f t="shared" si="65"/>
        <v>-1.244343891402715E-2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</v>
      </c>
      <c r="D589" s="16">
        <v>0</v>
      </c>
      <c r="E589" s="17">
        <f t="shared" si="63"/>
        <v>5.6561085972850684E-4</v>
      </c>
      <c r="F589" s="17" t="str">
        <f t="shared" si="64"/>
        <v/>
      </c>
      <c r="G589" s="17">
        <f t="shared" si="66"/>
        <v>-1</v>
      </c>
      <c r="H589" s="17">
        <f t="shared" si="65"/>
        <v>-5.6561085972850684E-4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6.8259385665529011E-4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6</v>
      </c>
      <c r="D593" s="16">
        <v>0</v>
      </c>
      <c r="E593" s="17">
        <f t="shared" si="63"/>
        <v>3.3936651583710408E-3</v>
      </c>
      <c r="F593" s="17" t="str">
        <f t="shared" si="64"/>
        <v/>
      </c>
      <c r="G593" s="17">
        <f t="shared" si="66"/>
        <v>-1</v>
      </c>
      <c r="H593" s="17">
        <f t="shared" si="65"/>
        <v>-3.3936651583710408E-3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377</v>
      </c>
      <c r="D597" s="16">
        <v>276</v>
      </c>
      <c r="E597" s="17">
        <f t="shared" si="63"/>
        <v>0.21323529411764705</v>
      </c>
      <c r="F597" s="17">
        <f t="shared" si="64"/>
        <v>0.18839590443686008</v>
      </c>
      <c r="G597" s="17">
        <f t="shared" si="66"/>
        <v>-0.26790450928381965</v>
      </c>
      <c r="H597" s="17">
        <f t="shared" si="65"/>
        <v>-5.7126696832579191E-2</v>
      </c>
    </row>
    <row r="598" spans="1:8" x14ac:dyDescent="0.2">
      <c r="A598" s="14"/>
      <c r="B598" s="15" t="s">
        <v>565</v>
      </c>
      <c r="C598" s="16">
        <v>105</v>
      </c>
      <c r="D598" s="16">
        <v>79</v>
      </c>
      <c r="E598" s="17">
        <f t="shared" si="63"/>
        <v>5.938914027149321E-2</v>
      </c>
      <c r="F598" s="17">
        <f t="shared" si="64"/>
        <v>5.3924914675767918E-2</v>
      </c>
      <c r="G598" s="17">
        <f t="shared" si="66"/>
        <v>-0.24761904761904763</v>
      </c>
      <c r="H598" s="17">
        <f t="shared" si="65"/>
        <v>-1.4705882352941176E-2</v>
      </c>
    </row>
    <row r="599" spans="1:8" x14ac:dyDescent="0.2">
      <c r="A599" s="14"/>
      <c r="B599" s="15" t="s">
        <v>566</v>
      </c>
      <c r="C599" s="16">
        <v>23</v>
      </c>
      <c r="D599" s="16">
        <v>0</v>
      </c>
      <c r="E599" s="17">
        <f t="shared" si="63"/>
        <v>1.3009049773755657E-2</v>
      </c>
      <c r="F599" s="17" t="str">
        <f t="shared" si="64"/>
        <v/>
      </c>
      <c r="G599" s="17">
        <f t="shared" si="66"/>
        <v>-1</v>
      </c>
      <c r="H599" s="17">
        <f t="shared" si="65"/>
        <v>-1.3009049773755657E-2</v>
      </c>
    </row>
    <row r="600" spans="1:8" x14ac:dyDescent="0.2">
      <c r="A600" s="14"/>
      <c r="B600" s="15" t="s">
        <v>567</v>
      </c>
      <c r="C600" s="16">
        <v>919</v>
      </c>
      <c r="D600" s="16">
        <v>785</v>
      </c>
      <c r="E600" s="17">
        <f t="shared" si="63"/>
        <v>0.51979638009049778</v>
      </c>
      <c r="F600" s="17">
        <f t="shared" si="64"/>
        <v>0.53583617747440271</v>
      </c>
      <c r="G600" s="17">
        <f t="shared" si="66"/>
        <v>-0.14581066376496191</v>
      </c>
      <c r="H600" s="17">
        <f t="shared" si="65"/>
        <v>-7.5791855203619918E-2</v>
      </c>
    </row>
    <row r="601" spans="1:8" x14ac:dyDescent="0.2">
      <c r="A601" s="14"/>
      <c r="B601" s="15" t="s">
        <v>568</v>
      </c>
      <c r="C601" s="16">
        <v>26</v>
      </c>
      <c r="D601" s="16">
        <v>17</v>
      </c>
      <c r="E601" s="17">
        <f t="shared" si="63"/>
        <v>1.4705882352941176E-2</v>
      </c>
      <c r="F601" s="17">
        <f t="shared" si="64"/>
        <v>1.1604095563139932E-2</v>
      </c>
      <c r="G601" s="17">
        <f t="shared" si="66"/>
        <v>-0.34615384615384615</v>
      </c>
      <c r="H601" s="17">
        <f t="shared" si="65"/>
        <v>-5.0904977375565612E-3</v>
      </c>
    </row>
    <row r="602" spans="1:8" x14ac:dyDescent="0.2">
      <c r="A602" s="14"/>
      <c r="B602" s="15" t="s">
        <v>569</v>
      </c>
      <c r="C602" s="16">
        <v>79</v>
      </c>
      <c r="D602" s="16">
        <v>73</v>
      </c>
      <c r="E602" s="17">
        <f t="shared" si="63"/>
        <v>4.4683257918552037E-2</v>
      </c>
      <c r="F602" s="17">
        <f t="shared" si="64"/>
        <v>4.9829351535836175E-2</v>
      </c>
      <c r="G602" s="17">
        <f t="shared" si="66"/>
        <v>-7.5949367088607597E-2</v>
      </c>
      <c r="H602" s="17">
        <f t="shared" si="65"/>
        <v>-3.3936651583710408E-3</v>
      </c>
    </row>
    <row r="603" spans="1:8" x14ac:dyDescent="0.2">
      <c r="A603" s="14"/>
      <c r="B603" s="15" t="s">
        <v>570</v>
      </c>
      <c r="C603" s="16">
        <v>3</v>
      </c>
      <c r="D603" s="16">
        <v>0</v>
      </c>
      <c r="E603" s="17">
        <f t="shared" si="63"/>
        <v>1.6968325791855204E-3</v>
      </c>
      <c r="F603" s="17" t="str">
        <f t="shared" si="64"/>
        <v/>
      </c>
      <c r="G603" s="17">
        <f t="shared" si="66"/>
        <v>-1</v>
      </c>
      <c r="H603" s="17">
        <f t="shared" si="65"/>
        <v>-1.6968325791855204E-3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8</v>
      </c>
      <c r="D605" s="16">
        <v>1</v>
      </c>
      <c r="E605" s="17">
        <f t="shared" si="63"/>
        <v>4.5248868778280547E-3</v>
      </c>
      <c r="F605" s="17">
        <f t="shared" si="64"/>
        <v>6.8259385665529011E-4</v>
      </c>
      <c r="G605" s="17">
        <f t="shared" si="66"/>
        <v>-0.875</v>
      </c>
      <c r="H605" s="17">
        <f t="shared" si="65"/>
        <v>-3.9592760180995482E-3</v>
      </c>
    </row>
    <row r="606" spans="1:8" x14ac:dyDescent="0.2">
      <c r="A606" s="14"/>
      <c r="B606" s="15" t="s">
        <v>573</v>
      </c>
      <c r="C606" s="16">
        <v>15</v>
      </c>
      <c r="D606" s="16">
        <v>0</v>
      </c>
      <c r="E606" s="17">
        <f t="shared" si="63"/>
        <v>8.4841628959276012E-3</v>
      </c>
      <c r="F606" s="17" t="str">
        <f t="shared" si="64"/>
        <v/>
      </c>
      <c r="G606" s="17">
        <f t="shared" si="66"/>
        <v>-1</v>
      </c>
      <c r="H606" s="17">
        <f t="shared" si="65"/>
        <v>-8.4841628959276012E-3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9</v>
      </c>
      <c r="D608" s="16">
        <v>24</v>
      </c>
      <c r="E608" s="17">
        <f t="shared" si="63"/>
        <v>5.0904977375565612E-3</v>
      </c>
      <c r="F608" s="17">
        <f t="shared" si="64"/>
        <v>1.6382252559726963E-2</v>
      </c>
      <c r="G608" s="17">
        <f t="shared" si="66"/>
        <v>1.6666666666666667</v>
      </c>
      <c r="H608" s="17">
        <f t="shared" si="65"/>
        <v>8.4841628959276029E-3</v>
      </c>
    </row>
    <row r="609" spans="1:8" ht="25.5" x14ac:dyDescent="0.2">
      <c r="A609" s="14"/>
      <c r="B609" s="15" t="s">
        <v>576</v>
      </c>
      <c r="C609" s="16">
        <v>9</v>
      </c>
      <c r="D609" s="16">
        <v>2</v>
      </c>
      <c r="E609" s="17">
        <f t="shared" si="63"/>
        <v>5.0904977375565612E-3</v>
      </c>
      <c r="F609" s="17">
        <f t="shared" si="64"/>
        <v>1.3651877133105802E-3</v>
      </c>
      <c r="G609" s="17">
        <f t="shared" si="66"/>
        <v>-0.77777777777777779</v>
      </c>
      <c r="H609" s="17">
        <f t="shared" si="65"/>
        <v>-3.9592760180995473E-3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620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621</v>
      </c>
      <c r="C8" s="12">
        <f>+C19+C75+C173+C349+C582</f>
        <v>10171</v>
      </c>
      <c r="D8" s="13">
        <f>+D19+D75+D173+D349+D582</f>
        <v>6151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-0.3952413725297414</v>
      </c>
      <c r="H8" s="10">
        <f t="shared" ref="H8:H13" si="1">+IF(OR(AND(E8=""),(G8="")),"",E8*G8)</f>
        <v>-0.3952413725297414</v>
      </c>
    </row>
    <row r="9" spans="1:8" x14ac:dyDescent="0.2">
      <c r="A9" s="14"/>
      <c r="B9" s="15" t="s">
        <v>7</v>
      </c>
      <c r="C9" s="16">
        <f>+C19</f>
        <v>61</v>
      </c>
      <c r="D9" s="16">
        <f>+D19</f>
        <v>43</v>
      </c>
      <c r="E9" s="17">
        <f t="shared" ref="E9:F13" si="2">+C9/C$8</f>
        <v>5.9974437125159766E-3</v>
      </c>
      <c r="F9" s="17">
        <f t="shared" si="2"/>
        <v>6.990733214111527E-3</v>
      </c>
      <c r="G9" s="17">
        <f t="shared" si="0"/>
        <v>-0.29508196721311475</v>
      </c>
      <c r="H9" s="17">
        <f t="shared" si="1"/>
        <v>-1.7697374889391407E-3</v>
      </c>
    </row>
    <row r="10" spans="1:8" ht="25.5" x14ac:dyDescent="0.2">
      <c r="A10" s="14"/>
      <c r="B10" s="15" t="s">
        <v>8</v>
      </c>
      <c r="C10" s="16">
        <f>+C75</f>
        <v>2091</v>
      </c>
      <c r="D10" s="16">
        <f>+D75</f>
        <v>1779</v>
      </c>
      <c r="E10" s="17">
        <f t="shared" si="2"/>
        <v>0.20558450496509684</v>
      </c>
      <c r="F10" s="17">
        <f t="shared" si="2"/>
        <v>0.28922126483498617</v>
      </c>
      <c r="G10" s="17">
        <f t="shared" si="0"/>
        <v>-0.14921090387374461</v>
      </c>
      <c r="H10" s="17">
        <f t="shared" si="1"/>
        <v>-3.0675449808278434E-2</v>
      </c>
    </row>
    <row r="11" spans="1:8" ht="25.5" x14ac:dyDescent="0.2">
      <c r="A11" s="14"/>
      <c r="B11" s="15" t="s">
        <v>9</v>
      </c>
      <c r="C11" s="16">
        <f>+C173</f>
        <v>1150</v>
      </c>
      <c r="D11" s="16">
        <f>+D173</f>
        <v>461</v>
      </c>
      <c r="E11" s="17">
        <f t="shared" si="2"/>
        <v>0.11306656179333399</v>
      </c>
      <c r="F11" s="17">
        <f t="shared" si="2"/>
        <v>7.49471630629166E-2</v>
      </c>
      <c r="G11" s="17">
        <f t="shared" si="0"/>
        <v>-0.59913043478260875</v>
      </c>
      <c r="H11" s="17">
        <f t="shared" si="1"/>
        <v>-6.7741618326614891E-2</v>
      </c>
    </row>
    <row r="12" spans="1:8" ht="25.5" x14ac:dyDescent="0.2">
      <c r="A12" s="14"/>
      <c r="B12" s="15" t="s">
        <v>10</v>
      </c>
      <c r="C12" s="16">
        <f>+C349</f>
        <v>4874</v>
      </c>
      <c r="D12" s="16">
        <f>+D349</f>
        <v>2604</v>
      </c>
      <c r="E12" s="17">
        <f t="shared" si="2"/>
        <v>0.47920558450496509</v>
      </c>
      <c r="F12" s="17">
        <f t="shared" si="2"/>
        <v>0.42334579743131195</v>
      </c>
      <c r="G12" s="17">
        <f t="shared" si="0"/>
        <v>-0.46573656134591712</v>
      </c>
      <c r="H12" s="17">
        <f t="shared" si="1"/>
        <v>-0.22318356110510273</v>
      </c>
    </row>
    <row r="13" spans="1:8" ht="25.5" x14ac:dyDescent="0.2">
      <c r="A13" s="14"/>
      <c r="B13" s="15" t="s">
        <v>11</v>
      </c>
      <c r="C13" s="16">
        <f>+C582</f>
        <v>1995</v>
      </c>
      <c r="D13" s="16">
        <f>+D582</f>
        <v>1264</v>
      </c>
      <c r="E13" s="17">
        <f t="shared" si="2"/>
        <v>0.1961459050240881</v>
      </c>
      <c r="F13" s="17">
        <f t="shared" si="2"/>
        <v>0.20549504145667372</v>
      </c>
      <c r="G13" s="17">
        <f t="shared" si="0"/>
        <v>-0.36641604010025064</v>
      </c>
      <c r="H13" s="17">
        <f t="shared" si="1"/>
        <v>-7.1871005800806215E-2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61</v>
      </c>
      <c r="D19" s="19">
        <f>SUM(D20:D69)</f>
        <v>43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-0.29508196721311475</v>
      </c>
      <c r="H19" s="20">
        <f t="shared" ref="H19:H50" si="5">+IF(OR(AND(E19=""),(G19="")),"",E19*G19)</f>
        <v>-0.29508196721311475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2.3255813953488372E-2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</v>
      </c>
      <c r="E27" s="17">
        <f t="shared" si="3"/>
        <v>4.9180327868852458E-2</v>
      </c>
      <c r="F27" s="17">
        <f t="shared" si="4"/>
        <v>2.3255813953488372E-2</v>
      </c>
      <c r="G27" s="17">
        <f t="shared" si="6"/>
        <v>-0.66666666666666663</v>
      </c>
      <c r="H27" s="17">
        <f t="shared" si="5"/>
        <v>-3.2786885245901634E-2</v>
      </c>
    </row>
    <row r="28" spans="1:8" x14ac:dyDescent="0.2">
      <c r="A28" s="14"/>
      <c r="B28" s="15" t="s">
        <v>21</v>
      </c>
      <c r="C28" s="16">
        <v>4</v>
      </c>
      <c r="D28" s="16">
        <v>1</v>
      </c>
      <c r="E28" s="17">
        <f t="shared" si="3"/>
        <v>6.5573770491803282E-2</v>
      </c>
      <c r="F28" s="17">
        <f t="shared" si="4"/>
        <v>2.3255813953488372E-2</v>
      </c>
      <c r="G28" s="17">
        <f t="shared" si="6"/>
        <v>-0.75</v>
      </c>
      <c r="H28" s="17">
        <f t="shared" si="5"/>
        <v>-4.9180327868852458E-2</v>
      </c>
    </row>
    <row r="29" spans="1:8" x14ac:dyDescent="0.2">
      <c r="A29" s="14"/>
      <c r="B29" s="15" t="s">
        <v>22</v>
      </c>
      <c r="C29" s="16">
        <v>7</v>
      </c>
      <c r="D29" s="16">
        <v>5</v>
      </c>
      <c r="E29" s="17">
        <f t="shared" si="3"/>
        <v>0.11475409836065574</v>
      </c>
      <c r="F29" s="17">
        <f t="shared" si="4"/>
        <v>0.11627906976744186</v>
      </c>
      <c r="G29" s="17">
        <f t="shared" si="6"/>
        <v>-0.2857142857142857</v>
      </c>
      <c r="H29" s="17">
        <f t="shared" si="5"/>
        <v>-3.2786885245901641E-2</v>
      </c>
    </row>
    <row r="30" spans="1:8" x14ac:dyDescent="0.2">
      <c r="A30" s="14"/>
      <c r="B30" s="15" t="s">
        <v>23</v>
      </c>
      <c r="C30" s="16">
        <v>8</v>
      </c>
      <c r="D30" s="16">
        <v>3</v>
      </c>
      <c r="E30" s="17">
        <f t="shared" si="3"/>
        <v>0.13114754098360656</v>
      </c>
      <c r="F30" s="17">
        <f t="shared" si="4"/>
        <v>6.9767441860465115E-2</v>
      </c>
      <c r="G30" s="17">
        <f t="shared" si="6"/>
        <v>-0.625</v>
      </c>
      <c r="H30" s="17">
        <f t="shared" si="5"/>
        <v>-8.1967213114754106E-2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1</v>
      </c>
      <c r="E32" s="17">
        <f t="shared" si="3"/>
        <v>1.6393442622950821E-2</v>
      </c>
      <c r="F32" s="17">
        <f t="shared" si="4"/>
        <v>2.3255813953488372E-2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4.6511627906976744E-2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4.6511627906976744E-2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2.3255813953488372E-2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1.6393442622950821E-2</v>
      </c>
      <c r="F45" s="17" t="str">
        <f t="shared" si="4"/>
        <v/>
      </c>
      <c r="G45" s="17">
        <f t="shared" si="6"/>
        <v>-1</v>
      </c>
      <c r="H45" s="17">
        <f t="shared" si="5"/>
        <v>-1.6393442622950821E-2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17</v>
      </c>
      <c r="D50" s="16">
        <v>17</v>
      </c>
      <c r="E50" s="17">
        <f t="shared" si="3"/>
        <v>0.27868852459016391</v>
      </c>
      <c r="F50" s="17">
        <f t="shared" si="4"/>
        <v>0.39534883720930231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1.6393442622950821E-2</v>
      </c>
      <c r="F54" s="17" t="str">
        <f t="shared" si="8"/>
        <v/>
      </c>
      <c r="G54" s="17">
        <f t="shared" si="10"/>
        <v>-1</v>
      </c>
      <c r="H54" s="17">
        <f t="shared" si="9"/>
        <v>-1.6393442622950821E-2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1.6393442622950821E-2</v>
      </c>
      <c r="F55" s="17" t="str">
        <f t="shared" si="8"/>
        <v/>
      </c>
      <c r="G55" s="17">
        <f t="shared" si="10"/>
        <v>-1</v>
      </c>
      <c r="H55" s="17">
        <f t="shared" si="9"/>
        <v>-1.6393442622950821E-2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2.3255813953488372E-2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2.3255813953488372E-2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2.3255813953488372E-2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11</v>
      </c>
      <c r="D64" s="16">
        <v>4</v>
      </c>
      <c r="E64" s="17">
        <f t="shared" si="7"/>
        <v>0.18032786885245902</v>
      </c>
      <c r="F64" s="17">
        <f t="shared" si="8"/>
        <v>9.3023255813953487E-2</v>
      </c>
      <c r="G64" s="17">
        <f t="shared" si="10"/>
        <v>-0.63636363636363635</v>
      </c>
      <c r="H64" s="17">
        <f t="shared" si="9"/>
        <v>-0.11475409836065574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1.6393442622950821E-2</v>
      </c>
      <c r="F66" s="17" t="str">
        <f t="shared" si="8"/>
        <v/>
      </c>
      <c r="G66" s="17">
        <f t="shared" si="10"/>
        <v>-1</v>
      </c>
      <c r="H66" s="17">
        <f t="shared" si="9"/>
        <v>-1.6393442622950821E-2</v>
      </c>
    </row>
    <row r="67" spans="1:8" x14ac:dyDescent="0.2">
      <c r="A67" s="14"/>
      <c r="B67" s="15" t="s">
        <v>60</v>
      </c>
      <c r="C67" s="16">
        <v>5</v>
      </c>
      <c r="D67" s="16">
        <v>2</v>
      </c>
      <c r="E67" s="17">
        <f t="shared" si="7"/>
        <v>8.1967213114754092E-2</v>
      </c>
      <c r="F67" s="17">
        <f t="shared" si="8"/>
        <v>4.6511627906976744E-2</v>
      </c>
      <c r="G67" s="17">
        <f t="shared" si="10"/>
        <v>-0.6</v>
      </c>
      <c r="H67" s="17">
        <f t="shared" si="9"/>
        <v>-4.9180327868852451E-2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1.6393442622950821E-2</v>
      </c>
      <c r="F68" s="17" t="str">
        <f t="shared" si="8"/>
        <v/>
      </c>
      <c r="G68" s="17">
        <f t="shared" si="10"/>
        <v>-1</v>
      </c>
      <c r="H68" s="17">
        <f t="shared" si="9"/>
        <v>-1.6393442622950821E-2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2091</v>
      </c>
      <c r="D75" s="19">
        <f>SUM(D76:D167)</f>
        <v>1779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-0.14921090387374461</v>
      </c>
      <c r="H75" s="20">
        <f t="shared" ref="H75:H106" si="13">+IF(OR(AND(E75=""),(G75="")),"",E75*G75)</f>
        <v>-0.14921090387374461</v>
      </c>
    </row>
    <row r="76" spans="1:8" x14ac:dyDescent="0.2">
      <c r="A76" s="14"/>
      <c r="B76" s="15" t="s">
        <v>63</v>
      </c>
      <c r="C76" s="16">
        <v>34</v>
      </c>
      <c r="D76" s="16">
        <v>22</v>
      </c>
      <c r="E76" s="17">
        <f t="shared" si="11"/>
        <v>1.6260162601626018E-2</v>
      </c>
      <c r="F76" s="17">
        <f t="shared" si="12"/>
        <v>1.2366498032602586E-2</v>
      </c>
      <c r="G76" s="17">
        <f t="shared" ref="G76:G107" si="14">+IF(AND(C76=0,D76=0)," ",IF(C76=0,1,IF(D76=0,-1,(D76-C76)/C76)))</f>
        <v>-0.35294117647058826</v>
      </c>
      <c r="H76" s="17">
        <f t="shared" si="13"/>
        <v>-5.7388809182209481E-3</v>
      </c>
    </row>
    <row r="77" spans="1:8" ht="25.5" x14ac:dyDescent="0.2">
      <c r="A77" s="14"/>
      <c r="B77" s="15" t="s">
        <v>64</v>
      </c>
      <c r="C77" s="16">
        <v>36</v>
      </c>
      <c r="D77" s="16">
        <v>16</v>
      </c>
      <c r="E77" s="17">
        <f t="shared" si="11"/>
        <v>1.721664275466284E-2</v>
      </c>
      <c r="F77" s="17">
        <f t="shared" si="12"/>
        <v>8.9938167509836988E-3</v>
      </c>
      <c r="G77" s="17">
        <f t="shared" si="14"/>
        <v>-0.55555555555555558</v>
      </c>
      <c r="H77" s="17">
        <f t="shared" si="13"/>
        <v>-9.5648015303682454E-3</v>
      </c>
    </row>
    <row r="78" spans="1:8" x14ac:dyDescent="0.2">
      <c r="A78" s="14"/>
      <c r="B78" s="15" t="s">
        <v>65</v>
      </c>
      <c r="C78" s="16">
        <v>2</v>
      </c>
      <c r="D78" s="16">
        <v>1</v>
      </c>
      <c r="E78" s="17">
        <f t="shared" si="11"/>
        <v>9.5648015303682454E-4</v>
      </c>
      <c r="F78" s="17">
        <f t="shared" si="12"/>
        <v>5.6211354693648118E-4</v>
      </c>
      <c r="G78" s="17">
        <f t="shared" si="14"/>
        <v>-0.5</v>
      </c>
      <c r="H78" s="17">
        <f t="shared" si="13"/>
        <v>-4.7824007651841227E-4</v>
      </c>
    </row>
    <row r="79" spans="1:8" x14ac:dyDescent="0.2">
      <c r="A79" s="14"/>
      <c r="B79" s="15" t="s">
        <v>66</v>
      </c>
      <c r="C79" s="16">
        <v>36</v>
      </c>
      <c r="D79" s="16">
        <v>32</v>
      </c>
      <c r="E79" s="17">
        <f t="shared" si="11"/>
        <v>1.721664275466284E-2</v>
      </c>
      <c r="F79" s="17">
        <f t="shared" si="12"/>
        <v>1.7987633501967398E-2</v>
      </c>
      <c r="G79" s="17">
        <f t="shared" si="14"/>
        <v>-0.1111111111111111</v>
      </c>
      <c r="H79" s="17">
        <f t="shared" si="13"/>
        <v>-1.9129603060736489E-3</v>
      </c>
    </row>
    <row r="80" spans="1:8" ht="25.5" x14ac:dyDescent="0.2">
      <c r="A80" s="14"/>
      <c r="B80" s="15" t="s">
        <v>67</v>
      </c>
      <c r="C80" s="16">
        <v>19</v>
      </c>
      <c r="D80" s="16">
        <v>27</v>
      </c>
      <c r="E80" s="17">
        <f t="shared" si="11"/>
        <v>9.0865614538498327E-3</v>
      </c>
      <c r="F80" s="17">
        <f t="shared" si="12"/>
        <v>1.5177065767284991E-2</v>
      </c>
      <c r="G80" s="17">
        <f t="shared" si="14"/>
        <v>0.42105263157894735</v>
      </c>
      <c r="H80" s="17">
        <f t="shared" si="13"/>
        <v>3.8259206121472977E-3</v>
      </c>
    </row>
    <row r="81" spans="1:8" x14ac:dyDescent="0.2">
      <c r="A81" s="14"/>
      <c r="B81" s="15" t="s">
        <v>68</v>
      </c>
      <c r="C81" s="16">
        <v>0</v>
      </c>
      <c r="D81" s="16">
        <v>1</v>
      </c>
      <c r="E81" s="17" t="str">
        <f t="shared" si="11"/>
        <v/>
      </c>
      <c r="F81" s="17">
        <f t="shared" si="12"/>
        <v>5.6211354693648118E-4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6</v>
      </c>
      <c r="D82" s="16">
        <v>0</v>
      </c>
      <c r="E82" s="17">
        <f t="shared" si="11"/>
        <v>2.8694404591104736E-3</v>
      </c>
      <c r="F82" s="17" t="str">
        <f t="shared" si="12"/>
        <v/>
      </c>
      <c r="G82" s="17">
        <f t="shared" si="14"/>
        <v>-1</v>
      </c>
      <c r="H82" s="17">
        <f t="shared" si="13"/>
        <v>-2.8694404591104736E-3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</v>
      </c>
      <c r="D87" s="16">
        <v>4</v>
      </c>
      <c r="E87" s="17">
        <f t="shared" si="11"/>
        <v>1.4347202295552368E-3</v>
      </c>
      <c r="F87" s="17">
        <f t="shared" si="12"/>
        <v>2.2484541877459247E-3</v>
      </c>
      <c r="G87" s="17">
        <f t="shared" si="14"/>
        <v>0.33333333333333331</v>
      </c>
      <c r="H87" s="17">
        <f t="shared" si="13"/>
        <v>4.7824007651841227E-4</v>
      </c>
    </row>
    <row r="88" spans="1:8" x14ac:dyDescent="0.2">
      <c r="A88" s="14"/>
      <c r="B88" s="15" t="s">
        <v>75</v>
      </c>
      <c r="C88" s="16">
        <v>2</v>
      </c>
      <c r="D88" s="16">
        <v>5</v>
      </c>
      <c r="E88" s="17">
        <f t="shared" si="11"/>
        <v>9.5648015303682454E-4</v>
      </c>
      <c r="F88" s="17">
        <f t="shared" si="12"/>
        <v>2.810567734682406E-3</v>
      </c>
      <c r="G88" s="17">
        <f t="shared" si="14"/>
        <v>1.5</v>
      </c>
      <c r="H88" s="17">
        <f t="shared" si="13"/>
        <v>1.4347202295552368E-3</v>
      </c>
    </row>
    <row r="89" spans="1:8" x14ac:dyDescent="0.2">
      <c r="A89" s="14"/>
      <c r="B89" s="15" t="s">
        <v>76</v>
      </c>
      <c r="C89" s="16">
        <v>5</v>
      </c>
      <c r="D89" s="16">
        <v>1</v>
      </c>
      <c r="E89" s="17">
        <f t="shared" si="11"/>
        <v>2.3912003825920613E-3</v>
      </c>
      <c r="F89" s="17">
        <f t="shared" si="12"/>
        <v>5.6211354693648118E-4</v>
      </c>
      <c r="G89" s="17">
        <f t="shared" si="14"/>
        <v>-0.8</v>
      </c>
      <c r="H89" s="17">
        <f t="shared" si="13"/>
        <v>-1.9129603060736491E-3</v>
      </c>
    </row>
    <row r="90" spans="1:8" x14ac:dyDescent="0.2">
      <c r="A90" s="14"/>
      <c r="B90" s="15" t="s">
        <v>77</v>
      </c>
      <c r="C90" s="16">
        <v>6</v>
      </c>
      <c r="D90" s="16">
        <v>3</v>
      </c>
      <c r="E90" s="17">
        <f t="shared" si="11"/>
        <v>2.8694404591104736E-3</v>
      </c>
      <c r="F90" s="17">
        <f t="shared" si="12"/>
        <v>1.6863406408094434E-3</v>
      </c>
      <c r="G90" s="17">
        <f t="shared" si="14"/>
        <v>-0.5</v>
      </c>
      <c r="H90" s="17">
        <f t="shared" si="13"/>
        <v>-1.4347202295552368E-3</v>
      </c>
    </row>
    <row r="91" spans="1:8" x14ac:dyDescent="0.2">
      <c r="A91" s="14"/>
      <c r="B91" s="15" t="s">
        <v>78</v>
      </c>
      <c r="C91" s="16">
        <v>71</v>
      </c>
      <c r="D91" s="16">
        <v>48</v>
      </c>
      <c r="E91" s="17">
        <f t="shared" si="11"/>
        <v>3.3955045432807272E-2</v>
      </c>
      <c r="F91" s="17">
        <f t="shared" si="12"/>
        <v>2.6981450252951095E-2</v>
      </c>
      <c r="G91" s="17">
        <f t="shared" si="14"/>
        <v>-0.323943661971831</v>
      </c>
      <c r="H91" s="17">
        <f t="shared" si="13"/>
        <v>-1.0999521759923483E-2</v>
      </c>
    </row>
    <row r="92" spans="1:8" x14ac:dyDescent="0.2">
      <c r="A92" s="14"/>
      <c r="B92" s="15" t="s">
        <v>79</v>
      </c>
      <c r="C92" s="16">
        <v>10</v>
      </c>
      <c r="D92" s="16">
        <v>4</v>
      </c>
      <c r="E92" s="17">
        <f t="shared" si="11"/>
        <v>4.7824007651841227E-3</v>
      </c>
      <c r="F92" s="17">
        <f t="shared" si="12"/>
        <v>2.2484541877459247E-3</v>
      </c>
      <c r="G92" s="17">
        <f t="shared" si="14"/>
        <v>-0.6</v>
      </c>
      <c r="H92" s="17">
        <f t="shared" si="13"/>
        <v>-2.8694404591104736E-3</v>
      </c>
    </row>
    <row r="93" spans="1:8" x14ac:dyDescent="0.2">
      <c r="A93" s="14"/>
      <c r="B93" s="15" t="s">
        <v>80</v>
      </c>
      <c r="C93" s="16">
        <v>9</v>
      </c>
      <c r="D93" s="16">
        <v>7</v>
      </c>
      <c r="E93" s="17">
        <f t="shared" si="11"/>
        <v>4.30416068866571E-3</v>
      </c>
      <c r="F93" s="17">
        <f t="shared" si="12"/>
        <v>3.9347948285553686E-3</v>
      </c>
      <c r="G93" s="17">
        <f t="shared" si="14"/>
        <v>-0.22222222222222221</v>
      </c>
      <c r="H93" s="17">
        <f t="shared" si="13"/>
        <v>-9.5648015303682443E-4</v>
      </c>
    </row>
    <row r="94" spans="1:8" x14ac:dyDescent="0.2">
      <c r="A94" s="14"/>
      <c r="B94" s="15" t="s">
        <v>81</v>
      </c>
      <c r="C94" s="16">
        <v>2</v>
      </c>
      <c r="D94" s="16">
        <v>3</v>
      </c>
      <c r="E94" s="17">
        <f t="shared" si="11"/>
        <v>9.5648015303682454E-4</v>
      </c>
      <c r="F94" s="17">
        <f t="shared" si="12"/>
        <v>1.6863406408094434E-3</v>
      </c>
      <c r="G94" s="17">
        <f t="shared" si="14"/>
        <v>0.5</v>
      </c>
      <c r="H94" s="17">
        <f t="shared" si="13"/>
        <v>4.7824007651841227E-4</v>
      </c>
    </row>
    <row r="95" spans="1:8" x14ac:dyDescent="0.2">
      <c r="A95" s="14"/>
      <c r="B95" s="15" t="s">
        <v>82</v>
      </c>
      <c r="C95" s="16">
        <v>2</v>
      </c>
      <c r="D95" s="16">
        <v>1</v>
      </c>
      <c r="E95" s="17">
        <f t="shared" si="11"/>
        <v>9.5648015303682454E-4</v>
      </c>
      <c r="F95" s="17">
        <f t="shared" si="12"/>
        <v>5.6211354693648118E-4</v>
      </c>
      <c r="G95" s="17">
        <f t="shared" si="14"/>
        <v>-0.5</v>
      </c>
      <c r="H95" s="17">
        <f t="shared" si="13"/>
        <v>-4.7824007651841227E-4</v>
      </c>
    </row>
    <row r="96" spans="1:8" x14ac:dyDescent="0.2">
      <c r="A96" s="14"/>
      <c r="B96" s="15" t="s">
        <v>83</v>
      </c>
      <c r="C96" s="16">
        <v>2</v>
      </c>
      <c r="D96" s="16">
        <v>1</v>
      </c>
      <c r="E96" s="17">
        <f t="shared" si="11"/>
        <v>9.5648015303682454E-4</v>
      </c>
      <c r="F96" s="17">
        <f t="shared" si="12"/>
        <v>5.6211354693648118E-4</v>
      </c>
      <c r="G96" s="17">
        <f t="shared" si="14"/>
        <v>-0.5</v>
      </c>
      <c r="H96" s="17">
        <f t="shared" si="13"/>
        <v>-4.7824007651841227E-4</v>
      </c>
    </row>
    <row r="97" spans="1:8" x14ac:dyDescent="0.2">
      <c r="A97" s="14"/>
      <c r="B97" s="15" t="s">
        <v>84</v>
      </c>
      <c r="C97" s="16">
        <v>7</v>
      </c>
      <c r="D97" s="16">
        <v>5</v>
      </c>
      <c r="E97" s="17">
        <f t="shared" si="11"/>
        <v>3.3476805356288859E-3</v>
      </c>
      <c r="F97" s="17">
        <f t="shared" si="12"/>
        <v>2.810567734682406E-3</v>
      </c>
      <c r="G97" s="17">
        <f t="shared" si="14"/>
        <v>-0.2857142857142857</v>
      </c>
      <c r="H97" s="17">
        <f t="shared" si="13"/>
        <v>-9.5648015303682454E-4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18</v>
      </c>
      <c r="D99" s="16">
        <v>14</v>
      </c>
      <c r="E99" s="17">
        <f t="shared" si="11"/>
        <v>8.60832137733142E-3</v>
      </c>
      <c r="F99" s="17">
        <f t="shared" si="12"/>
        <v>7.8695896571107371E-3</v>
      </c>
      <c r="G99" s="17">
        <f t="shared" si="14"/>
        <v>-0.22222222222222221</v>
      </c>
      <c r="H99" s="17">
        <f t="shared" si="13"/>
        <v>-1.9129603060736489E-3</v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5.6211354693648118E-4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1</v>
      </c>
      <c r="D101" s="16">
        <v>2</v>
      </c>
      <c r="E101" s="17">
        <f t="shared" si="11"/>
        <v>4.7824007651841227E-4</v>
      </c>
      <c r="F101" s="17">
        <f t="shared" si="12"/>
        <v>1.1242270938729624E-3</v>
      </c>
      <c r="G101" s="17">
        <f t="shared" si="14"/>
        <v>1</v>
      </c>
      <c r="H101" s="17">
        <f t="shared" si="13"/>
        <v>4.7824007651841227E-4</v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21</v>
      </c>
      <c r="D103" s="16">
        <v>19</v>
      </c>
      <c r="E103" s="17">
        <f t="shared" si="11"/>
        <v>1.0043041606886656E-2</v>
      </c>
      <c r="F103" s="17">
        <f t="shared" si="12"/>
        <v>1.0680157391793142E-2</v>
      </c>
      <c r="G103" s="17">
        <f t="shared" si="14"/>
        <v>-9.5238095238095233E-2</v>
      </c>
      <c r="H103" s="17">
        <f t="shared" si="13"/>
        <v>-9.5648015303682432E-4</v>
      </c>
    </row>
    <row r="104" spans="1:8" x14ac:dyDescent="0.2">
      <c r="A104" s="14"/>
      <c r="B104" s="15" t="s">
        <v>91</v>
      </c>
      <c r="C104" s="16">
        <v>14</v>
      </c>
      <c r="D104" s="16">
        <v>9</v>
      </c>
      <c r="E104" s="17">
        <f t="shared" si="11"/>
        <v>6.6953610712577718E-3</v>
      </c>
      <c r="F104" s="17">
        <f t="shared" si="12"/>
        <v>5.0590219224283303E-3</v>
      </c>
      <c r="G104" s="17">
        <f t="shared" si="14"/>
        <v>-0.35714285714285715</v>
      </c>
      <c r="H104" s="17">
        <f t="shared" si="13"/>
        <v>-2.3912003825920613E-3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9</v>
      </c>
      <c r="D106" s="16">
        <v>1</v>
      </c>
      <c r="E106" s="17">
        <f t="shared" si="11"/>
        <v>4.30416068866571E-3</v>
      </c>
      <c r="F106" s="17">
        <f t="shared" si="12"/>
        <v>5.6211354693648118E-4</v>
      </c>
      <c r="G106" s="17">
        <f t="shared" si="14"/>
        <v>-0.88888888888888884</v>
      </c>
      <c r="H106" s="17">
        <f t="shared" si="13"/>
        <v>-3.8259206121472977E-3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si="15"/>
        <v>4.7824007651841227E-4</v>
      </c>
      <c r="F108" s="17">
        <f t="shared" si="16"/>
        <v>5.6211354693648118E-4</v>
      </c>
      <c r="G108" s="17">
        <f t="shared" ref="G108:G139" si="18">+IF(AND(C108=0,D108=0)," ",IF(C108=0,1,IF(D108=0,-1,(D108-C108)/C108)))</f>
        <v>0</v>
      </c>
      <c r="H108" s="17">
        <f t="shared" si="17"/>
        <v>0</v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5.6211354693648118E-4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903</v>
      </c>
      <c r="D110" s="16">
        <v>946</v>
      </c>
      <c r="E110" s="17">
        <f t="shared" si="15"/>
        <v>0.43185078909612623</v>
      </c>
      <c r="F110" s="17">
        <f t="shared" si="16"/>
        <v>0.53175941540191118</v>
      </c>
      <c r="G110" s="17">
        <f t="shared" si="18"/>
        <v>4.7619047619047616E-2</v>
      </c>
      <c r="H110" s="17">
        <f t="shared" si="17"/>
        <v>2.0564323290291724E-2</v>
      </c>
    </row>
    <row r="111" spans="1:8" x14ac:dyDescent="0.2">
      <c r="A111" s="14"/>
      <c r="B111" s="15" t="s">
        <v>99</v>
      </c>
      <c r="C111" s="16">
        <v>3</v>
      </c>
      <c r="D111" s="16">
        <v>1</v>
      </c>
      <c r="E111" s="17">
        <f t="shared" si="15"/>
        <v>1.4347202295552368E-3</v>
      </c>
      <c r="F111" s="17">
        <f t="shared" si="16"/>
        <v>5.6211354693648118E-4</v>
      </c>
      <c r="G111" s="17">
        <f t="shared" si="18"/>
        <v>-0.66666666666666663</v>
      </c>
      <c r="H111" s="17">
        <f t="shared" si="17"/>
        <v>-9.5648015303682454E-4</v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1</v>
      </c>
      <c r="D113" s="16">
        <v>7</v>
      </c>
      <c r="E113" s="17">
        <f t="shared" si="15"/>
        <v>4.7824007651841227E-4</v>
      </c>
      <c r="F113" s="17">
        <f t="shared" si="16"/>
        <v>3.9347948285553686E-3</v>
      </c>
      <c r="G113" s="17">
        <f t="shared" si="18"/>
        <v>6</v>
      </c>
      <c r="H113" s="17">
        <f t="shared" si="17"/>
        <v>2.8694404591104736E-3</v>
      </c>
    </row>
    <row r="114" spans="1:8" x14ac:dyDescent="0.2">
      <c r="A114" s="14"/>
      <c r="B114" s="15" t="s">
        <v>102</v>
      </c>
      <c r="C114" s="16">
        <v>3</v>
      </c>
      <c r="D114" s="16">
        <v>2</v>
      </c>
      <c r="E114" s="17">
        <f t="shared" si="15"/>
        <v>1.4347202295552368E-3</v>
      </c>
      <c r="F114" s="17">
        <f t="shared" si="16"/>
        <v>1.1242270938729624E-3</v>
      </c>
      <c r="G114" s="17">
        <f t="shared" si="18"/>
        <v>-0.33333333333333331</v>
      </c>
      <c r="H114" s="17">
        <f t="shared" si="17"/>
        <v>-4.7824007651841227E-4</v>
      </c>
    </row>
    <row r="115" spans="1:8" x14ac:dyDescent="0.2">
      <c r="A115" s="14"/>
      <c r="B115" s="15" t="s">
        <v>103</v>
      </c>
      <c r="C115" s="16">
        <v>39</v>
      </c>
      <c r="D115" s="16">
        <v>10</v>
      </c>
      <c r="E115" s="17">
        <f t="shared" si="15"/>
        <v>1.8651362984218076E-2</v>
      </c>
      <c r="F115" s="17">
        <f t="shared" si="16"/>
        <v>5.621135469364812E-3</v>
      </c>
      <c r="G115" s="17">
        <f t="shared" si="18"/>
        <v>-0.74358974358974361</v>
      </c>
      <c r="H115" s="17">
        <f t="shared" si="17"/>
        <v>-1.3868962219033954E-2</v>
      </c>
    </row>
    <row r="116" spans="1:8" x14ac:dyDescent="0.2">
      <c r="A116" s="14"/>
      <c r="B116" s="15" t="s">
        <v>104</v>
      </c>
      <c r="C116" s="16">
        <v>3</v>
      </c>
      <c r="D116" s="16">
        <v>1</v>
      </c>
      <c r="E116" s="17">
        <f t="shared" si="15"/>
        <v>1.4347202295552368E-3</v>
      </c>
      <c r="F116" s="17">
        <f t="shared" si="16"/>
        <v>5.6211354693648118E-4</v>
      </c>
      <c r="G116" s="17">
        <f t="shared" si="18"/>
        <v>-0.66666666666666663</v>
      </c>
      <c r="H116" s="17">
        <f t="shared" si="17"/>
        <v>-9.5648015303682454E-4</v>
      </c>
    </row>
    <row r="117" spans="1:8" x14ac:dyDescent="0.2">
      <c r="A117" s="14"/>
      <c r="B117" s="15" t="s">
        <v>105</v>
      </c>
      <c r="C117" s="16">
        <v>3</v>
      </c>
      <c r="D117" s="16">
        <v>0</v>
      </c>
      <c r="E117" s="17">
        <f t="shared" si="15"/>
        <v>1.4347202295552368E-3</v>
      </c>
      <c r="F117" s="17" t="str">
        <f t="shared" si="16"/>
        <v/>
      </c>
      <c r="G117" s="17">
        <f t="shared" si="18"/>
        <v>-1</v>
      </c>
      <c r="H117" s="17">
        <f t="shared" si="17"/>
        <v>-1.4347202295552368E-3</v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5.6211354693648118E-4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29</v>
      </c>
      <c r="D120" s="16">
        <v>7</v>
      </c>
      <c r="E120" s="17">
        <f t="shared" si="15"/>
        <v>1.3868962219033954E-2</v>
      </c>
      <c r="F120" s="17">
        <f t="shared" si="16"/>
        <v>3.9347948285553686E-3</v>
      </c>
      <c r="G120" s="17">
        <f t="shared" si="18"/>
        <v>-0.75862068965517238</v>
      </c>
      <c r="H120" s="17">
        <f t="shared" si="17"/>
        <v>-1.0521281683405069E-2</v>
      </c>
    </row>
    <row r="121" spans="1:8" x14ac:dyDescent="0.2">
      <c r="A121" s="14"/>
      <c r="B121" s="15" t="s">
        <v>109</v>
      </c>
      <c r="C121" s="16">
        <v>0</v>
      </c>
      <c r="D121" s="16">
        <v>6</v>
      </c>
      <c r="E121" s="17" t="str">
        <f t="shared" si="15"/>
        <v/>
      </c>
      <c r="F121" s="17">
        <f t="shared" si="16"/>
        <v>3.3726812816188868E-3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3</v>
      </c>
      <c r="D122" s="16">
        <v>7</v>
      </c>
      <c r="E122" s="17">
        <f t="shared" si="15"/>
        <v>1.4347202295552368E-3</v>
      </c>
      <c r="F122" s="17">
        <f t="shared" si="16"/>
        <v>3.9347948285553686E-3</v>
      </c>
      <c r="G122" s="17">
        <f t="shared" si="18"/>
        <v>1.3333333333333333</v>
      </c>
      <c r="H122" s="17">
        <f t="shared" si="17"/>
        <v>1.9129603060736491E-3</v>
      </c>
    </row>
    <row r="123" spans="1:8" x14ac:dyDescent="0.2">
      <c r="A123" s="14"/>
      <c r="B123" s="15" t="s">
        <v>111</v>
      </c>
      <c r="C123" s="16">
        <v>7</v>
      </c>
      <c r="D123" s="16">
        <v>5</v>
      </c>
      <c r="E123" s="17">
        <f t="shared" si="15"/>
        <v>3.3476805356288859E-3</v>
      </c>
      <c r="F123" s="17">
        <f t="shared" si="16"/>
        <v>2.810567734682406E-3</v>
      </c>
      <c r="G123" s="17">
        <f t="shared" si="18"/>
        <v>-0.2857142857142857</v>
      </c>
      <c r="H123" s="17">
        <f t="shared" si="17"/>
        <v>-9.5648015303682454E-4</v>
      </c>
    </row>
    <row r="124" spans="1:8" x14ac:dyDescent="0.2">
      <c r="A124" s="14"/>
      <c r="B124" s="15" t="s">
        <v>112</v>
      </c>
      <c r="C124" s="16">
        <v>4</v>
      </c>
      <c r="D124" s="16">
        <v>5</v>
      </c>
      <c r="E124" s="17">
        <f t="shared" si="15"/>
        <v>1.9129603060736491E-3</v>
      </c>
      <c r="F124" s="17">
        <f t="shared" si="16"/>
        <v>2.810567734682406E-3</v>
      </c>
      <c r="G124" s="17">
        <f t="shared" si="18"/>
        <v>0.25</v>
      </c>
      <c r="H124" s="17">
        <f t="shared" si="17"/>
        <v>4.7824007651841227E-4</v>
      </c>
    </row>
    <row r="125" spans="1:8" x14ac:dyDescent="0.2">
      <c r="A125" s="14"/>
      <c r="B125" s="15" t="s">
        <v>113</v>
      </c>
      <c r="C125" s="16">
        <v>14</v>
      </c>
      <c r="D125" s="16">
        <v>14</v>
      </c>
      <c r="E125" s="17">
        <f t="shared" si="15"/>
        <v>6.6953610712577718E-3</v>
      </c>
      <c r="F125" s="17">
        <f t="shared" si="16"/>
        <v>7.8695896571107371E-3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7</v>
      </c>
      <c r="D126" s="16">
        <v>6</v>
      </c>
      <c r="E126" s="17">
        <f t="shared" si="15"/>
        <v>3.3476805356288859E-3</v>
      </c>
      <c r="F126" s="17">
        <f t="shared" si="16"/>
        <v>3.3726812816188868E-3</v>
      </c>
      <c r="G126" s="17">
        <f t="shared" si="18"/>
        <v>-0.14285714285714285</v>
      </c>
      <c r="H126" s="17">
        <f t="shared" si="17"/>
        <v>-4.7824007651841227E-4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17</v>
      </c>
      <c r="D128" s="16">
        <v>6</v>
      </c>
      <c r="E128" s="17">
        <f t="shared" si="15"/>
        <v>8.130081300813009E-3</v>
      </c>
      <c r="F128" s="17">
        <f t="shared" si="16"/>
        <v>3.3726812816188868E-3</v>
      </c>
      <c r="G128" s="17">
        <f t="shared" si="18"/>
        <v>-0.6470588235294118</v>
      </c>
      <c r="H128" s="17">
        <f t="shared" si="17"/>
        <v>-5.2606408417025354E-3</v>
      </c>
    </row>
    <row r="129" spans="1:8" x14ac:dyDescent="0.2">
      <c r="A129" s="14"/>
      <c r="B129" s="15" t="s">
        <v>117</v>
      </c>
      <c r="C129" s="16">
        <v>9</v>
      </c>
      <c r="D129" s="16">
        <v>2</v>
      </c>
      <c r="E129" s="17">
        <f t="shared" si="15"/>
        <v>4.30416068866571E-3</v>
      </c>
      <c r="F129" s="17">
        <f t="shared" si="16"/>
        <v>1.1242270938729624E-3</v>
      </c>
      <c r="G129" s="17">
        <f t="shared" si="18"/>
        <v>-0.77777777777777779</v>
      </c>
      <c r="H129" s="17">
        <f t="shared" si="17"/>
        <v>-3.3476805356288854E-3</v>
      </c>
    </row>
    <row r="130" spans="1:8" x14ac:dyDescent="0.2">
      <c r="A130" s="14"/>
      <c r="B130" s="15" t="s">
        <v>118</v>
      </c>
      <c r="C130" s="16">
        <v>2</v>
      </c>
      <c r="D130" s="16">
        <v>0</v>
      </c>
      <c r="E130" s="17">
        <f t="shared" si="15"/>
        <v>9.5648015303682454E-4</v>
      </c>
      <c r="F130" s="17" t="str">
        <f t="shared" si="16"/>
        <v/>
      </c>
      <c r="G130" s="17">
        <f t="shared" si="18"/>
        <v>-1</v>
      </c>
      <c r="H130" s="17">
        <f t="shared" si="17"/>
        <v>-9.5648015303682454E-4</v>
      </c>
    </row>
    <row r="131" spans="1:8" ht="25.5" x14ac:dyDescent="0.2">
      <c r="A131" s="14"/>
      <c r="B131" s="15" t="s">
        <v>119</v>
      </c>
      <c r="C131" s="16">
        <v>658</v>
      </c>
      <c r="D131" s="16">
        <v>480</v>
      </c>
      <c r="E131" s="17">
        <f t="shared" si="15"/>
        <v>0.31468197034911527</v>
      </c>
      <c r="F131" s="17">
        <f t="shared" si="16"/>
        <v>0.26981450252951095</v>
      </c>
      <c r="G131" s="17">
        <f t="shared" si="18"/>
        <v>-0.27051671732522797</v>
      </c>
      <c r="H131" s="17">
        <f t="shared" si="17"/>
        <v>-8.5126733620277381E-2</v>
      </c>
    </row>
    <row r="132" spans="1:8" ht="25.5" x14ac:dyDescent="0.2">
      <c r="A132" s="14"/>
      <c r="B132" s="15" t="s">
        <v>120</v>
      </c>
      <c r="C132" s="16">
        <v>12</v>
      </c>
      <c r="D132" s="16">
        <v>1</v>
      </c>
      <c r="E132" s="17">
        <f t="shared" si="15"/>
        <v>5.7388809182209472E-3</v>
      </c>
      <c r="F132" s="17">
        <f t="shared" si="16"/>
        <v>5.6211354693648118E-4</v>
      </c>
      <c r="G132" s="17">
        <f t="shared" si="18"/>
        <v>-0.91666666666666663</v>
      </c>
      <c r="H132" s="17">
        <f t="shared" si="17"/>
        <v>-5.2606408417025345E-3</v>
      </c>
    </row>
    <row r="133" spans="1:8" x14ac:dyDescent="0.2">
      <c r="A133" s="14"/>
      <c r="B133" s="15" t="s">
        <v>121</v>
      </c>
      <c r="C133" s="16">
        <v>5</v>
      </c>
      <c r="D133" s="16">
        <v>1</v>
      </c>
      <c r="E133" s="17">
        <f t="shared" si="15"/>
        <v>2.3912003825920613E-3</v>
      </c>
      <c r="F133" s="17">
        <f t="shared" si="16"/>
        <v>5.6211354693648118E-4</v>
      </c>
      <c r="G133" s="17">
        <f t="shared" si="18"/>
        <v>-0.8</v>
      </c>
      <c r="H133" s="17">
        <f t="shared" si="17"/>
        <v>-1.9129603060736491E-3</v>
      </c>
    </row>
    <row r="134" spans="1:8" x14ac:dyDescent="0.2">
      <c r="A134" s="14"/>
      <c r="B134" s="15" t="s">
        <v>122</v>
      </c>
      <c r="C134" s="16">
        <v>6</v>
      </c>
      <c r="D134" s="16">
        <v>7</v>
      </c>
      <c r="E134" s="17">
        <f t="shared" si="15"/>
        <v>2.8694404591104736E-3</v>
      </c>
      <c r="F134" s="17">
        <f t="shared" si="16"/>
        <v>3.9347948285553686E-3</v>
      </c>
      <c r="G134" s="17">
        <f t="shared" si="18"/>
        <v>0.16666666666666666</v>
      </c>
      <c r="H134" s="17">
        <f t="shared" si="17"/>
        <v>4.7824007651841227E-4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5.6211354693648118E-4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11</v>
      </c>
      <c r="D137" s="16">
        <v>2</v>
      </c>
      <c r="E137" s="17">
        <f t="shared" si="15"/>
        <v>5.2606408417025345E-3</v>
      </c>
      <c r="F137" s="17">
        <f t="shared" si="16"/>
        <v>1.1242270938729624E-3</v>
      </c>
      <c r="G137" s="17">
        <f t="shared" si="18"/>
        <v>-0.81818181818181823</v>
      </c>
      <c r="H137" s="17">
        <f t="shared" si="17"/>
        <v>-4.30416068866571E-3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5.6211354693648118E-4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2</v>
      </c>
      <c r="D139" s="16">
        <v>9</v>
      </c>
      <c r="E139" s="17">
        <f t="shared" ref="E139:E167" si="19">+IF(C139=0,"",C139/C$75)</f>
        <v>9.5648015303682454E-4</v>
      </c>
      <c r="F139" s="17">
        <f t="shared" ref="F139:F167" si="20">+IF(D139=0,"",D139/D$75)</f>
        <v>5.0590219224283303E-3</v>
      </c>
      <c r="G139" s="17">
        <f t="shared" si="18"/>
        <v>3.5</v>
      </c>
      <c r="H139" s="17">
        <f t="shared" ref="H139:H167" si="21">+IF(OR(AND(E139=""),(G139="")),"",E139*G139)</f>
        <v>3.3476805356288859E-3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5.6211354693648118E-4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5.6211354693648118E-4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5.6211354693648118E-4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1</v>
      </c>
      <c r="D144" s="16">
        <v>1</v>
      </c>
      <c r="E144" s="17">
        <f t="shared" si="19"/>
        <v>4.7824007651841227E-4</v>
      </c>
      <c r="F144" s="17">
        <f t="shared" si="20"/>
        <v>5.6211354693648118E-4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1.1242270938729624E-3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10</v>
      </c>
      <c r="D153" s="16">
        <v>1</v>
      </c>
      <c r="E153" s="17">
        <f t="shared" si="19"/>
        <v>4.7824007651841227E-3</v>
      </c>
      <c r="F153" s="17">
        <f t="shared" si="20"/>
        <v>5.6211354693648118E-4</v>
      </c>
      <c r="G153" s="17">
        <f t="shared" si="22"/>
        <v>-0.9</v>
      </c>
      <c r="H153" s="17">
        <f t="shared" si="21"/>
        <v>-4.3041606886657108E-3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3</v>
      </c>
      <c r="D155" s="16">
        <v>1</v>
      </c>
      <c r="E155" s="17">
        <f t="shared" si="19"/>
        <v>1.4347202295552368E-3</v>
      </c>
      <c r="F155" s="17">
        <f t="shared" si="20"/>
        <v>5.6211354693648118E-4</v>
      </c>
      <c r="G155" s="17">
        <f t="shared" si="22"/>
        <v>-0.66666666666666663</v>
      </c>
      <c r="H155" s="17">
        <f t="shared" si="21"/>
        <v>-9.5648015303682454E-4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5.6211354693648118E-4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20</v>
      </c>
      <c r="D164" s="16">
        <v>13</v>
      </c>
      <c r="E164" s="17">
        <f t="shared" si="19"/>
        <v>9.5648015303682454E-3</v>
      </c>
      <c r="F164" s="17">
        <f t="shared" si="20"/>
        <v>7.3074761101742554E-3</v>
      </c>
      <c r="G164" s="17">
        <f t="shared" si="22"/>
        <v>-0.35</v>
      </c>
      <c r="H164" s="17">
        <f t="shared" si="21"/>
        <v>-3.3476805356288859E-3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1150</v>
      </c>
      <c r="D173" s="19">
        <f>SUM(D174:D343)</f>
        <v>461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-0.59913043478260875</v>
      </c>
      <c r="H173" s="20">
        <f t="shared" ref="H173:H204" si="25">+IF(OR(AND(E173=""),(G173="")),"",E173*G173)</f>
        <v>-0.59913043478260875</v>
      </c>
    </row>
    <row r="174" spans="1:8" x14ac:dyDescent="0.2">
      <c r="A174" s="14"/>
      <c r="B174" s="15" t="s">
        <v>156</v>
      </c>
      <c r="C174" s="16">
        <v>8</v>
      </c>
      <c r="D174" s="16">
        <v>8</v>
      </c>
      <c r="E174" s="17">
        <f t="shared" si="23"/>
        <v>6.956521739130435E-3</v>
      </c>
      <c r="F174" s="17">
        <f t="shared" si="24"/>
        <v>1.735357917570499E-2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157</v>
      </c>
      <c r="C175" s="16">
        <v>3</v>
      </c>
      <c r="D175" s="16">
        <v>10</v>
      </c>
      <c r="E175" s="17">
        <f t="shared" si="23"/>
        <v>2.6086956521739132E-3</v>
      </c>
      <c r="F175" s="17">
        <f t="shared" si="24"/>
        <v>2.1691973969631236E-2</v>
      </c>
      <c r="G175" s="17">
        <f t="shared" si="26"/>
        <v>2.3333333333333335</v>
      </c>
      <c r="H175" s="17">
        <f t="shared" si="25"/>
        <v>6.0869565217391312E-3</v>
      </c>
    </row>
    <row r="176" spans="1:8" ht="38.25" x14ac:dyDescent="0.2">
      <c r="A176" s="14"/>
      <c r="B176" s="15" t="s">
        <v>158</v>
      </c>
      <c r="C176" s="16">
        <v>191</v>
      </c>
      <c r="D176" s="16">
        <v>1</v>
      </c>
      <c r="E176" s="17">
        <f t="shared" si="23"/>
        <v>0.16608695652173913</v>
      </c>
      <c r="F176" s="17">
        <f t="shared" si="24"/>
        <v>2.1691973969631237E-3</v>
      </c>
      <c r="G176" s="17">
        <f t="shared" si="26"/>
        <v>-0.99476439790575921</v>
      </c>
      <c r="H176" s="17">
        <f t="shared" si="25"/>
        <v>-0.16521739130434784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15</v>
      </c>
      <c r="D178" s="16">
        <v>11</v>
      </c>
      <c r="E178" s="17">
        <f t="shared" si="23"/>
        <v>1.3043478260869565E-2</v>
      </c>
      <c r="F178" s="17">
        <f t="shared" si="24"/>
        <v>2.3861171366594359E-2</v>
      </c>
      <c r="G178" s="17">
        <f t="shared" si="26"/>
        <v>-0.26666666666666666</v>
      </c>
      <c r="H178" s="17">
        <f t="shared" si="25"/>
        <v>-3.4782608695652171E-3</v>
      </c>
    </row>
    <row r="179" spans="1:8" x14ac:dyDescent="0.2">
      <c r="A179" s="14"/>
      <c r="B179" s="15" t="s">
        <v>161</v>
      </c>
      <c r="C179" s="16">
        <v>91</v>
      </c>
      <c r="D179" s="16">
        <v>69</v>
      </c>
      <c r="E179" s="17">
        <f t="shared" si="23"/>
        <v>7.91304347826087E-2</v>
      </c>
      <c r="F179" s="17">
        <f t="shared" si="24"/>
        <v>0.14967462039045554</v>
      </c>
      <c r="G179" s="17">
        <f t="shared" si="26"/>
        <v>-0.24175824175824176</v>
      </c>
      <c r="H179" s="17">
        <f t="shared" si="25"/>
        <v>-1.9130434782608698E-2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11</v>
      </c>
      <c r="D181" s="16">
        <v>7</v>
      </c>
      <c r="E181" s="17">
        <f t="shared" si="23"/>
        <v>9.5652173913043474E-3</v>
      </c>
      <c r="F181" s="17">
        <f t="shared" si="24"/>
        <v>1.5184381778741865E-2</v>
      </c>
      <c r="G181" s="17">
        <f t="shared" si="26"/>
        <v>-0.36363636363636365</v>
      </c>
      <c r="H181" s="17">
        <f t="shared" si="25"/>
        <v>-3.4782608695652175E-3</v>
      </c>
    </row>
    <row r="182" spans="1:8" x14ac:dyDescent="0.2">
      <c r="A182" s="14"/>
      <c r="B182" s="15" t="s">
        <v>164</v>
      </c>
      <c r="C182" s="16">
        <v>6</v>
      </c>
      <c r="D182" s="16">
        <v>3</v>
      </c>
      <c r="E182" s="17">
        <f t="shared" si="23"/>
        <v>5.2173913043478265E-3</v>
      </c>
      <c r="F182" s="17">
        <f t="shared" si="24"/>
        <v>6.5075921908893707E-3</v>
      </c>
      <c r="G182" s="17">
        <f t="shared" si="26"/>
        <v>-0.5</v>
      </c>
      <c r="H182" s="17">
        <f t="shared" si="25"/>
        <v>-2.6086956521739132E-3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2.1691973969631237E-3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13</v>
      </c>
      <c r="D186" s="16">
        <v>8</v>
      </c>
      <c r="E186" s="17">
        <f t="shared" si="23"/>
        <v>1.1304347826086957E-2</v>
      </c>
      <c r="F186" s="17">
        <f t="shared" si="24"/>
        <v>1.735357917570499E-2</v>
      </c>
      <c r="G186" s="17">
        <f t="shared" si="26"/>
        <v>-0.38461538461538464</v>
      </c>
      <c r="H186" s="17">
        <f t="shared" si="25"/>
        <v>-4.3478260869565218E-3</v>
      </c>
    </row>
    <row r="187" spans="1:8" x14ac:dyDescent="0.2">
      <c r="A187" s="14"/>
      <c r="B187" s="15" t="s">
        <v>169</v>
      </c>
      <c r="C187" s="16">
        <v>19</v>
      </c>
      <c r="D187" s="16">
        <v>7</v>
      </c>
      <c r="E187" s="17">
        <f t="shared" si="23"/>
        <v>1.6521739130434782E-2</v>
      </c>
      <c r="F187" s="17">
        <f t="shared" si="24"/>
        <v>1.5184381778741865E-2</v>
      </c>
      <c r="G187" s="17">
        <f t="shared" si="26"/>
        <v>-0.63157894736842102</v>
      </c>
      <c r="H187" s="17">
        <f t="shared" si="25"/>
        <v>-1.0434782608695651E-2</v>
      </c>
    </row>
    <row r="188" spans="1:8" ht="25.5" x14ac:dyDescent="0.2">
      <c r="A188" s="14"/>
      <c r="B188" s="15" t="s">
        <v>170</v>
      </c>
      <c r="C188" s="16">
        <v>3</v>
      </c>
      <c r="D188" s="16">
        <v>10</v>
      </c>
      <c r="E188" s="17">
        <f t="shared" si="23"/>
        <v>2.6086956521739132E-3</v>
      </c>
      <c r="F188" s="17">
        <f t="shared" si="24"/>
        <v>2.1691973969631236E-2</v>
      </c>
      <c r="G188" s="17">
        <f t="shared" si="26"/>
        <v>2.3333333333333335</v>
      </c>
      <c r="H188" s="17">
        <f t="shared" si="25"/>
        <v>6.0869565217391312E-3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1</v>
      </c>
      <c r="E191" s="17">
        <f t="shared" si="23"/>
        <v>8.6956521739130438E-4</v>
      </c>
      <c r="F191" s="17">
        <f t="shared" si="24"/>
        <v>2.1691973969631237E-3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8.6956521739130438E-4</v>
      </c>
      <c r="F192" s="17">
        <f t="shared" si="24"/>
        <v>2.1691973969631237E-3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5</v>
      </c>
      <c r="E193" s="17" t="str">
        <f t="shared" si="23"/>
        <v/>
      </c>
      <c r="F193" s="17">
        <f t="shared" si="24"/>
        <v>1.0845986984815618E-2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8</v>
      </c>
      <c r="D194" s="16">
        <v>2</v>
      </c>
      <c r="E194" s="17">
        <f t="shared" si="23"/>
        <v>6.956521739130435E-3</v>
      </c>
      <c r="F194" s="17">
        <f t="shared" si="24"/>
        <v>4.3383947939262474E-3</v>
      </c>
      <c r="G194" s="17">
        <f t="shared" si="26"/>
        <v>-0.75</v>
      </c>
      <c r="H194" s="17">
        <f t="shared" si="25"/>
        <v>-5.2173913043478265E-3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2.1691973969631237E-3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7</v>
      </c>
      <c r="D199" s="16">
        <v>2</v>
      </c>
      <c r="E199" s="17">
        <f t="shared" si="23"/>
        <v>6.0869565217391303E-3</v>
      </c>
      <c r="F199" s="17">
        <f t="shared" si="24"/>
        <v>4.3383947939262474E-3</v>
      </c>
      <c r="G199" s="17">
        <f t="shared" si="26"/>
        <v>-0.7142857142857143</v>
      </c>
      <c r="H199" s="17">
        <f t="shared" si="25"/>
        <v>-4.3478260869565218E-3</v>
      </c>
    </row>
    <row r="200" spans="1:8" ht="25.5" x14ac:dyDescent="0.2">
      <c r="A200" s="14"/>
      <c r="B200" s="15" t="s">
        <v>182</v>
      </c>
      <c r="C200" s="16">
        <v>9</v>
      </c>
      <c r="D200" s="16">
        <v>9</v>
      </c>
      <c r="E200" s="17">
        <f t="shared" si="23"/>
        <v>7.8260869565217397E-3</v>
      </c>
      <c r="F200" s="17">
        <f t="shared" si="24"/>
        <v>1.9522776572668113E-2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31</v>
      </c>
      <c r="D201" s="16">
        <v>8</v>
      </c>
      <c r="E201" s="17">
        <f t="shared" si="23"/>
        <v>2.6956521739130435E-2</v>
      </c>
      <c r="F201" s="17">
        <f t="shared" si="24"/>
        <v>1.735357917570499E-2</v>
      </c>
      <c r="G201" s="17">
        <f t="shared" si="26"/>
        <v>-0.74193548387096775</v>
      </c>
      <c r="H201" s="17">
        <f t="shared" si="25"/>
        <v>-0.02</v>
      </c>
    </row>
    <row r="202" spans="1:8" x14ac:dyDescent="0.2">
      <c r="A202" s="14"/>
      <c r="B202" s="15" t="s">
        <v>184</v>
      </c>
      <c r="C202" s="16">
        <v>31</v>
      </c>
      <c r="D202" s="16">
        <v>9</v>
      </c>
      <c r="E202" s="17">
        <f t="shared" si="23"/>
        <v>2.6956521739130435E-2</v>
      </c>
      <c r="F202" s="17">
        <f t="shared" si="24"/>
        <v>1.9522776572668113E-2</v>
      </c>
      <c r="G202" s="17">
        <f t="shared" si="26"/>
        <v>-0.70967741935483875</v>
      </c>
      <c r="H202" s="17">
        <f t="shared" si="25"/>
        <v>-1.9130434782608695E-2</v>
      </c>
    </row>
    <row r="203" spans="1:8" x14ac:dyDescent="0.2">
      <c r="A203" s="14"/>
      <c r="B203" s="15" t="s">
        <v>185</v>
      </c>
      <c r="C203" s="16">
        <v>81</v>
      </c>
      <c r="D203" s="16">
        <v>8</v>
      </c>
      <c r="E203" s="17">
        <f t="shared" si="23"/>
        <v>7.0434782608695651E-2</v>
      </c>
      <c r="F203" s="17">
        <f t="shared" si="24"/>
        <v>1.735357917570499E-2</v>
      </c>
      <c r="G203" s="17">
        <f t="shared" si="26"/>
        <v>-0.90123456790123457</v>
      </c>
      <c r="H203" s="17">
        <f t="shared" si="25"/>
        <v>-6.347826086956522E-2</v>
      </c>
    </row>
    <row r="204" spans="1:8" x14ac:dyDescent="0.2">
      <c r="A204" s="14"/>
      <c r="B204" s="15" t="s">
        <v>186</v>
      </c>
      <c r="C204" s="16">
        <v>14</v>
      </c>
      <c r="D204" s="16">
        <v>16</v>
      </c>
      <c r="E204" s="17">
        <f t="shared" si="23"/>
        <v>1.2173913043478261E-2</v>
      </c>
      <c r="F204" s="17">
        <f t="shared" si="24"/>
        <v>3.4707158351409979E-2</v>
      </c>
      <c r="G204" s="17">
        <f t="shared" si="26"/>
        <v>0.14285714285714285</v>
      </c>
      <c r="H204" s="17">
        <f t="shared" si="25"/>
        <v>1.7391304347826085E-3</v>
      </c>
    </row>
    <row r="205" spans="1:8" x14ac:dyDescent="0.2">
      <c r="A205" s="14"/>
      <c r="B205" s="15" t="s">
        <v>187</v>
      </c>
      <c r="C205" s="16">
        <v>3</v>
      </c>
      <c r="D205" s="16">
        <v>6</v>
      </c>
      <c r="E205" s="17">
        <f t="shared" ref="E205:E236" si="27">+IF(C205=0,"",C205/C$173)</f>
        <v>2.6086956521739132E-3</v>
      </c>
      <c r="F205" s="17">
        <f t="shared" ref="F205:F236" si="28">+IF(D205=0,"",D205/D$173)</f>
        <v>1.3015184381778741E-2</v>
      </c>
      <c r="G205" s="17">
        <f t="shared" si="26"/>
        <v>1</v>
      </c>
      <c r="H205" s="17">
        <f t="shared" ref="H205:H236" si="29">+IF(OR(AND(E205=""),(G205="")),"",E205*G205)</f>
        <v>2.6086956521739132E-3</v>
      </c>
    </row>
    <row r="206" spans="1:8" x14ac:dyDescent="0.2">
      <c r="A206" s="14"/>
      <c r="B206" s="15" t="s">
        <v>188</v>
      </c>
      <c r="C206" s="16">
        <v>9</v>
      </c>
      <c r="D206" s="16">
        <v>10</v>
      </c>
      <c r="E206" s="17">
        <f t="shared" si="27"/>
        <v>7.8260869565217397E-3</v>
      </c>
      <c r="F206" s="17">
        <f t="shared" si="28"/>
        <v>2.1691973969631236E-2</v>
      </c>
      <c r="G206" s="17">
        <f t="shared" ref="G206:G237" si="30">+IF(AND(C206=0,D206=0)," ",IF(C206=0,1,IF(D206=0,-1,(D206-C206)/C206)))</f>
        <v>0.1111111111111111</v>
      </c>
      <c r="H206" s="17">
        <f t="shared" si="29"/>
        <v>8.6956521739130438E-4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10</v>
      </c>
      <c r="D208" s="16">
        <v>2</v>
      </c>
      <c r="E208" s="17">
        <f t="shared" si="27"/>
        <v>8.6956521739130436E-3</v>
      </c>
      <c r="F208" s="17">
        <f t="shared" si="28"/>
        <v>4.3383947939262474E-3</v>
      </c>
      <c r="G208" s="17">
        <f t="shared" si="30"/>
        <v>-0.8</v>
      </c>
      <c r="H208" s="17">
        <f t="shared" si="29"/>
        <v>-6.956521739130435E-3</v>
      </c>
    </row>
    <row r="209" spans="1:8" x14ac:dyDescent="0.2">
      <c r="A209" s="14"/>
      <c r="B209" s="15" t="s">
        <v>191</v>
      </c>
      <c r="C209" s="16">
        <v>1</v>
      </c>
      <c r="D209" s="16">
        <v>2</v>
      </c>
      <c r="E209" s="17">
        <f t="shared" si="27"/>
        <v>8.6956521739130438E-4</v>
      </c>
      <c r="F209" s="17">
        <f t="shared" si="28"/>
        <v>4.3383947939262474E-3</v>
      </c>
      <c r="G209" s="17">
        <f t="shared" si="30"/>
        <v>1</v>
      </c>
      <c r="H209" s="17">
        <f t="shared" si="29"/>
        <v>8.6956521739130438E-4</v>
      </c>
    </row>
    <row r="210" spans="1:8" x14ac:dyDescent="0.2">
      <c r="A210" s="14"/>
      <c r="B210" s="15" t="s">
        <v>192</v>
      </c>
      <c r="C210" s="16">
        <v>22</v>
      </c>
      <c r="D210" s="16">
        <v>17</v>
      </c>
      <c r="E210" s="17">
        <f t="shared" si="27"/>
        <v>1.9130434782608695E-2</v>
      </c>
      <c r="F210" s="17">
        <f t="shared" si="28"/>
        <v>3.6876355748373099E-2</v>
      </c>
      <c r="G210" s="17">
        <f t="shared" si="30"/>
        <v>-0.22727272727272727</v>
      </c>
      <c r="H210" s="17">
        <f t="shared" si="29"/>
        <v>-4.3478260869565218E-3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8.6956521739130438E-4</v>
      </c>
      <c r="F211" s="17" t="str">
        <f t="shared" si="28"/>
        <v/>
      </c>
      <c r="G211" s="17">
        <f t="shared" si="30"/>
        <v>-1</v>
      </c>
      <c r="H211" s="17">
        <f t="shared" si="29"/>
        <v>-8.6956521739130438E-4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64</v>
      </c>
      <c r="D213" s="16">
        <v>33</v>
      </c>
      <c r="E213" s="17">
        <f t="shared" si="27"/>
        <v>5.565217391304348E-2</v>
      </c>
      <c r="F213" s="17">
        <f t="shared" si="28"/>
        <v>7.1583514099783085E-2</v>
      </c>
      <c r="G213" s="17">
        <f t="shared" si="30"/>
        <v>-0.484375</v>
      </c>
      <c r="H213" s="17">
        <f t="shared" si="29"/>
        <v>-2.6956521739130435E-2</v>
      </c>
    </row>
    <row r="214" spans="1:8" x14ac:dyDescent="0.2">
      <c r="A214" s="14"/>
      <c r="B214" s="15" t="s">
        <v>196</v>
      </c>
      <c r="C214" s="16">
        <v>7</v>
      </c>
      <c r="D214" s="16">
        <v>17</v>
      </c>
      <c r="E214" s="17">
        <f t="shared" si="27"/>
        <v>6.0869565217391303E-3</v>
      </c>
      <c r="F214" s="17">
        <f t="shared" si="28"/>
        <v>3.6876355748373099E-2</v>
      </c>
      <c r="G214" s="17">
        <f t="shared" si="30"/>
        <v>1.4285714285714286</v>
      </c>
      <c r="H214" s="17">
        <f t="shared" si="29"/>
        <v>8.6956521739130436E-3</v>
      </c>
    </row>
    <row r="215" spans="1:8" ht="25.5" x14ac:dyDescent="0.2">
      <c r="A215" s="14"/>
      <c r="B215" s="15" t="s">
        <v>197</v>
      </c>
      <c r="C215" s="16">
        <v>2</v>
      </c>
      <c r="D215" s="16">
        <v>0</v>
      </c>
      <c r="E215" s="17">
        <f t="shared" si="27"/>
        <v>1.7391304347826088E-3</v>
      </c>
      <c r="F215" s="17" t="str">
        <f t="shared" si="28"/>
        <v/>
      </c>
      <c r="G215" s="17">
        <f t="shared" si="30"/>
        <v>-1</v>
      </c>
      <c r="H215" s="17">
        <f t="shared" si="29"/>
        <v>-1.7391304347826088E-3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16</v>
      </c>
      <c r="E218" s="17" t="str">
        <f t="shared" si="27"/>
        <v/>
      </c>
      <c r="F218" s="17">
        <f t="shared" si="28"/>
        <v>3.4707158351409979E-2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74</v>
      </c>
      <c r="D225" s="16">
        <v>11</v>
      </c>
      <c r="E225" s="17">
        <f t="shared" si="27"/>
        <v>6.4347826086956522E-2</v>
      </c>
      <c r="F225" s="17">
        <f t="shared" si="28"/>
        <v>2.3861171366594359E-2</v>
      </c>
      <c r="G225" s="17">
        <f t="shared" si="30"/>
        <v>-0.85135135135135132</v>
      </c>
      <c r="H225" s="17">
        <f t="shared" si="29"/>
        <v>-5.4782608695652171E-2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8.6956521739130438E-4</v>
      </c>
      <c r="F228" s="17" t="str">
        <f t="shared" si="28"/>
        <v/>
      </c>
      <c r="G228" s="17">
        <f t="shared" si="30"/>
        <v>-1</v>
      </c>
      <c r="H228" s="17">
        <f t="shared" si="29"/>
        <v>-8.6956521739130438E-4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0</v>
      </c>
      <c r="E230" s="17">
        <f t="shared" si="27"/>
        <v>1.7391304347826088E-3</v>
      </c>
      <c r="F230" s="17" t="str">
        <f t="shared" si="28"/>
        <v/>
      </c>
      <c r="G230" s="17">
        <f t="shared" si="30"/>
        <v>-1</v>
      </c>
      <c r="H230" s="17">
        <f t="shared" si="29"/>
        <v>-1.7391304347826088E-3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8.6767895878524948E-3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1.7391304347826088E-3</v>
      </c>
      <c r="F233" s="17" t="str">
        <f t="shared" si="28"/>
        <v/>
      </c>
      <c r="G233" s="17">
        <f t="shared" si="30"/>
        <v>-1</v>
      </c>
      <c r="H233" s="17">
        <f t="shared" si="29"/>
        <v>-1.7391304347826088E-3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8.6956521739130438E-4</v>
      </c>
      <c r="F235" s="17" t="str">
        <f t="shared" si="28"/>
        <v/>
      </c>
      <c r="G235" s="17">
        <f t="shared" si="30"/>
        <v>-1</v>
      </c>
      <c r="H235" s="17">
        <f t="shared" si="29"/>
        <v>-8.6956521739130438E-4</v>
      </c>
    </row>
    <row r="236" spans="1:8" ht="25.5" x14ac:dyDescent="0.2">
      <c r="A236" s="14"/>
      <c r="B236" s="15" t="s">
        <v>218</v>
      </c>
      <c r="C236" s="16">
        <v>1</v>
      </c>
      <c r="D236" s="16">
        <v>4</v>
      </c>
      <c r="E236" s="17">
        <f t="shared" si="27"/>
        <v>8.6956521739130438E-4</v>
      </c>
      <c r="F236" s="17">
        <f t="shared" si="28"/>
        <v>8.6767895878524948E-3</v>
      </c>
      <c r="G236" s="17">
        <f t="shared" si="30"/>
        <v>3</v>
      </c>
      <c r="H236" s="17">
        <f t="shared" si="29"/>
        <v>2.6086956521739132E-3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39</v>
      </c>
      <c r="D238" s="16">
        <v>24</v>
      </c>
      <c r="E238" s="17">
        <f t="shared" si="31"/>
        <v>3.3913043478260872E-2</v>
      </c>
      <c r="F238" s="17">
        <f t="shared" si="32"/>
        <v>5.2060737527114966E-2</v>
      </c>
      <c r="G238" s="17">
        <f t="shared" ref="G238:G269" si="34">+IF(AND(C238=0,D238=0)," ",IF(C238=0,1,IF(D238=0,-1,(D238-C238)/C238)))</f>
        <v>-0.38461538461538464</v>
      </c>
      <c r="H238" s="17">
        <f t="shared" si="33"/>
        <v>-1.3043478260869566E-2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32</v>
      </c>
      <c r="D241" s="16">
        <v>20</v>
      </c>
      <c r="E241" s="17">
        <f t="shared" si="31"/>
        <v>2.782608695652174E-2</v>
      </c>
      <c r="F241" s="17">
        <f t="shared" si="32"/>
        <v>4.3383947939262472E-2</v>
      </c>
      <c r="G241" s="17">
        <f t="shared" si="34"/>
        <v>-0.375</v>
      </c>
      <c r="H241" s="17">
        <f t="shared" si="33"/>
        <v>-1.0434782608695653E-2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2.1691973969631237E-3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2</v>
      </c>
      <c r="E244" s="17">
        <f t="shared" si="31"/>
        <v>2.6086956521739132E-3</v>
      </c>
      <c r="F244" s="17">
        <f t="shared" si="32"/>
        <v>4.3383947939262474E-3</v>
      </c>
      <c r="G244" s="17">
        <f t="shared" si="34"/>
        <v>-0.33333333333333331</v>
      </c>
      <c r="H244" s="17">
        <f t="shared" si="33"/>
        <v>-8.6956521739130438E-4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1</v>
      </c>
      <c r="D248" s="16">
        <v>0</v>
      </c>
      <c r="E248" s="17">
        <f t="shared" si="31"/>
        <v>8.6956521739130438E-4</v>
      </c>
      <c r="F248" s="17" t="str">
        <f t="shared" si="32"/>
        <v/>
      </c>
      <c r="G248" s="17">
        <f t="shared" si="34"/>
        <v>-1</v>
      </c>
      <c r="H248" s="17">
        <f t="shared" si="33"/>
        <v>-8.6956521739130438E-4</v>
      </c>
    </row>
    <row r="249" spans="1:8" x14ac:dyDescent="0.2">
      <c r="A249" s="14"/>
      <c r="B249" s="15" t="s">
        <v>231</v>
      </c>
      <c r="C249" s="16">
        <v>0</v>
      </c>
      <c r="D249" s="16">
        <v>2</v>
      </c>
      <c r="E249" s="17" t="str">
        <f t="shared" si="31"/>
        <v/>
      </c>
      <c r="F249" s="17">
        <f t="shared" si="32"/>
        <v>4.3383947939262474E-3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2.1691973969631237E-3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169</v>
      </c>
      <c r="D251" s="16">
        <v>0</v>
      </c>
      <c r="E251" s="17">
        <f t="shared" si="31"/>
        <v>0.14695652173913043</v>
      </c>
      <c r="F251" s="17" t="str">
        <f t="shared" si="32"/>
        <v/>
      </c>
      <c r="G251" s="17">
        <f t="shared" si="34"/>
        <v>-1</v>
      </c>
      <c r="H251" s="17">
        <f t="shared" si="33"/>
        <v>-0.14695652173913043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1.7391304347826088E-3</v>
      </c>
      <c r="F253" s="17" t="str">
        <f t="shared" si="32"/>
        <v/>
      </c>
      <c r="G253" s="17">
        <f t="shared" si="34"/>
        <v>-1</v>
      </c>
      <c r="H253" s="17">
        <f t="shared" si="33"/>
        <v>-1.7391304347826088E-3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2</v>
      </c>
      <c r="D255" s="16">
        <v>0</v>
      </c>
      <c r="E255" s="17">
        <f t="shared" si="31"/>
        <v>1.7391304347826088E-3</v>
      </c>
      <c r="F255" s="17" t="str">
        <f t="shared" si="32"/>
        <v/>
      </c>
      <c r="G255" s="17">
        <f t="shared" si="34"/>
        <v>-1</v>
      </c>
      <c r="H255" s="17">
        <f t="shared" si="33"/>
        <v>-1.7391304347826088E-3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1</v>
      </c>
      <c r="D258" s="16">
        <v>0</v>
      </c>
      <c r="E258" s="17">
        <f t="shared" si="31"/>
        <v>8.6956521739130438E-4</v>
      </c>
      <c r="F258" s="17" t="str">
        <f t="shared" si="32"/>
        <v/>
      </c>
      <c r="G258" s="17">
        <f t="shared" si="34"/>
        <v>-1</v>
      </c>
      <c r="H258" s="17">
        <f t="shared" si="33"/>
        <v>-8.6956521739130438E-4</v>
      </c>
    </row>
    <row r="259" spans="1:8" ht="25.5" x14ac:dyDescent="0.2">
      <c r="A259" s="14"/>
      <c r="B259" s="15" t="s">
        <v>240</v>
      </c>
      <c r="C259" s="16">
        <v>8</v>
      </c>
      <c r="D259" s="16">
        <v>2</v>
      </c>
      <c r="E259" s="17">
        <f t="shared" si="31"/>
        <v>6.956521739130435E-3</v>
      </c>
      <c r="F259" s="17">
        <f t="shared" si="32"/>
        <v>4.3383947939262474E-3</v>
      </c>
      <c r="G259" s="17">
        <f t="shared" si="34"/>
        <v>-0.75</v>
      </c>
      <c r="H259" s="17">
        <f t="shared" si="33"/>
        <v>-5.2173913043478265E-3</v>
      </c>
    </row>
    <row r="260" spans="1:8" x14ac:dyDescent="0.2">
      <c r="A260" s="14"/>
      <c r="B260" s="15" t="s">
        <v>241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2.1691973969631237E-3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8.6956521739130438E-4</v>
      </c>
      <c r="F262" s="17" t="str">
        <f t="shared" si="32"/>
        <v/>
      </c>
      <c r="G262" s="17">
        <f t="shared" si="34"/>
        <v>-1</v>
      </c>
      <c r="H262" s="17">
        <f t="shared" si="33"/>
        <v>-8.6956521739130438E-4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15</v>
      </c>
      <c r="D264" s="16">
        <v>1</v>
      </c>
      <c r="E264" s="17">
        <f t="shared" si="31"/>
        <v>1.3043478260869565E-2</v>
      </c>
      <c r="F264" s="17">
        <f t="shared" si="32"/>
        <v>2.1691973969631237E-3</v>
      </c>
      <c r="G264" s="17">
        <f t="shared" si="34"/>
        <v>-0.93333333333333335</v>
      </c>
      <c r="H264" s="17">
        <f t="shared" si="33"/>
        <v>-1.2173913043478261E-2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4</v>
      </c>
      <c r="D268" s="16">
        <v>0</v>
      </c>
      <c r="E268" s="17">
        <f t="shared" si="31"/>
        <v>3.4782608695652175E-3</v>
      </c>
      <c r="F268" s="17" t="str">
        <f t="shared" si="32"/>
        <v/>
      </c>
      <c r="G268" s="17">
        <f t="shared" si="34"/>
        <v>-1</v>
      </c>
      <c r="H268" s="17">
        <f t="shared" si="33"/>
        <v>-3.4782608695652175E-3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2</v>
      </c>
      <c r="D271" s="16">
        <v>1</v>
      </c>
      <c r="E271" s="17">
        <f t="shared" si="35"/>
        <v>1.7391304347826088E-3</v>
      </c>
      <c r="F271" s="17">
        <f t="shared" si="36"/>
        <v>2.1691973969631237E-3</v>
      </c>
      <c r="G271" s="17">
        <f t="shared" si="38"/>
        <v>-0.5</v>
      </c>
      <c r="H271" s="17">
        <f t="shared" si="37"/>
        <v>-8.6956521739130438E-4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12</v>
      </c>
      <c r="D275" s="16">
        <v>9</v>
      </c>
      <c r="E275" s="17">
        <f t="shared" si="35"/>
        <v>1.0434782608695653E-2</v>
      </c>
      <c r="F275" s="17">
        <f t="shared" si="36"/>
        <v>1.9522776572668113E-2</v>
      </c>
      <c r="G275" s="17">
        <f t="shared" si="38"/>
        <v>-0.25</v>
      </c>
      <c r="H275" s="17">
        <f t="shared" si="37"/>
        <v>-2.6086956521739132E-3</v>
      </c>
    </row>
    <row r="276" spans="1:8" ht="25.5" x14ac:dyDescent="0.2">
      <c r="A276" s="14"/>
      <c r="B276" s="15" t="s">
        <v>257</v>
      </c>
      <c r="C276" s="16">
        <v>11</v>
      </c>
      <c r="D276" s="16">
        <v>5</v>
      </c>
      <c r="E276" s="17">
        <f t="shared" si="35"/>
        <v>9.5652173913043474E-3</v>
      </c>
      <c r="F276" s="17">
        <f t="shared" si="36"/>
        <v>1.0845986984815618E-2</v>
      </c>
      <c r="G276" s="17">
        <f t="shared" si="38"/>
        <v>-0.54545454545454541</v>
      </c>
      <c r="H276" s="17">
        <f t="shared" si="37"/>
        <v>-5.2173913043478256E-3</v>
      </c>
    </row>
    <row r="277" spans="1:8" x14ac:dyDescent="0.2">
      <c r="A277" s="14"/>
      <c r="B277" s="15" t="s">
        <v>258</v>
      </c>
      <c r="C277" s="16">
        <v>1</v>
      </c>
      <c r="D277" s="16">
        <v>1</v>
      </c>
      <c r="E277" s="17">
        <f t="shared" si="35"/>
        <v>8.6956521739130438E-4</v>
      </c>
      <c r="F277" s="17">
        <f t="shared" si="36"/>
        <v>2.1691973969631237E-3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8.6956521739130438E-4</v>
      </c>
      <c r="F280" s="17" t="str">
        <f t="shared" si="36"/>
        <v/>
      </c>
      <c r="G280" s="17">
        <f t="shared" si="38"/>
        <v>-1</v>
      </c>
      <c r="H280" s="17">
        <f t="shared" si="37"/>
        <v>-8.6956521739130438E-4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3</v>
      </c>
      <c r="E282" s="17">
        <f t="shared" si="35"/>
        <v>8.6956521739130438E-4</v>
      </c>
      <c r="F282" s="17">
        <f t="shared" si="36"/>
        <v>6.5075921908893707E-3</v>
      </c>
      <c r="G282" s="17">
        <f t="shared" si="38"/>
        <v>2</v>
      </c>
      <c r="H282" s="17">
        <f t="shared" si="37"/>
        <v>1.7391304347826088E-3</v>
      </c>
    </row>
    <row r="283" spans="1:8" x14ac:dyDescent="0.2">
      <c r="A283" s="14"/>
      <c r="B283" s="15" t="s">
        <v>264</v>
      </c>
      <c r="C283" s="16">
        <v>4</v>
      </c>
      <c r="D283" s="16">
        <v>2</v>
      </c>
      <c r="E283" s="17">
        <f t="shared" si="35"/>
        <v>3.4782608695652175E-3</v>
      </c>
      <c r="F283" s="17">
        <f t="shared" si="36"/>
        <v>4.3383947939262474E-3</v>
      </c>
      <c r="G283" s="17">
        <f t="shared" si="38"/>
        <v>-0.5</v>
      </c>
      <c r="H283" s="17">
        <f t="shared" si="37"/>
        <v>-1.7391304347826088E-3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5</v>
      </c>
      <c r="D286" s="16">
        <v>3</v>
      </c>
      <c r="E286" s="17">
        <f t="shared" si="35"/>
        <v>4.3478260869565218E-3</v>
      </c>
      <c r="F286" s="17">
        <f t="shared" si="36"/>
        <v>6.5075921908893707E-3</v>
      </c>
      <c r="G286" s="17">
        <f t="shared" si="38"/>
        <v>-0.4</v>
      </c>
      <c r="H286" s="17">
        <f t="shared" si="37"/>
        <v>-1.7391304347826088E-3</v>
      </c>
    </row>
    <row r="287" spans="1:8" x14ac:dyDescent="0.2">
      <c r="A287" s="14"/>
      <c r="B287" s="15" t="s">
        <v>268</v>
      </c>
      <c r="C287" s="16">
        <v>3</v>
      </c>
      <c r="D287" s="16">
        <v>3</v>
      </c>
      <c r="E287" s="17">
        <f t="shared" si="35"/>
        <v>2.6086956521739132E-3</v>
      </c>
      <c r="F287" s="17">
        <f t="shared" si="36"/>
        <v>6.5075921908893707E-3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269</v>
      </c>
      <c r="C288" s="16">
        <v>0</v>
      </c>
      <c r="D288" s="16">
        <v>6</v>
      </c>
      <c r="E288" s="17" t="str">
        <f t="shared" si="35"/>
        <v/>
      </c>
      <c r="F288" s="17">
        <f t="shared" si="36"/>
        <v>1.3015184381778741E-2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4</v>
      </c>
      <c r="D289" s="16">
        <v>2</v>
      </c>
      <c r="E289" s="17">
        <f t="shared" si="35"/>
        <v>3.4782608695652175E-3</v>
      </c>
      <c r="F289" s="17">
        <f t="shared" si="36"/>
        <v>4.3383947939262474E-3</v>
      </c>
      <c r="G289" s="17">
        <f t="shared" si="38"/>
        <v>-0.5</v>
      </c>
      <c r="H289" s="17">
        <f t="shared" si="37"/>
        <v>-1.7391304347826088E-3</v>
      </c>
    </row>
    <row r="290" spans="1:8" x14ac:dyDescent="0.2">
      <c r="A290" s="14"/>
      <c r="B290" s="15" t="s">
        <v>271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2.1691973969631237E-3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7</v>
      </c>
      <c r="D291" s="16">
        <v>2</v>
      </c>
      <c r="E291" s="17">
        <f t="shared" si="35"/>
        <v>6.0869565217391303E-3</v>
      </c>
      <c r="F291" s="17">
        <f t="shared" si="36"/>
        <v>4.3383947939262474E-3</v>
      </c>
      <c r="G291" s="17">
        <f t="shared" si="38"/>
        <v>-0.7142857142857143</v>
      </c>
      <c r="H291" s="17">
        <f t="shared" si="37"/>
        <v>-4.3478260869565218E-3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1</v>
      </c>
      <c r="E293" s="17">
        <f t="shared" si="35"/>
        <v>8.6956521739130438E-4</v>
      </c>
      <c r="F293" s="17">
        <f t="shared" si="36"/>
        <v>2.1691973969631237E-3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275</v>
      </c>
      <c r="C294" s="16">
        <v>10</v>
      </c>
      <c r="D294" s="16">
        <v>4</v>
      </c>
      <c r="E294" s="17">
        <f t="shared" si="35"/>
        <v>8.6956521739130436E-3</v>
      </c>
      <c r="F294" s="17">
        <f t="shared" si="36"/>
        <v>8.6767895878524948E-3</v>
      </c>
      <c r="G294" s="17">
        <f t="shared" si="38"/>
        <v>-0.6</v>
      </c>
      <c r="H294" s="17">
        <f t="shared" si="37"/>
        <v>-5.2173913043478256E-3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2.1691973969631237E-3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3</v>
      </c>
      <c r="D297" s="16">
        <v>0</v>
      </c>
      <c r="E297" s="17">
        <f t="shared" si="35"/>
        <v>2.6086956521739132E-3</v>
      </c>
      <c r="F297" s="17" t="str">
        <f t="shared" si="36"/>
        <v/>
      </c>
      <c r="G297" s="17">
        <f t="shared" si="38"/>
        <v>-1</v>
      </c>
      <c r="H297" s="17">
        <f t="shared" si="37"/>
        <v>-2.6086956521739132E-3</v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0</v>
      </c>
      <c r="E300" s="17">
        <f t="shared" si="35"/>
        <v>8.6956521739130438E-4</v>
      </c>
      <c r="F300" s="17" t="str">
        <f t="shared" si="36"/>
        <v/>
      </c>
      <c r="G300" s="17">
        <f t="shared" si="38"/>
        <v>-1</v>
      </c>
      <c r="H300" s="17">
        <f t="shared" si="37"/>
        <v>-8.6956521739130438E-4</v>
      </c>
    </row>
    <row r="301" spans="1:8" x14ac:dyDescent="0.2">
      <c r="A301" s="14"/>
      <c r="B301" s="15" t="s">
        <v>282</v>
      </c>
      <c r="C301" s="16">
        <v>0</v>
      </c>
      <c r="D301" s="16">
        <v>3</v>
      </c>
      <c r="E301" s="17" t="str">
        <f t="shared" ref="E301:E332" si="39">+IF(C301=0,"",C301/C$173)</f>
        <v/>
      </c>
      <c r="F301" s="17">
        <f t="shared" ref="F301:F332" si="40">+IF(D301=0,"",D301/D$173)</f>
        <v>6.5075921908893707E-3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4</v>
      </c>
      <c r="D302" s="16">
        <v>9</v>
      </c>
      <c r="E302" s="17">
        <f t="shared" si="39"/>
        <v>3.4782608695652175E-3</v>
      </c>
      <c r="F302" s="17">
        <f t="shared" si="40"/>
        <v>1.9522776572668113E-2</v>
      </c>
      <c r="G302" s="17">
        <f t="shared" ref="G302:G333" si="42">+IF(AND(C302=0,D302=0)," ",IF(C302=0,1,IF(D302=0,-1,(D302-C302)/C302)))</f>
        <v>1.25</v>
      </c>
      <c r="H302" s="17">
        <f t="shared" si="41"/>
        <v>4.3478260869565218E-3</v>
      </c>
    </row>
    <row r="303" spans="1:8" x14ac:dyDescent="0.2">
      <c r="A303" s="14"/>
      <c r="B303" s="15" t="s">
        <v>283</v>
      </c>
      <c r="C303" s="16">
        <v>0</v>
      </c>
      <c r="D303" s="16">
        <v>5</v>
      </c>
      <c r="E303" s="17" t="str">
        <f t="shared" si="39"/>
        <v/>
      </c>
      <c r="F303" s="17">
        <f t="shared" si="40"/>
        <v>1.0845986984815618E-2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</v>
      </c>
      <c r="D305" s="16">
        <v>2</v>
      </c>
      <c r="E305" s="17">
        <f t="shared" si="39"/>
        <v>8.6956521739130438E-4</v>
      </c>
      <c r="F305" s="17">
        <f t="shared" si="40"/>
        <v>4.3383947939262474E-3</v>
      </c>
      <c r="G305" s="17">
        <f t="shared" si="42"/>
        <v>1</v>
      </c>
      <c r="H305" s="17">
        <f t="shared" si="41"/>
        <v>8.6956521739130438E-4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1</v>
      </c>
      <c r="D307" s="16">
        <v>0</v>
      </c>
      <c r="E307" s="17">
        <f t="shared" si="39"/>
        <v>8.6956521739130438E-4</v>
      </c>
      <c r="F307" s="17" t="str">
        <f t="shared" si="40"/>
        <v/>
      </c>
      <c r="G307" s="17">
        <f t="shared" si="42"/>
        <v>-1</v>
      </c>
      <c r="H307" s="17">
        <f t="shared" si="41"/>
        <v>-8.6956521739130438E-4</v>
      </c>
    </row>
    <row r="308" spans="1:8" x14ac:dyDescent="0.2">
      <c r="A308" s="14"/>
      <c r="B308" s="15" t="s">
        <v>288</v>
      </c>
      <c r="C308" s="16">
        <v>1</v>
      </c>
      <c r="D308" s="16">
        <v>0</v>
      </c>
      <c r="E308" s="17">
        <f t="shared" si="39"/>
        <v>8.6956521739130438E-4</v>
      </c>
      <c r="F308" s="17" t="str">
        <f t="shared" si="40"/>
        <v/>
      </c>
      <c r="G308" s="17">
        <f t="shared" si="42"/>
        <v>-1</v>
      </c>
      <c r="H308" s="17">
        <f t="shared" si="41"/>
        <v>-8.6956521739130438E-4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1</v>
      </c>
      <c r="D312" s="16">
        <v>0</v>
      </c>
      <c r="E312" s="17">
        <f t="shared" si="39"/>
        <v>8.6956521739130438E-4</v>
      </c>
      <c r="F312" s="17" t="str">
        <f t="shared" si="40"/>
        <v/>
      </c>
      <c r="G312" s="17">
        <f t="shared" si="42"/>
        <v>-1</v>
      </c>
      <c r="H312" s="17">
        <f t="shared" si="41"/>
        <v>-8.6956521739130438E-4</v>
      </c>
    </row>
    <row r="313" spans="1:8" ht="25.5" x14ac:dyDescent="0.2">
      <c r="A313" s="14"/>
      <c r="B313" s="15" t="s">
        <v>293</v>
      </c>
      <c r="C313" s="16">
        <v>8</v>
      </c>
      <c r="D313" s="16">
        <v>1</v>
      </c>
      <c r="E313" s="17">
        <f t="shared" si="39"/>
        <v>6.956521739130435E-3</v>
      </c>
      <c r="F313" s="17">
        <f t="shared" si="40"/>
        <v>2.1691973969631237E-3</v>
      </c>
      <c r="G313" s="17">
        <f t="shared" si="42"/>
        <v>-0.875</v>
      </c>
      <c r="H313" s="17">
        <f t="shared" si="41"/>
        <v>-6.0869565217391303E-3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1</v>
      </c>
      <c r="D315" s="16">
        <v>0</v>
      </c>
      <c r="E315" s="17">
        <f t="shared" si="39"/>
        <v>8.6956521739130438E-4</v>
      </c>
      <c r="F315" s="17" t="str">
        <f t="shared" si="40"/>
        <v/>
      </c>
      <c r="G315" s="17">
        <f t="shared" si="42"/>
        <v>-1</v>
      </c>
      <c r="H315" s="17">
        <f t="shared" si="41"/>
        <v>-8.6956521739130438E-4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6</v>
      </c>
      <c r="D317" s="16">
        <v>2</v>
      </c>
      <c r="E317" s="17">
        <f t="shared" si="39"/>
        <v>5.2173913043478265E-3</v>
      </c>
      <c r="F317" s="17">
        <f t="shared" si="40"/>
        <v>4.3383947939262474E-3</v>
      </c>
      <c r="G317" s="17">
        <f t="shared" si="42"/>
        <v>-0.66666666666666663</v>
      </c>
      <c r="H317" s="17">
        <f t="shared" si="41"/>
        <v>-3.4782608695652175E-3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22</v>
      </c>
      <c r="D319" s="16">
        <v>19</v>
      </c>
      <c r="E319" s="17">
        <f t="shared" si="39"/>
        <v>1.9130434782608695E-2</v>
      </c>
      <c r="F319" s="17">
        <f t="shared" si="40"/>
        <v>4.1214750542299353E-2</v>
      </c>
      <c r="G319" s="17">
        <f t="shared" si="42"/>
        <v>-0.13636363636363635</v>
      </c>
      <c r="H319" s="17">
        <f t="shared" si="41"/>
        <v>-2.6086956521739128E-3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1</v>
      </c>
      <c r="E321" s="17">
        <f t="shared" si="39"/>
        <v>8.6956521739130438E-4</v>
      </c>
      <c r="F321" s="17">
        <f t="shared" si="40"/>
        <v>2.1691973969631237E-3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1</v>
      </c>
      <c r="D322" s="16">
        <v>0</v>
      </c>
      <c r="E322" s="17">
        <f t="shared" si="39"/>
        <v>8.6956521739130438E-4</v>
      </c>
      <c r="F322" s="17" t="str">
        <f t="shared" si="40"/>
        <v/>
      </c>
      <c r="G322" s="17">
        <f t="shared" si="42"/>
        <v>-1</v>
      </c>
      <c r="H322" s="17">
        <f t="shared" si="41"/>
        <v>-8.6956521739130438E-4</v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5</v>
      </c>
      <c r="D324" s="16">
        <v>0</v>
      </c>
      <c r="E324" s="17">
        <f t="shared" si="39"/>
        <v>4.3478260869565218E-3</v>
      </c>
      <c r="F324" s="17" t="str">
        <f t="shared" si="40"/>
        <v/>
      </c>
      <c r="G324" s="17">
        <f t="shared" si="42"/>
        <v>-1</v>
      </c>
      <c r="H324" s="17">
        <f t="shared" si="41"/>
        <v>-4.3478260869565218E-3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1</v>
      </c>
      <c r="D327" s="16">
        <v>0</v>
      </c>
      <c r="E327" s="17">
        <f t="shared" si="39"/>
        <v>8.6956521739130438E-4</v>
      </c>
      <c r="F327" s="17" t="str">
        <f t="shared" si="40"/>
        <v/>
      </c>
      <c r="G327" s="17">
        <f t="shared" si="42"/>
        <v>-1</v>
      </c>
      <c r="H327" s="17">
        <f t="shared" si="41"/>
        <v>-8.6956521739130438E-4</v>
      </c>
    </row>
    <row r="328" spans="1:8" ht="25.5" x14ac:dyDescent="0.2">
      <c r="A328" s="14"/>
      <c r="B328" s="15" t="s">
        <v>308</v>
      </c>
      <c r="C328" s="16">
        <v>5</v>
      </c>
      <c r="D328" s="16">
        <v>0</v>
      </c>
      <c r="E328" s="17">
        <f t="shared" si="39"/>
        <v>4.3478260869565218E-3</v>
      </c>
      <c r="F328" s="17" t="str">
        <f t="shared" si="40"/>
        <v/>
      </c>
      <c r="G328" s="17">
        <f t="shared" si="42"/>
        <v>-1</v>
      </c>
      <c r="H328" s="17">
        <f t="shared" si="41"/>
        <v>-4.3478260869565218E-3</v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2</v>
      </c>
      <c r="E333" s="17" t="str">
        <f t="shared" ref="E333:E343" si="43">+IF(C333=0,"",C333/C$173)</f>
        <v/>
      </c>
      <c r="F333" s="17">
        <f t="shared" ref="F333:F343" si="44">+IF(D333=0,"",D333/D$173)</f>
        <v>4.3383947939262474E-3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6</v>
      </c>
      <c r="D335" s="16">
        <v>0</v>
      </c>
      <c r="E335" s="17">
        <f t="shared" si="43"/>
        <v>5.2173913043478265E-3</v>
      </c>
      <c r="F335" s="17" t="str">
        <f t="shared" si="44"/>
        <v/>
      </c>
      <c r="G335" s="17">
        <f t="shared" si="46"/>
        <v>-1</v>
      </c>
      <c r="H335" s="17">
        <f t="shared" si="45"/>
        <v>-5.2173913043478265E-3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4874</v>
      </c>
      <c r="D349" s="19">
        <f>SUM(D350:D576)</f>
        <v>2604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-0.46573656134591712</v>
      </c>
      <c r="H349" s="20">
        <f t="shared" ref="H349:H412" si="49">+IF(OR(AND(E349=""),(G349="")),"",E349*G349)</f>
        <v>-0.46573656134591712</v>
      </c>
    </row>
    <row r="350" spans="1:8" x14ac:dyDescent="0.2">
      <c r="A350" s="14"/>
      <c r="B350" s="15" t="s">
        <v>324</v>
      </c>
      <c r="C350" s="16">
        <v>57</v>
      </c>
      <c r="D350" s="16">
        <v>14</v>
      </c>
      <c r="E350" s="17">
        <f t="shared" si="47"/>
        <v>1.1694706606483382E-2</v>
      </c>
      <c r="F350" s="17">
        <f t="shared" si="48"/>
        <v>5.3763440860215058E-3</v>
      </c>
      <c r="G350" s="17">
        <f t="shared" ref="G350:G413" si="50">+IF(AND(C350=0,D350=0)," ",IF(C350=0,1,IF(D350=0,-1,(D350-C350)/C350)))</f>
        <v>-0.75438596491228072</v>
      </c>
      <c r="H350" s="17">
        <f t="shared" si="49"/>
        <v>-8.82232252769799E-3</v>
      </c>
    </row>
    <row r="351" spans="1:8" x14ac:dyDescent="0.2">
      <c r="A351" s="14"/>
      <c r="B351" s="15" t="s">
        <v>325</v>
      </c>
      <c r="C351" s="16">
        <v>269</v>
      </c>
      <c r="D351" s="16">
        <v>4</v>
      </c>
      <c r="E351" s="17">
        <f t="shared" si="47"/>
        <v>5.5190808370947884E-2</v>
      </c>
      <c r="F351" s="17">
        <f t="shared" si="48"/>
        <v>1.5360983102918587E-3</v>
      </c>
      <c r="G351" s="17">
        <f t="shared" si="50"/>
        <v>-0.98513011152416352</v>
      </c>
      <c r="H351" s="17">
        <f t="shared" si="49"/>
        <v>-5.4370127205580626E-2</v>
      </c>
    </row>
    <row r="352" spans="1:8" x14ac:dyDescent="0.2">
      <c r="A352" s="14"/>
      <c r="B352" s="15" t="s">
        <v>326</v>
      </c>
      <c r="C352" s="16">
        <v>3</v>
      </c>
      <c r="D352" s="16">
        <v>11</v>
      </c>
      <c r="E352" s="17">
        <f t="shared" si="47"/>
        <v>6.155108740254411E-4</v>
      </c>
      <c r="F352" s="17">
        <f t="shared" si="48"/>
        <v>4.2242703533026116E-3</v>
      </c>
      <c r="G352" s="17">
        <f t="shared" si="50"/>
        <v>2.6666666666666665</v>
      </c>
      <c r="H352" s="17">
        <f t="shared" si="49"/>
        <v>1.6413623307345096E-3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263</v>
      </c>
      <c r="D355" s="16">
        <v>118</v>
      </c>
      <c r="E355" s="17">
        <f t="shared" si="47"/>
        <v>5.3959786622897007E-2</v>
      </c>
      <c r="F355" s="17">
        <f t="shared" si="48"/>
        <v>4.5314900153609831E-2</v>
      </c>
      <c r="G355" s="17">
        <f t="shared" si="50"/>
        <v>-0.5513307984790875</v>
      </c>
      <c r="H355" s="17">
        <f t="shared" si="49"/>
        <v>-2.9749692244562993E-2</v>
      </c>
    </row>
    <row r="356" spans="1:8" x14ac:dyDescent="0.2">
      <c r="A356" s="14"/>
      <c r="B356" s="15" t="s">
        <v>330</v>
      </c>
      <c r="C356" s="16">
        <v>23</v>
      </c>
      <c r="D356" s="16">
        <v>12</v>
      </c>
      <c r="E356" s="17">
        <f t="shared" si="47"/>
        <v>4.7189167008617151E-3</v>
      </c>
      <c r="F356" s="17">
        <f t="shared" si="48"/>
        <v>4.608294930875576E-3</v>
      </c>
      <c r="G356" s="17">
        <f t="shared" si="50"/>
        <v>-0.47826086956521741</v>
      </c>
      <c r="H356" s="17">
        <f t="shared" si="49"/>
        <v>-2.2568732047599507E-3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18</v>
      </c>
      <c r="D358" s="16">
        <v>85</v>
      </c>
      <c r="E358" s="17">
        <f t="shared" si="47"/>
        <v>3.6930652441526466E-3</v>
      </c>
      <c r="F358" s="17">
        <f t="shared" si="48"/>
        <v>3.2642089093701997E-2</v>
      </c>
      <c r="G358" s="17">
        <f t="shared" si="50"/>
        <v>3.7222222222222223</v>
      </c>
      <c r="H358" s="17">
        <f t="shared" si="49"/>
        <v>1.3746409519901519E-2</v>
      </c>
    </row>
    <row r="359" spans="1:8" x14ac:dyDescent="0.2">
      <c r="A359" s="14"/>
      <c r="B359" s="15" t="s">
        <v>333</v>
      </c>
      <c r="C359" s="16">
        <v>3</v>
      </c>
      <c r="D359" s="16">
        <v>4</v>
      </c>
      <c r="E359" s="17">
        <f t="shared" si="47"/>
        <v>6.155108740254411E-4</v>
      </c>
      <c r="F359" s="17">
        <f t="shared" si="48"/>
        <v>1.5360983102918587E-3</v>
      </c>
      <c r="G359" s="17">
        <f t="shared" si="50"/>
        <v>0.33333333333333331</v>
      </c>
      <c r="H359" s="17">
        <f t="shared" si="49"/>
        <v>2.051702913418137E-4</v>
      </c>
    </row>
    <row r="360" spans="1:8" x14ac:dyDescent="0.2">
      <c r="A360" s="14"/>
      <c r="B360" s="15" t="s">
        <v>334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3.8402457757296467E-4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122</v>
      </c>
      <c r="D361" s="16">
        <v>51</v>
      </c>
      <c r="E361" s="17">
        <f t="shared" si="47"/>
        <v>2.5030775543701273E-2</v>
      </c>
      <c r="F361" s="17">
        <f t="shared" si="48"/>
        <v>1.9585253456221197E-2</v>
      </c>
      <c r="G361" s="17">
        <f t="shared" si="50"/>
        <v>-0.58196721311475408</v>
      </c>
      <c r="H361" s="17">
        <f t="shared" si="49"/>
        <v>-1.4567090685268774E-2</v>
      </c>
    </row>
    <row r="362" spans="1:8" x14ac:dyDescent="0.2">
      <c r="A362" s="14"/>
      <c r="B362" s="15" t="s">
        <v>336</v>
      </c>
      <c r="C362" s="16">
        <v>15</v>
      </c>
      <c r="D362" s="16">
        <v>6</v>
      </c>
      <c r="E362" s="17">
        <f t="shared" si="47"/>
        <v>3.0775543701272055E-3</v>
      </c>
      <c r="F362" s="17">
        <f t="shared" si="48"/>
        <v>2.304147465437788E-3</v>
      </c>
      <c r="G362" s="17">
        <f t="shared" si="50"/>
        <v>-0.6</v>
      </c>
      <c r="H362" s="17">
        <f t="shared" si="49"/>
        <v>-1.8465326220763233E-3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21</v>
      </c>
      <c r="D364" s="16">
        <v>5</v>
      </c>
      <c r="E364" s="17">
        <f t="shared" si="47"/>
        <v>4.3085761181780877E-3</v>
      </c>
      <c r="F364" s="17">
        <f t="shared" si="48"/>
        <v>1.9201228878648233E-3</v>
      </c>
      <c r="G364" s="17">
        <f t="shared" si="50"/>
        <v>-0.76190476190476186</v>
      </c>
      <c r="H364" s="17">
        <f t="shared" si="49"/>
        <v>-3.2827246614690192E-3</v>
      </c>
    </row>
    <row r="365" spans="1:8" x14ac:dyDescent="0.2">
      <c r="A365" s="14"/>
      <c r="B365" s="15" t="s">
        <v>339</v>
      </c>
      <c r="C365" s="16">
        <v>3</v>
      </c>
      <c r="D365" s="16">
        <v>3</v>
      </c>
      <c r="E365" s="17">
        <f t="shared" si="47"/>
        <v>6.155108740254411E-4</v>
      </c>
      <c r="F365" s="17">
        <f t="shared" si="48"/>
        <v>1.152073732718894E-3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340</v>
      </c>
      <c r="C366" s="16">
        <v>1</v>
      </c>
      <c r="D366" s="16">
        <v>0</v>
      </c>
      <c r="E366" s="17">
        <f t="shared" si="47"/>
        <v>2.051702913418137E-4</v>
      </c>
      <c r="F366" s="17" t="str">
        <f t="shared" si="48"/>
        <v/>
      </c>
      <c r="G366" s="17">
        <f t="shared" si="50"/>
        <v>-1</v>
      </c>
      <c r="H366" s="17">
        <f t="shared" si="49"/>
        <v>-2.051702913418137E-4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3.8402457757296467E-4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87</v>
      </c>
      <c r="D369" s="16">
        <v>25</v>
      </c>
      <c r="E369" s="17">
        <f t="shared" si="47"/>
        <v>1.7849815346737793E-2</v>
      </c>
      <c r="F369" s="17">
        <f t="shared" si="48"/>
        <v>9.6006144393241174E-3</v>
      </c>
      <c r="G369" s="17">
        <f t="shared" si="50"/>
        <v>-0.71264367816091956</v>
      </c>
      <c r="H369" s="17">
        <f t="shared" si="49"/>
        <v>-1.2720558063192451E-2</v>
      </c>
    </row>
    <row r="370" spans="1:8" x14ac:dyDescent="0.2">
      <c r="A370" s="14"/>
      <c r="B370" s="15" t="s">
        <v>344</v>
      </c>
      <c r="C370" s="16">
        <v>95</v>
      </c>
      <c r="D370" s="16">
        <v>4</v>
      </c>
      <c r="E370" s="17">
        <f t="shared" si="47"/>
        <v>1.9491177677472302E-2</v>
      </c>
      <c r="F370" s="17">
        <f t="shared" si="48"/>
        <v>1.5360983102918587E-3</v>
      </c>
      <c r="G370" s="17">
        <f t="shared" si="50"/>
        <v>-0.95789473684210524</v>
      </c>
      <c r="H370" s="17">
        <f t="shared" si="49"/>
        <v>-1.8670496512105048E-2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9</v>
      </c>
      <c r="D372" s="16">
        <v>6</v>
      </c>
      <c r="E372" s="17">
        <f t="shared" si="47"/>
        <v>1.8465326220763233E-3</v>
      </c>
      <c r="F372" s="17">
        <f t="shared" si="48"/>
        <v>2.304147465437788E-3</v>
      </c>
      <c r="G372" s="17">
        <f t="shared" si="50"/>
        <v>-0.33333333333333331</v>
      </c>
      <c r="H372" s="17">
        <f t="shared" si="49"/>
        <v>-6.155108740254411E-4</v>
      </c>
    </row>
    <row r="373" spans="1:8" x14ac:dyDescent="0.2">
      <c r="A373" s="14"/>
      <c r="B373" s="15" t="s">
        <v>347</v>
      </c>
      <c r="C373" s="16">
        <v>131</v>
      </c>
      <c r="D373" s="16">
        <v>71</v>
      </c>
      <c r="E373" s="17">
        <f t="shared" si="47"/>
        <v>2.6877308165777596E-2</v>
      </c>
      <c r="F373" s="17">
        <f t="shared" si="48"/>
        <v>2.7265745007680493E-2</v>
      </c>
      <c r="G373" s="17">
        <f t="shared" si="50"/>
        <v>-0.4580152671755725</v>
      </c>
      <c r="H373" s="17">
        <f t="shared" si="49"/>
        <v>-1.2310217480508822E-2</v>
      </c>
    </row>
    <row r="374" spans="1:8" x14ac:dyDescent="0.2">
      <c r="A374" s="14"/>
      <c r="B374" s="15" t="s">
        <v>348</v>
      </c>
      <c r="C374" s="16">
        <v>246</v>
      </c>
      <c r="D374" s="16">
        <v>9</v>
      </c>
      <c r="E374" s="17">
        <f t="shared" si="47"/>
        <v>5.0471891670086172E-2</v>
      </c>
      <c r="F374" s="17">
        <f t="shared" si="48"/>
        <v>3.4562211981566822E-3</v>
      </c>
      <c r="G374" s="17">
        <f t="shared" si="50"/>
        <v>-0.96341463414634143</v>
      </c>
      <c r="H374" s="17">
        <f t="shared" si="49"/>
        <v>-4.8625359048009846E-2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1</v>
      </c>
      <c r="D376" s="16">
        <v>0</v>
      </c>
      <c r="E376" s="17">
        <f t="shared" si="47"/>
        <v>2.051702913418137E-4</v>
      </c>
      <c r="F376" s="17" t="str">
        <f t="shared" si="48"/>
        <v/>
      </c>
      <c r="G376" s="17">
        <f t="shared" si="50"/>
        <v>-1</v>
      </c>
      <c r="H376" s="17">
        <f t="shared" si="49"/>
        <v>-2.051702913418137E-4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5</v>
      </c>
      <c r="D379" s="16">
        <v>0</v>
      </c>
      <c r="E379" s="17">
        <f t="shared" si="47"/>
        <v>1.0258514567090685E-3</v>
      </c>
      <c r="F379" s="17" t="str">
        <f t="shared" si="48"/>
        <v/>
      </c>
      <c r="G379" s="17">
        <f t="shared" si="50"/>
        <v>-1</v>
      </c>
      <c r="H379" s="17">
        <f t="shared" si="49"/>
        <v>-1.0258514567090685E-3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12</v>
      </c>
      <c r="E380" s="17" t="str">
        <f t="shared" si="47"/>
        <v/>
      </c>
      <c r="F380" s="17">
        <f t="shared" si="48"/>
        <v>4.608294930875576E-3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3</v>
      </c>
      <c r="D382" s="16">
        <v>8</v>
      </c>
      <c r="E382" s="17">
        <f t="shared" si="47"/>
        <v>6.155108740254411E-4</v>
      </c>
      <c r="F382" s="17">
        <f t="shared" si="48"/>
        <v>3.0721966205837174E-3</v>
      </c>
      <c r="G382" s="17">
        <f t="shared" si="50"/>
        <v>1.6666666666666667</v>
      </c>
      <c r="H382" s="17">
        <f t="shared" si="49"/>
        <v>1.0258514567090685E-3</v>
      </c>
    </row>
    <row r="383" spans="1:8" ht="25.5" x14ac:dyDescent="0.2">
      <c r="A383" s="14"/>
      <c r="B383" s="15" t="s">
        <v>357</v>
      </c>
      <c r="C383" s="16">
        <v>66</v>
      </c>
      <c r="D383" s="16">
        <v>3</v>
      </c>
      <c r="E383" s="17">
        <f t="shared" si="47"/>
        <v>1.3541239228559704E-2</v>
      </c>
      <c r="F383" s="17">
        <f t="shared" si="48"/>
        <v>1.152073732718894E-3</v>
      </c>
      <c r="G383" s="17">
        <f t="shared" si="50"/>
        <v>-0.95454545454545459</v>
      </c>
      <c r="H383" s="17">
        <f t="shared" si="49"/>
        <v>-1.2925728354534264E-2</v>
      </c>
    </row>
    <row r="384" spans="1:8" x14ac:dyDescent="0.2">
      <c r="A384" s="14"/>
      <c r="B384" s="15" t="s">
        <v>358</v>
      </c>
      <c r="C384" s="16">
        <v>50</v>
      </c>
      <c r="D384" s="16">
        <v>31</v>
      </c>
      <c r="E384" s="17">
        <f t="shared" si="47"/>
        <v>1.0258514567090685E-2</v>
      </c>
      <c r="F384" s="17">
        <f t="shared" si="48"/>
        <v>1.1904761904761904E-2</v>
      </c>
      <c r="G384" s="17">
        <f t="shared" si="50"/>
        <v>-0.38</v>
      </c>
      <c r="H384" s="17">
        <f t="shared" si="49"/>
        <v>-3.8982355354944603E-3</v>
      </c>
    </row>
    <row r="385" spans="1:8" x14ac:dyDescent="0.2">
      <c r="A385" s="14"/>
      <c r="B385" s="15" t="s">
        <v>359</v>
      </c>
      <c r="C385" s="16">
        <v>1</v>
      </c>
      <c r="D385" s="16">
        <v>0</v>
      </c>
      <c r="E385" s="17">
        <f t="shared" si="47"/>
        <v>2.051702913418137E-4</v>
      </c>
      <c r="F385" s="17" t="str">
        <f t="shared" si="48"/>
        <v/>
      </c>
      <c r="G385" s="17">
        <f t="shared" si="50"/>
        <v>-1</v>
      </c>
      <c r="H385" s="17">
        <f t="shared" si="49"/>
        <v>-2.051702913418137E-4</v>
      </c>
    </row>
    <row r="386" spans="1:8" x14ac:dyDescent="0.2">
      <c r="A386" s="14"/>
      <c r="B386" s="15" t="s">
        <v>360</v>
      </c>
      <c r="C386" s="16">
        <v>3</v>
      </c>
      <c r="D386" s="16">
        <v>0</v>
      </c>
      <c r="E386" s="17">
        <f t="shared" si="47"/>
        <v>6.155108740254411E-4</v>
      </c>
      <c r="F386" s="17" t="str">
        <f t="shared" si="48"/>
        <v/>
      </c>
      <c r="G386" s="17">
        <f t="shared" si="50"/>
        <v>-1</v>
      </c>
      <c r="H386" s="17">
        <f t="shared" si="49"/>
        <v>-6.155108740254411E-4</v>
      </c>
    </row>
    <row r="387" spans="1:8" x14ac:dyDescent="0.2">
      <c r="A387" s="14"/>
      <c r="B387" s="15" t="s">
        <v>361</v>
      </c>
      <c r="C387" s="16">
        <v>5</v>
      </c>
      <c r="D387" s="16">
        <v>0</v>
      </c>
      <c r="E387" s="17">
        <f t="shared" si="47"/>
        <v>1.0258514567090685E-3</v>
      </c>
      <c r="F387" s="17" t="str">
        <f t="shared" si="48"/>
        <v/>
      </c>
      <c r="G387" s="17">
        <f t="shared" si="50"/>
        <v>-1</v>
      </c>
      <c r="H387" s="17">
        <f t="shared" si="49"/>
        <v>-1.0258514567090685E-3</v>
      </c>
    </row>
    <row r="388" spans="1:8" x14ac:dyDescent="0.2">
      <c r="A388" s="14"/>
      <c r="B388" s="15" t="s">
        <v>362</v>
      </c>
      <c r="C388" s="16">
        <v>23</v>
      </c>
      <c r="D388" s="16">
        <v>7</v>
      </c>
      <c r="E388" s="17">
        <f t="shared" si="47"/>
        <v>4.7189167008617151E-3</v>
      </c>
      <c r="F388" s="17">
        <f t="shared" si="48"/>
        <v>2.6881720430107529E-3</v>
      </c>
      <c r="G388" s="17">
        <f t="shared" si="50"/>
        <v>-0.69565217391304346</v>
      </c>
      <c r="H388" s="17">
        <f t="shared" si="49"/>
        <v>-3.2827246614690192E-3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11</v>
      </c>
      <c r="D391" s="16">
        <v>8</v>
      </c>
      <c r="E391" s="17">
        <f t="shared" si="47"/>
        <v>2.2568732047599507E-3</v>
      </c>
      <c r="F391" s="17">
        <f t="shared" si="48"/>
        <v>3.0721966205837174E-3</v>
      </c>
      <c r="G391" s="17">
        <f t="shared" si="50"/>
        <v>-0.27272727272727271</v>
      </c>
      <c r="H391" s="17">
        <f t="shared" si="49"/>
        <v>-6.155108740254411E-4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673</v>
      </c>
      <c r="D395" s="16">
        <v>148</v>
      </c>
      <c r="E395" s="17">
        <f t="shared" si="47"/>
        <v>0.13807960607304062</v>
      </c>
      <c r="F395" s="17">
        <f t="shared" si="48"/>
        <v>5.683563748079877E-2</v>
      </c>
      <c r="G395" s="17">
        <f t="shared" si="50"/>
        <v>-0.78008915304606241</v>
      </c>
      <c r="H395" s="17">
        <f t="shared" si="49"/>
        <v>-0.1077144029544522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108</v>
      </c>
      <c r="D397" s="16">
        <v>29</v>
      </c>
      <c r="E397" s="17">
        <f t="shared" si="47"/>
        <v>2.215839146491588E-2</v>
      </c>
      <c r="F397" s="17">
        <f t="shared" si="48"/>
        <v>1.1136712749615975E-2</v>
      </c>
      <c r="G397" s="17">
        <f t="shared" si="50"/>
        <v>-0.73148148148148151</v>
      </c>
      <c r="H397" s="17">
        <f t="shared" si="49"/>
        <v>-1.6208453016003283E-2</v>
      </c>
    </row>
    <row r="398" spans="1:8" x14ac:dyDescent="0.2">
      <c r="A398" s="14"/>
      <c r="B398" s="15" t="s">
        <v>372</v>
      </c>
      <c r="C398" s="16">
        <v>297</v>
      </c>
      <c r="D398" s="16">
        <v>149</v>
      </c>
      <c r="E398" s="17">
        <f t="shared" si="47"/>
        <v>6.0935576528518672E-2</v>
      </c>
      <c r="F398" s="17">
        <f t="shared" si="48"/>
        <v>5.7219662058371736E-2</v>
      </c>
      <c r="G398" s="17">
        <f t="shared" si="50"/>
        <v>-0.49831649831649832</v>
      </c>
      <c r="H398" s="17">
        <f t="shared" si="49"/>
        <v>-3.0365203118588431E-2</v>
      </c>
    </row>
    <row r="399" spans="1:8" x14ac:dyDescent="0.2">
      <c r="A399" s="14"/>
      <c r="B399" s="15" t="s">
        <v>373</v>
      </c>
      <c r="C399" s="16">
        <v>96</v>
      </c>
      <c r="D399" s="16">
        <v>22</v>
      </c>
      <c r="E399" s="17">
        <f t="shared" si="47"/>
        <v>1.9696347968814115E-2</v>
      </c>
      <c r="F399" s="17">
        <f t="shared" si="48"/>
        <v>8.4485407066052232E-3</v>
      </c>
      <c r="G399" s="17">
        <f t="shared" si="50"/>
        <v>-0.77083333333333337</v>
      </c>
      <c r="H399" s="17">
        <f t="shared" si="49"/>
        <v>-1.5182601559294214E-2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</v>
      </c>
      <c r="D401" s="16">
        <v>0</v>
      </c>
      <c r="E401" s="17">
        <f t="shared" si="47"/>
        <v>2.051702913418137E-4</v>
      </c>
      <c r="F401" s="17" t="str">
        <f t="shared" si="48"/>
        <v/>
      </c>
      <c r="G401" s="17">
        <f t="shared" si="50"/>
        <v>-1</v>
      </c>
      <c r="H401" s="17">
        <f t="shared" si="49"/>
        <v>-2.051702913418137E-4</v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2.051702913418137E-4</v>
      </c>
      <c r="F402" s="17" t="str">
        <f t="shared" si="48"/>
        <v/>
      </c>
      <c r="G402" s="17">
        <f t="shared" si="50"/>
        <v>-1</v>
      </c>
      <c r="H402" s="17">
        <f t="shared" si="49"/>
        <v>-2.051702913418137E-4</v>
      </c>
    </row>
    <row r="403" spans="1:8" x14ac:dyDescent="0.2">
      <c r="A403" s="14"/>
      <c r="B403" s="15" t="s">
        <v>377</v>
      </c>
      <c r="C403" s="16">
        <v>8</v>
      </c>
      <c r="D403" s="16">
        <v>1</v>
      </c>
      <c r="E403" s="17">
        <f t="shared" si="47"/>
        <v>1.6413623307345096E-3</v>
      </c>
      <c r="F403" s="17">
        <f t="shared" si="48"/>
        <v>3.8402457757296467E-4</v>
      </c>
      <c r="G403" s="17">
        <f t="shared" si="50"/>
        <v>-0.875</v>
      </c>
      <c r="H403" s="17">
        <f t="shared" si="49"/>
        <v>-1.4361920393926959E-3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17</v>
      </c>
      <c r="D408" s="16">
        <v>6</v>
      </c>
      <c r="E408" s="17">
        <f t="shared" si="47"/>
        <v>3.4878949528108329E-3</v>
      </c>
      <c r="F408" s="17">
        <f t="shared" si="48"/>
        <v>2.304147465437788E-3</v>
      </c>
      <c r="G408" s="17">
        <f t="shared" si="50"/>
        <v>-0.6470588235294118</v>
      </c>
      <c r="H408" s="17">
        <f t="shared" si="49"/>
        <v>-2.2568732047599507E-3</v>
      </c>
    </row>
    <row r="409" spans="1:8" x14ac:dyDescent="0.2">
      <c r="A409" s="14"/>
      <c r="B409" s="15" t="s">
        <v>383</v>
      </c>
      <c r="C409" s="16">
        <v>18</v>
      </c>
      <c r="D409" s="16">
        <v>3</v>
      </c>
      <c r="E409" s="17">
        <f t="shared" si="47"/>
        <v>3.6930652441526466E-3</v>
      </c>
      <c r="F409" s="17">
        <f t="shared" si="48"/>
        <v>1.152073732718894E-3</v>
      </c>
      <c r="G409" s="17">
        <f t="shared" si="50"/>
        <v>-0.83333333333333337</v>
      </c>
      <c r="H409" s="17">
        <f t="shared" si="49"/>
        <v>-3.0775543701272055E-3</v>
      </c>
    </row>
    <row r="410" spans="1:8" x14ac:dyDescent="0.2">
      <c r="A410" s="14"/>
      <c r="B410" s="15" t="s">
        <v>384</v>
      </c>
      <c r="C410" s="16">
        <v>51</v>
      </c>
      <c r="D410" s="16">
        <v>15</v>
      </c>
      <c r="E410" s="17">
        <f t="shared" si="47"/>
        <v>1.04636848584325E-2</v>
      </c>
      <c r="F410" s="17">
        <f t="shared" si="48"/>
        <v>5.7603686635944703E-3</v>
      </c>
      <c r="G410" s="17">
        <f t="shared" si="50"/>
        <v>-0.70588235294117652</v>
      </c>
      <c r="H410" s="17">
        <f t="shared" si="49"/>
        <v>-7.3861304883052941E-3</v>
      </c>
    </row>
    <row r="411" spans="1:8" x14ac:dyDescent="0.2">
      <c r="A411" s="14"/>
      <c r="B411" s="15" t="s">
        <v>385</v>
      </c>
      <c r="C411" s="16">
        <v>4</v>
      </c>
      <c r="D411" s="16">
        <v>2</v>
      </c>
      <c r="E411" s="17">
        <f t="shared" si="47"/>
        <v>8.206811653672548E-4</v>
      </c>
      <c r="F411" s="17">
        <f t="shared" si="48"/>
        <v>7.6804915514592934E-4</v>
      </c>
      <c r="G411" s="17">
        <f t="shared" si="50"/>
        <v>-0.5</v>
      </c>
      <c r="H411" s="17">
        <f t="shared" si="49"/>
        <v>-4.103405826836274E-4</v>
      </c>
    </row>
    <row r="412" spans="1:8" x14ac:dyDescent="0.2">
      <c r="A412" s="14"/>
      <c r="B412" s="15" t="s">
        <v>386</v>
      </c>
      <c r="C412" s="16">
        <v>15</v>
      </c>
      <c r="D412" s="16">
        <v>8</v>
      </c>
      <c r="E412" s="17">
        <f t="shared" si="47"/>
        <v>3.0775543701272055E-3</v>
      </c>
      <c r="F412" s="17">
        <f t="shared" si="48"/>
        <v>3.0721966205837174E-3</v>
      </c>
      <c r="G412" s="17">
        <f t="shared" si="50"/>
        <v>-0.46666666666666667</v>
      </c>
      <c r="H412" s="17">
        <f t="shared" si="49"/>
        <v>-1.4361920393926959E-3</v>
      </c>
    </row>
    <row r="413" spans="1:8" x14ac:dyDescent="0.2">
      <c r="A413" s="14"/>
      <c r="B413" s="15" t="s">
        <v>387</v>
      </c>
      <c r="C413" s="16">
        <v>4</v>
      </c>
      <c r="D413" s="16">
        <v>1</v>
      </c>
      <c r="E413" s="17">
        <f t="shared" ref="E413:E476" si="51">+IF(C413=0,"",C413/C$349)</f>
        <v>8.206811653672548E-4</v>
      </c>
      <c r="F413" s="17">
        <f t="shared" ref="F413:F476" si="52">+IF(D413=0,"",D413/D$349)</f>
        <v>3.8402457757296467E-4</v>
      </c>
      <c r="G413" s="17">
        <f t="shared" si="50"/>
        <v>-0.75</v>
      </c>
      <c r="H413" s="17">
        <f t="shared" ref="H413:H476" si="53">+IF(OR(AND(E413=""),(G413="")),"",E413*G413)</f>
        <v>-6.155108740254411E-4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6</v>
      </c>
      <c r="D416" s="16">
        <v>2</v>
      </c>
      <c r="E416" s="17">
        <f t="shared" si="51"/>
        <v>1.2310217480508822E-3</v>
      </c>
      <c r="F416" s="17">
        <f t="shared" si="52"/>
        <v>7.6804915514592934E-4</v>
      </c>
      <c r="G416" s="17">
        <f t="shared" si="54"/>
        <v>-0.66666666666666663</v>
      </c>
      <c r="H416" s="17">
        <f t="shared" si="53"/>
        <v>-8.206811653672548E-4</v>
      </c>
    </row>
    <row r="417" spans="1:8" x14ac:dyDescent="0.2">
      <c r="A417" s="14"/>
      <c r="B417" s="15" t="s">
        <v>391</v>
      </c>
      <c r="C417" s="16">
        <v>1</v>
      </c>
      <c r="D417" s="16">
        <v>0</v>
      </c>
      <c r="E417" s="17">
        <f t="shared" si="51"/>
        <v>2.051702913418137E-4</v>
      </c>
      <c r="F417" s="17" t="str">
        <f t="shared" si="52"/>
        <v/>
      </c>
      <c r="G417" s="17">
        <f t="shared" si="54"/>
        <v>-1</v>
      </c>
      <c r="H417" s="17">
        <f t="shared" si="53"/>
        <v>-2.051702913418137E-4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132</v>
      </c>
      <c r="D420" s="16">
        <v>118</v>
      </c>
      <c r="E420" s="17">
        <f t="shared" si="51"/>
        <v>2.7082478457119408E-2</v>
      </c>
      <c r="F420" s="17">
        <f t="shared" si="52"/>
        <v>4.5314900153609831E-2</v>
      </c>
      <c r="G420" s="17">
        <f t="shared" si="54"/>
        <v>-0.10606060606060606</v>
      </c>
      <c r="H420" s="17">
        <f t="shared" si="53"/>
        <v>-2.8723840787853918E-3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3.8402457757296467E-4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3</v>
      </c>
      <c r="D424" s="16">
        <v>3</v>
      </c>
      <c r="E424" s="17">
        <f t="shared" si="51"/>
        <v>6.155108740254411E-4</v>
      </c>
      <c r="F424" s="17">
        <f t="shared" si="52"/>
        <v>1.152073732718894E-3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399</v>
      </c>
      <c r="C425" s="16">
        <v>1</v>
      </c>
      <c r="D425" s="16">
        <v>0</v>
      </c>
      <c r="E425" s="17">
        <f t="shared" si="51"/>
        <v>2.051702913418137E-4</v>
      </c>
      <c r="F425" s="17" t="str">
        <f t="shared" si="52"/>
        <v/>
      </c>
      <c r="G425" s="17">
        <f t="shared" si="54"/>
        <v>-1</v>
      </c>
      <c r="H425" s="17">
        <f t="shared" si="53"/>
        <v>-2.051702913418137E-4</v>
      </c>
    </row>
    <row r="426" spans="1:8" x14ac:dyDescent="0.2">
      <c r="A426" s="14"/>
      <c r="B426" s="15" t="s">
        <v>400</v>
      </c>
      <c r="C426" s="16">
        <v>1</v>
      </c>
      <c r="D426" s="16">
        <v>0</v>
      </c>
      <c r="E426" s="17">
        <f t="shared" si="51"/>
        <v>2.051702913418137E-4</v>
      </c>
      <c r="F426" s="17" t="str">
        <f t="shared" si="52"/>
        <v/>
      </c>
      <c r="G426" s="17">
        <f t="shared" si="54"/>
        <v>-1</v>
      </c>
      <c r="H426" s="17">
        <f t="shared" si="53"/>
        <v>-2.051702913418137E-4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2.051702913418137E-4</v>
      </c>
      <c r="F428" s="17" t="str">
        <f t="shared" si="52"/>
        <v/>
      </c>
      <c r="G428" s="17">
        <f t="shared" si="54"/>
        <v>-1</v>
      </c>
      <c r="H428" s="17">
        <f t="shared" si="53"/>
        <v>-2.051702913418137E-4</v>
      </c>
    </row>
    <row r="429" spans="1:8" x14ac:dyDescent="0.2">
      <c r="A429" s="14"/>
      <c r="B429" s="15" t="s">
        <v>403</v>
      </c>
      <c r="C429" s="16">
        <v>4</v>
      </c>
      <c r="D429" s="16">
        <v>0</v>
      </c>
      <c r="E429" s="17">
        <f t="shared" si="51"/>
        <v>8.206811653672548E-4</v>
      </c>
      <c r="F429" s="17" t="str">
        <f t="shared" si="52"/>
        <v/>
      </c>
      <c r="G429" s="17">
        <f t="shared" si="54"/>
        <v>-1</v>
      </c>
      <c r="H429" s="17">
        <f t="shared" si="53"/>
        <v>-8.206811653672548E-4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3</v>
      </c>
      <c r="D431" s="16">
        <v>4</v>
      </c>
      <c r="E431" s="17">
        <f t="shared" si="51"/>
        <v>6.155108740254411E-4</v>
      </c>
      <c r="F431" s="17">
        <f t="shared" si="52"/>
        <v>1.5360983102918587E-3</v>
      </c>
      <c r="G431" s="17">
        <f t="shared" si="54"/>
        <v>0.33333333333333331</v>
      </c>
      <c r="H431" s="17">
        <f t="shared" si="53"/>
        <v>2.051702913418137E-4</v>
      </c>
    </row>
    <row r="432" spans="1:8" ht="25.5" x14ac:dyDescent="0.2">
      <c r="A432" s="14"/>
      <c r="B432" s="15" t="s">
        <v>406</v>
      </c>
      <c r="C432" s="16">
        <v>8</v>
      </c>
      <c r="D432" s="16">
        <v>7</v>
      </c>
      <c r="E432" s="17">
        <f t="shared" si="51"/>
        <v>1.6413623307345096E-3</v>
      </c>
      <c r="F432" s="17">
        <f t="shared" si="52"/>
        <v>2.6881720430107529E-3</v>
      </c>
      <c r="G432" s="17">
        <f t="shared" si="54"/>
        <v>-0.125</v>
      </c>
      <c r="H432" s="17">
        <f t="shared" si="53"/>
        <v>-2.051702913418137E-4</v>
      </c>
    </row>
    <row r="433" spans="1:8" x14ac:dyDescent="0.2">
      <c r="A433" s="14"/>
      <c r="B433" s="15" t="s">
        <v>407</v>
      </c>
      <c r="C433" s="16">
        <v>154</v>
      </c>
      <c r="D433" s="16">
        <v>128</v>
      </c>
      <c r="E433" s="17">
        <f t="shared" si="51"/>
        <v>3.1596224866639308E-2</v>
      </c>
      <c r="F433" s="17">
        <f t="shared" si="52"/>
        <v>4.9155145929339478E-2</v>
      </c>
      <c r="G433" s="17">
        <f t="shared" si="54"/>
        <v>-0.16883116883116883</v>
      </c>
      <c r="H433" s="17">
        <f t="shared" si="53"/>
        <v>-5.3344275748871562E-3</v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4</v>
      </c>
      <c r="E435" s="17" t="str">
        <f t="shared" si="51"/>
        <v/>
      </c>
      <c r="F435" s="17">
        <f t="shared" si="52"/>
        <v>1.5360983102918587E-3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1</v>
      </c>
      <c r="D436" s="16">
        <v>0</v>
      </c>
      <c r="E436" s="17">
        <f t="shared" si="51"/>
        <v>2.051702913418137E-4</v>
      </c>
      <c r="F436" s="17" t="str">
        <f t="shared" si="52"/>
        <v/>
      </c>
      <c r="G436" s="17">
        <f t="shared" si="54"/>
        <v>-1</v>
      </c>
      <c r="H436" s="17">
        <f t="shared" si="53"/>
        <v>-2.051702913418137E-4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20</v>
      </c>
      <c r="D440" s="16">
        <v>1</v>
      </c>
      <c r="E440" s="17">
        <f t="shared" si="51"/>
        <v>4.103405826836274E-3</v>
      </c>
      <c r="F440" s="17">
        <f t="shared" si="52"/>
        <v>3.8402457757296467E-4</v>
      </c>
      <c r="G440" s="17">
        <f t="shared" si="54"/>
        <v>-0.95</v>
      </c>
      <c r="H440" s="17">
        <f t="shared" si="53"/>
        <v>-3.8982355354944603E-3</v>
      </c>
    </row>
    <row r="441" spans="1:8" x14ac:dyDescent="0.2">
      <c r="A441" s="14"/>
      <c r="B441" s="15" t="s">
        <v>415</v>
      </c>
      <c r="C441" s="16">
        <v>7</v>
      </c>
      <c r="D441" s="16">
        <v>13</v>
      </c>
      <c r="E441" s="17">
        <f t="shared" si="51"/>
        <v>1.4361920393926959E-3</v>
      </c>
      <c r="F441" s="17">
        <f t="shared" si="52"/>
        <v>4.9923195084485405E-3</v>
      </c>
      <c r="G441" s="17">
        <f t="shared" si="54"/>
        <v>0.8571428571428571</v>
      </c>
      <c r="H441" s="17">
        <f t="shared" si="53"/>
        <v>1.2310217480508822E-3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3.8402457757296467E-4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753</v>
      </c>
      <c r="D444" s="16">
        <v>688</v>
      </c>
      <c r="E444" s="17">
        <f t="shared" si="51"/>
        <v>0.15449322938038573</v>
      </c>
      <c r="F444" s="17">
        <f t="shared" si="52"/>
        <v>0.2642089093701997</v>
      </c>
      <c r="G444" s="17">
        <f t="shared" si="54"/>
        <v>-8.632138114209828E-2</v>
      </c>
      <c r="H444" s="17">
        <f t="shared" si="53"/>
        <v>-1.3336068937217893E-2</v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1</v>
      </c>
      <c r="D448" s="16">
        <v>0</v>
      </c>
      <c r="E448" s="17">
        <f t="shared" si="51"/>
        <v>2.051702913418137E-4</v>
      </c>
      <c r="F448" s="17" t="str">
        <f t="shared" si="52"/>
        <v/>
      </c>
      <c r="G448" s="17">
        <f t="shared" si="54"/>
        <v>-1</v>
      </c>
      <c r="H448" s="17">
        <f t="shared" si="53"/>
        <v>-2.051702913418137E-4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</v>
      </c>
      <c r="D453" s="16">
        <v>3</v>
      </c>
      <c r="E453" s="17">
        <f t="shared" si="51"/>
        <v>2.051702913418137E-4</v>
      </c>
      <c r="F453" s="17">
        <f t="shared" si="52"/>
        <v>1.152073732718894E-3</v>
      </c>
      <c r="G453" s="17">
        <f t="shared" si="54"/>
        <v>2</v>
      </c>
      <c r="H453" s="17">
        <f t="shared" si="53"/>
        <v>4.103405826836274E-4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10</v>
      </c>
      <c r="D455" s="16">
        <v>14</v>
      </c>
      <c r="E455" s="17">
        <f t="shared" si="51"/>
        <v>2.051702913418137E-3</v>
      </c>
      <c r="F455" s="17">
        <f t="shared" si="52"/>
        <v>5.3763440860215058E-3</v>
      </c>
      <c r="G455" s="17">
        <f t="shared" si="54"/>
        <v>0.4</v>
      </c>
      <c r="H455" s="17">
        <f t="shared" si="53"/>
        <v>8.206811653672548E-4</v>
      </c>
    </row>
    <row r="456" spans="1:8" x14ac:dyDescent="0.2">
      <c r="A456" s="14"/>
      <c r="B456" s="15" t="s">
        <v>430</v>
      </c>
      <c r="C456" s="16">
        <v>17</v>
      </c>
      <c r="D456" s="16">
        <v>8</v>
      </c>
      <c r="E456" s="17">
        <f t="shared" si="51"/>
        <v>3.4878949528108329E-3</v>
      </c>
      <c r="F456" s="17">
        <f t="shared" si="52"/>
        <v>3.0721966205837174E-3</v>
      </c>
      <c r="G456" s="17">
        <f t="shared" si="54"/>
        <v>-0.52941176470588236</v>
      </c>
      <c r="H456" s="17">
        <f t="shared" si="53"/>
        <v>-1.8465326220763233E-3</v>
      </c>
    </row>
    <row r="457" spans="1:8" x14ac:dyDescent="0.2">
      <c r="A457" s="14"/>
      <c r="B457" s="15" t="s">
        <v>431</v>
      </c>
      <c r="C457" s="16">
        <v>9</v>
      </c>
      <c r="D457" s="16">
        <v>1</v>
      </c>
      <c r="E457" s="17">
        <f t="shared" si="51"/>
        <v>1.8465326220763233E-3</v>
      </c>
      <c r="F457" s="17">
        <f t="shared" si="52"/>
        <v>3.8402457757296467E-4</v>
      </c>
      <c r="G457" s="17">
        <f t="shared" si="54"/>
        <v>-0.88888888888888884</v>
      </c>
      <c r="H457" s="17">
        <f t="shared" si="53"/>
        <v>-1.6413623307345096E-3</v>
      </c>
    </row>
    <row r="458" spans="1:8" ht="25.5" x14ac:dyDescent="0.2">
      <c r="A458" s="14"/>
      <c r="B458" s="15" t="s">
        <v>432</v>
      </c>
      <c r="C458" s="16">
        <v>5</v>
      </c>
      <c r="D458" s="16">
        <v>0</v>
      </c>
      <c r="E458" s="17">
        <f t="shared" si="51"/>
        <v>1.0258514567090685E-3</v>
      </c>
      <c r="F458" s="17" t="str">
        <f t="shared" si="52"/>
        <v/>
      </c>
      <c r="G458" s="17">
        <f t="shared" si="54"/>
        <v>-1</v>
      </c>
      <c r="H458" s="17">
        <f t="shared" si="53"/>
        <v>-1.0258514567090685E-3</v>
      </c>
    </row>
    <row r="459" spans="1:8" ht="25.5" x14ac:dyDescent="0.2">
      <c r="A459" s="14"/>
      <c r="B459" s="15" t="s">
        <v>433</v>
      </c>
      <c r="C459" s="16">
        <v>4</v>
      </c>
      <c r="D459" s="16">
        <v>1</v>
      </c>
      <c r="E459" s="17">
        <f t="shared" si="51"/>
        <v>8.206811653672548E-4</v>
      </c>
      <c r="F459" s="17">
        <f t="shared" si="52"/>
        <v>3.8402457757296467E-4</v>
      </c>
      <c r="G459" s="17">
        <f t="shared" si="54"/>
        <v>-0.75</v>
      </c>
      <c r="H459" s="17">
        <f t="shared" si="53"/>
        <v>-6.155108740254411E-4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2</v>
      </c>
      <c r="D461" s="16">
        <v>5</v>
      </c>
      <c r="E461" s="17">
        <f t="shared" si="51"/>
        <v>4.103405826836274E-4</v>
      </c>
      <c r="F461" s="17">
        <f t="shared" si="52"/>
        <v>1.9201228878648233E-3</v>
      </c>
      <c r="G461" s="17">
        <f t="shared" si="54"/>
        <v>1.5</v>
      </c>
      <c r="H461" s="17">
        <f t="shared" si="53"/>
        <v>6.155108740254411E-4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13</v>
      </c>
      <c r="D463" s="16">
        <v>5</v>
      </c>
      <c r="E463" s="17">
        <f t="shared" si="51"/>
        <v>2.6672137874435781E-3</v>
      </c>
      <c r="F463" s="17">
        <f t="shared" si="52"/>
        <v>1.9201228878648233E-3</v>
      </c>
      <c r="G463" s="17">
        <f t="shared" si="54"/>
        <v>-0.61538461538461542</v>
      </c>
      <c r="H463" s="17">
        <f t="shared" si="53"/>
        <v>-1.6413623307345096E-3</v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51</v>
      </c>
      <c r="D465" s="16">
        <v>25</v>
      </c>
      <c r="E465" s="17">
        <f t="shared" si="51"/>
        <v>1.04636848584325E-2</v>
      </c>
      <c r="F465" s="17">
        <f t="shared" si="52"/>
        <v>9.6006144393241174E-3</v>
      </c>
      <c r="G465" s="17">
        <f t="shared" si="54"/>
        <v>-0.50980392156862742</v>
      </c>
      <c r="H465" s="17">
        <f t="shared" si="53"/>
        <v>-5.3344275748871562E-3</v>
      </c>
    </row>
    <row r="466" spans="1:8" x14ac:dyDescent="0.2">
      <c r="A466" s="14"/>
      <c r="B466" s="15" t="s">
        <v>440</v>
      </c>
      <c r="C466" s="16">
        <v>10</v>
      </c>
      <c r="D466" s="16">
        <v>9</v>
      </c>
      <c r="E466" s="17">
        <f t="shared" si="51"/>
        <v>2.051702913418137E-3</v>
      </c>
      <c r="F466" s="17">
        <f t="shared" si="52"/>
        <v>3.4562211981566822E-3</v>
      </c>
      <c r="G466" s="17">
        <f t="shared" si="54"/>
        <v>-0.1</v>
      </c>
      <c r="H466" s="17">
        <f t="shared" si="53"/>
        <v>-2.051702913418137E-4</v>
      </c>
    </row>
    <row r="467" spans="1:8" x14ac:dyDescent="0.2">
      <c r="A467" s="14"/>
      <c r="B467" s="15" t="s">
        <v>441</v>
      </c>
      <c r="C467" s="16">
        <v>26</v>
      </c>
      <c r="D467" s="16">
        <v>0</v>
      </c>
      <c r="E467" s="17">
        <f t="shared" si="51"/>
        <v>5.3344275748871562E-3</v>
      </c>
      <c r="F467" s="17" t="str">
        <f t="shared" si="52"/>
        <v/>
      </c>
      <c r="G467" s="17">
        <f t="shared" si="54"/>
        <v>-1</v>
      </c>
      <c r="H467" s="17">
        <f t="shared" si="53"/>
        <v>-5.3344275748871562E-3</v>
      </c>
    </row>
    <row r="468" spans="1:8" x14ac:dyDescent="0.2">
      <c r="A468" s="14"/>
      <c r="B468" s="15" t="s">
        <v>442</v>
      </c>
      <c r="C468" s="16">
        <v>2</v>
      </c>
      <c r="D468" s="16">
        <v>10</v>
      </c>
      <c r="E468" s="17">
        <f t="shared" si="51"/>
        <v>4.103405826836274E-4</v>
      </c>
      <c r="F468" s="17">
        <f t="shared" si="52"/>
        <v>3.8402457757296467E-3</v>
      </c>
      <c r="G468" s="17">
        <f t="shared" si="54"/>
        <v>4</v>
      </c>
      <c r="H468" s="17">
        <f t="shared" si="53"/>
        <v>1.6413623307345096E-3</v>
      </c>
    </row>
    <row r="469" spans="1:8" x14ac:dyDescent="0.2">
      <c r="A469" s="14"/>
      <c r="B469" s="15" t="s">
        <v>443</v>
      </c>
      <c r="C469" s="16">
        <v>0</v>
      </c>
      <c r="D469" s="16">
        <v>3</v>
      </c>
      <c r="E469" s="17" t="str">
        <f t="shared" si="51"/>
        <v/>
      </c>
      <c r="F469" s="17">
        <f t="shared" si="52"/>
        <v>1.152073732718894E-3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51"/>
        <v>2.051702913418137E-4</v>
      </c>
      <c r="F470" s="17" t="str">
        <f t="shared" si="52"/>
        <v/>
      </c>
      <c r="G470" s="17">
        <f t="shared" si="54"/>
        <v>-1</v>
      </c>
      <c r="H470" s="17">
        <f t="shared" si="53"/>
        <v>-2.051702913418137E-4</v>
      </c>
    </row>
    <row r="471" spans="1:8" x14ac:dyDescent="0.2">
      <c r="A471" s="14"/>
      <c r="B471" s="15" t="s">
        <v>445</v>
      </c>
      <c r="C471" s="16">
        <v>237</v>
      </c>
      <c r="D471" s="16">
        <v>259</v>
      </c>
      <c r="E471" s="17">
        <f t="shared" si="51"/>
        <v>4.8625359048009846E-2</v>
      </c>
      <c r="F471" s="17">
        <f t="shared" si="52"/>
        <v>9.9462365591397844E-2</v>
      </c>
      <c r="G471" s="17">
        <f t="shared" si="54"/>
        <v>9.2827004219409287E-2</v>
      </c>
      <c r="H471" s="17">
        <f t="shared" si="53"/>
        <v>4.5137464095199014E-3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4</v>
      </c>
      <c r="D473" s="16">
        <v>0</v>
      </c>
      <c r="E473" s="17">
        <f t="shared" si="51"/>
        <v>8.206811653672548E-4</v>
      </c>
      <c r="F473" s="17" t="str">
        <f t="shared" si="52"/>
        <v/>
      </c>
      <c r="G473" s="17">
        <f t="shared" si="54"/>
        <v>-1</v>
      </c>
      <c r="H473" s="17">
        <f t="shared" si="53"/>
        <v>-8.206811653672548E-4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5</v>
      </c>
      <c r="E476" s="17" t="str">
        <f t="shared" si="51"/>
        <v/>
      </c>
      <c r="F476" s="17">
        <f t="shared" si="52"/>
        <v>1.9201228878648233E-3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1</v>
      </c>
      <c r="D478" s="16">
        <v>0</v>
      </c>
      <c r="E478" s="17">
        <f t="shared" si="55"/>
        <v>2.051702913418137E-4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-2.051702913418137E-4</v>
      </c>
    </row>
    <row r="479" spans="1:8" x14ac:dyDescent="0.2">
      <c r="A479" s="14"/>
      <c r="B479" s="15" t="s">
        <v>453</v>
      </c>
      <c r="C479" s="16">
        <v>27</v>
      </c>
      <c r="D479" s="16">
        <v>25</v>
      </c>
      <c r="E479" s="17">
        <f t="shared" si="55"/>
        <v>5.5395978662289699E-3</v>
      </c>
      <c r="F479" s="17">
        <f t="shared" si="56"/>
        <v>9.6006144393241174E-3</v>
      </c>
      <c r="G479" s="17">
        <f t="shared" si="58"/>
        <v>-7.407407407407407E-2</v>
      </c>
      <c r="H479" s="17">
        <f t="shared" si="57"/>
        <v>-4.103405826836274E-4</v>
      </c>
    </row>
    <row r="480" spans="1:8" ht="25.5" x14ac:dyDescent="0.2">
      <c r="A480" s="14"/>
      <c r="B480" s="15" t="s">
        <v>454</v>
      </c>
      <c r="C480" s="16">
        <v>2</v>
      </c>
      <c r="D480" s="16">
        <v>0</v>
      </c>
      <c r="E480" s="17">
        <f t="shared" si="55"/>
        <v>4.103405826836274E-4</v>
      </c>
      <c r="F480" s="17" t="str">
        <f t="shared" si="56"/>
        <v/>
      </c>
      <c r="G480" s="17">
        <f t="shared" si="58"/>
        <v>-1</v>
      </c>
      <c r="H480" s="17">
        <f t="shared" si="57"/>
        <v>-4.103405826836274E-4</v>
      </c>
    </row>
    <row r="481" spans="1:8" x14ac:dyDescent="0.2">
      <c r="A481" s="14"/>
      <c r="B481" s="15" t="s">
        <v>455</v>
      </c>
      <c r="C481" s="16">
        <v>0</v>
      </c>
      <c r="D481" s="16">
        <v>2</v>
      </c>
      <c r="E481" s="17" t="str">
        <f t="shared" si="55"/>
        <v/>
      </c>
      <c r="F481" s="17">
        <f t="shared" si="56"/>
        <v>7.6804915514592934E-4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9</v>
      </c>
      <c r="D483" s="16">
        <v>9</v>
      </c>
      <c r="E483" s="17">
        <f t="shared" si="55"/>
        <v>1.8465326220763233E-3</v>
      </c>
      <c r="F483" s="17">
        <f t="shared" si="56"/>
        <v>3.4562211981566822E-3</v>
      </c>
      <c r="G483" s="17">
        <f t="shared" si="58"/>
        <v>0</v>
      </c>
      <c r="H483" s="17">
        <f t="shared" si="57"/>
        <v>0</v>
      </c>
    </row>
    <row r="484" spans="1:8" x14ac:dyDescent="0.2">
      <c r="A484" s="14"/>
      <c r="B484" s="15" t="s">
        <v>458</v>
      </c>
      <c r="C484" s="16">
        <v>28</v>
      </c>
      <c r="D484" s="16">
        <v>14</v>
      </c>
      <c r="E484" s="17">
        <f t="shared" si="55"/>
        <v>5.7447681575707836E-3</v>
      </c>
      <c r="F484" s="17">
        <f t="shared" si="56"/>
        <v>5.3763440860215058E-3</v>
      </c>
      <c r="G484" s="17">
        <f t="shared" si="58"/>
        <v>-0.5</v>
      </c>
      <c r="H484" s="17">
        <f t="shared" si="57"/>
        <v>-2.8723840787853918E-3</v>
      </c>
    </row>
    <row r="485" spans="1:8" x14ac:dyDescent="0.2">
      <c r="A485" s="14"/>
      <c r="B485" s="15" t="s">
        <v>459</v>
      </c>
      <c r="C485" s="16">
        <v>6</v>
      </c>
      <c r="D485" s="16">
        <v>0</v>
      </c>
      <c r="E485" s="17">
        <f t="shared" si="55"/>
        <v>1.2310217480508822E-3</v>
      </c>
      <c r="F485" s="17" t="str">
        <f t="shared" si="56"/>
        <v/>
      </c>
      <c r="G485" s="17">
        <f t="shared" si="58"/>
        <v>-1</v>
      </c>
      <c r="H485" s="17">
        <f t="shared" si="57"/>
        <v>-1.2310217480508822E-3</v>
      </c>
    </row>
    <row r="486" spans="1:8" x14ac:dyDescent="0.2">
      <c r="A486" s="14"/>
      <c r="B486" s="15" t="s">
        <v>460</v>
      </c>
      <c r="C486" s="16">
        <v>7</v>
      </c>
      <c r="D486" s="16">
        <v>2</v>
      </c>
      <c r="E486" s="17">
        <f t="shared" si="55"/>
        <v>1.4361920393926959E-3</v>
      </c>
      <c r="F486" s="17">
        <f t="shared" si="56"/>
        <v>7.6804915514592934E-4</v>
      </c>
      <c r="G486" s="17">
        <f t="shared" si="58"/>
        <v>-0.7142857142857143</v>
      </c>
      <c r="H486" s="17">
        <f t="shared" si="57"/>
        <v>-1.0258514567090685E-3</v>
      </c>
    </row>
    <row r="487" spans="1:8" x14ac:dyDescent="0.2">
      <c r="A487" s="14"/>
      <c r="B487" s="15" t="s">
        <v>461</v>
      </c>
      <c r="C487" s="16">
        <v>3</v>
      </c>
      <c r="D487" s="16">
        <v>0</v>
      </c>
      <c r="E487" s="17">
        <f t="shared" si="55"/>
        <v>6.155108740254411E-4</v>
      </c>
      <c r="F487" s="17" t="str">
        <f t="shared" si="56"/>
        <v/>
      </c>
      <c r="G487" s="17">
        <f t="shared" si="58"/>
        <v>-1</v>
      </c>
      <c r="H487" s="17">
        <f t="shared" si="57"/>
        <v>-6.155108740254411E-4</v>
      </c>
    </row>
    <row r="488" spans="1:8" x14ac:dyDescent="0.2">
      <c r="A488" s="14"/>
      <c r="B488" s="15" t="s">
        <v>462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3.8402457757296467E-4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6</v>
      </c>
      <c r="D489" s="16">
        <v>7</v>
      </c>
      <c r="E489" s="17">
        <f t="shared" si="55"/>
        <v>1.2310217480508822E-3</v>
      </c>
      <c r="F489" s="17">
        <f t="shared" si="56"/>
        <v>2.6881720430107529E-3</v>
      </c>
      <c r="G489" s="17">
        <f t="shared" si="58"/>
        <v>0.16666666666666666</v>
      </c>
      <c r="H489" s="17">
        <f t="shared" si="57"/>
        <v>2.051702913418137E-4</v>
      </c>
    </row>
    <row r="490" spans="1:8" x14ac:dyDescent="0.2">
      <c r="A490" s="14"/>
      <c r="B490" s="15" t="s">
        <v>464</v>
      </c>
      <c r="C490" s="16">
        <v>15</v>
      </c>
      <c r="D490" s="16">
        <v>3</v>
      </c>
      <c r="E490" s="17">
        <f t="shared" si="55"/>
        <v>3.0775543701272055E-3</v>
      </c>
      <c r="F490" s="17">
        <f t="shared" si="56"/>
        <v>1.152073732718894E-3</v>
      </c>
      <c r="G490" s="17">
        <f t="shared" si="58"/>
        <v>-0.8</v>
      </c>
      <c r="H490" s="17">
        <f t="shared" si="57"/>
        <v>-2.4620434961017644E-3</v>
      </c>
    </row>
    <row r="491" spans="1:8" x14ac:dyDescent="0.2">
      <c r="A491" s="14"/>
      <c r="B491" s="15" t="s">
        <v>465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3.8402457757296467E-4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3.8402457757296467E-4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5</v>
      </c>
      <c r="D495" s="16">
        <v>3</v>
      </c>
      <c r="E495" s="17">
        <f t="shared" si="55"/>
        <v>1.0258514567090685E-3</v>
      </c>
      <c r="F495" s="17">
        <f t="shared" si="56"/>
        <v>1.152073732718894E-3</v>
      </c>
      <c r="G495" s="17">
        <f t="shared" si="58"/>
        <v>-0.4</v>
      </c>
      <c r="H495" s="17">
        <f t="shared" si="57"/>
        <v>-4.103405826836274E-4</v>
      </c>
    </row>
    <row r="496" spans="1:8" ht="25.5" x14ac:dyDescent="0.2">
      <c r="A496" s="14"/>
      <c r="B496" s="15" t="s">
        <v>470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3.8402457757296467E-4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</v>
      </c>
      <c r="D497" s="16">
        <v>2</v>
      </c>
      <c r="E497" s="17">
        <f t="shared" si="55"/>
        <v>2.051702913418137E-4</v>
      </c>
      <c r="F497" s="17">
        <f t="shared" si="56"/>
        <v>7.6804915514592934E-4</v>
      </c>
      <c r="G497" s="17">
        <f t="shared" si="58"/>
        <v>1</v>
      </c>
      <c r="H497" s="17">
        <f t="shared" si="57"/>
        <v>2.051702913418137E-4</v>
      </c>
    </row>
    <row r="498" spans="1:8" ht="25.5" x14ac:dyDescent="0.2">
      <c r="A498" s="14"/>
      <c r="B498" s="15" t="s">
        <v>472</v>
      </c>
      <c r="C498" s="16">
        <v>5</v>
      </c>
      <c r="D498" s="16">
        <v>2</v>
      </c>
      <c r="E498" s="17">
        <f t="shared" si="55"/>
        <v>1.0258514567090685E-3</v>
      </c>
      <c r="F498" s="17">
        <f t="shared" si="56"/>
        <v>7.6804915514592934E-4</v>
      </c>
      <c r="G498" s="17">
        <f t="shared" si="58"/>
        <v>-0.6</v>
      </c>
      <c r="H498" s="17">
        <f t="shared" si="57"/>
        <v>-6.155108740254411E-4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5</v>
      </c>
      <c r="D500" s="16">
        <v>0</v>
      </c>
      <c r="E500" s="17">
        <f t="shared" si="55"/>
        <v>1.0258514567090685E-3</v>
      </c>
      <c r="F500" s="17" t="str">
        <f t="shared" si="56"/>
        <v/>
      </c>
      <c r="G500" s="17">
        <f t="shared" si="58"/>
        <v>-1</v>
      </c>
      <c r="H500" s="17">
        <f t="shared" si="57"/>
        <v>-1.0258514567090685E-3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1</v>
      </c>
      <c r="D504" s="16">
        <v>0</v>
      </c>
      <c r="E504" s="17">
        <f t="shared" si="55"/>
        <v>2.051702913418137E-4</v>
      </c>
      <c r="F504" s="17" t="str">
        <f t="shared" si="56"/>
        <v/>
      </c>
      <c r="G504" s="17">
        <f t="shared" si="58"/>
        <v>-1</v>
      </c>
      <c r="H504" s="17">
        <f t="shared" si="57"/>
        <v>-2.051702913418137E-4</v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1</v>
      </c>
      <c r="D508" s="16">
        <v>1</v>
      </c>
      <c r="E508" s="17">
        <f t="shared" si="55"/>
        <v>2.051702913418137E-4</v>
      </c>
      <c r="F508" s="17">
        <f t="shared" si="56"/>
        <v>3.8402457757296467E-4</v>
      </c>
      <c r="G508" s="17">
        <f t="shared" si="58"/>
        <v>0</v>
      </c>
      <c r="H508" s="17">
        <f t="shared" si="57"/>
        <v>0</v>
      </c>
    </row>
    <row r="509" spans="1:8" x14ac:dyDescent="0.2">
      <c r="A509" s="14"/>
      <c r="B509" s="15" t="s">
        <v>483</v>
      </c>
      <c r="C509" s="16">
        <v>1</v>
      </c>
      <c r="D509" s="16">
        <v>0</v>
      </c>
      <c r="E509" s="17">
        <f t="shared" si="55"/>
        <v>2.051702913418137E-4</v>
      </c>
      <c r="F509" s="17" t="str">
        <f t="shared" si="56"/>
        <v/>
      </c>
      <c r="G509" s="17">
        <f t="shared" si="58"/>
        <v>-1</v>
      </c>
      <c r="H509" s="17">
        <f t="shared" si="57"/>
        <v>-2.051702913418137E-4</v>
      </c>
    </row>
    <row r="510" spans="1:8" x14ac:dyDescent="0.2">
      <c r="A510" s="14"/>
      <c r="B510" s="15" t="s">
        <v>484</v>
      </c>
      <c r="C510" s="16">
        <v>27</v>
      </c>
      <c r="D510" s="16">
        <v>27</v>
      </c>
      <c r="E510" s="17">
        <f t="shared" si="55"/>
        <v>5.5395978662289699E-3</v>
      </c>
      <c r="F510" s="17">
        <f t="shared" si="56"/>
        <v>1.0368663594470046E-2</v>
      </c>
      <c r="G510" s="17">
        <f t="shared" si="58"/>
        <v>0</v>
      </c>
      <c r="H510" s="17">
        <f t="shared" si="57"/>
        <v>0</v>
      </c>
    </row>
    <row r="511" spans="1:8" x14ac:dyDescent="0.2">
      <c r="A511" s="14"/>
      <c r="B511" s="15" t="s">
        <v>485</v>
      </c>
      <c r="C511" s="16">
        <v>5</v>
      </c>
      <c r="D511" s="16">
        <v>35</v>
      </c>
      <c r="E511" s="17">
        <f t="shared" si="55"/>
        <v>1.0258514567090685E-3</v>
      </c>
      <c r="F511" s="17">
        <f t="shared" si="56"/>
        <v>1.3440860215053764E-2</v>
      </c>
      <c r="G511" s="17">
        <f t="shared" si="58"/>
        <v>6</v>
      </c>
      <c r="H511" s="17">
        <f t="shared" si="57"/>
        <v>6.155108740254411E-3</v>
      </c>
    </row>
    <row r="512" spans="1:8" ht="38.25" x14ac:dyDescent="0.2">
      <c r="A512" s="14"/>
      <c r="B512" s="15" t="s">
        <v>486</v>
      </c>
      <c r="C512" s="16">
        <v>24</v>
      </c>
      <c r="D512" s="16">
        <v>2</v>
      </c>
      <c r="E512" s="17">
        <f t="shared" si="55"/>
        <v>4.9240869922035288E-3</v>
      </c>
      <c r="F512" s="17">
        <f t="shared" si="56"/>
        <v>7.6804915514592934E-4</v>
      </c>
      <c r="G512" s="17">
        <f t="shared" si="58"/>
        <v>-0.91666666666666663</v>
      </c>
      <c r="H512" s="17">
        <f t="shared" si="57"/>
        <v>-4.5137464095199014E-3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23</v>
      </c>
      <c r="D515" s="16">
        <v>6</v>
      </c>
      <c r="E515" s="17">
        <f t="shared" si="55"/>
        <v>4.7189167008617151E-3</v>
      </c>
      <c r="F515" s="17">
        <f t="shared" si="56"/>
        <v>2.304147465437788E-3</v>
      </c>
      <c r="G515" s="17">
        <f t="shared" si="58"/>
        <v>-0.73913043478260865</v>
      </c>
      <c r="H515" s="17">
        <f t="shared" si="57"/>
        <v>-3.4878949528108325E-3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2</v>
      </c>
      <c r="D517" s="16">
        <v>1</v>
      </c>
      <c r="E517" s="17">
        <f t="shared" si="55"/>
        <v>4.103405826836274E-4</v>
      </c>
      <c r="F517" s="17">
        <f t="shared" si="56"/>
        <v>3.8402457757296467E-4</v>
      </c>
      <c r="G517" s="17">
        <f t="shared" si="58"/>
        <v>-0.5</v>
      </c>
      <c r="H517" s="17">
        <f t="shared" si="57"/>
        <v>-2.051702913418137E-4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3</v>
      </c>
      <c r="D529" s="16">
        <v>1</v>
      </c>
      <c r="E529" s="17">
        <f t="shared" si="55"/>
        <v>6.155108740254411E-4</v>
      </c>
      <c r="F529" s="17">
        <f t="shared" si="56"/>
        <v>3.8402457757296467E-4</v>
      </c>
      <c r="G529" s="17">
        <f t="shared" si="58"/>
        <v>-0.66666666666666663</v>
      </c>
      <c r="H529" s="17">
        <f t="shared" si="57"/>
        <v>-4.103405826836274E-4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</v>
      </c>
      <c r="D532" s="16">
        <v>3</v>
      </c>
      <c r="E532" s="17">
        <f t="shared" si="55"/>
        <v>2.051702913418137E-4</v>
      </c>
      <c r="F532" s="17">
        <f t="shared" si="56"/>
        <v>1.152073732718894E-3</v>
      </c>
      <c r="G532" s="17">
        <f t="shared" si="58"/>
        <v>2</v>
      </c>
      <c r="H532" s="17">
        <f t="shared" si="57"/>
        <v>4.103405826836274E-4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1</v>
      </c>
      <c r="E534" s="17">
        <f t="shared" si="55"/>
        <v>2.051702913418137E-4</v>
      </c>
      <c r="F534" s="17">
        <f t="shared" si="56"/>
        <v>3.8402457757296467E-4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509</v>
      </c>
      <c r="C535" s="16">
        <v>3</v>
      </c>
      <c r="D535" s="16">
        <v>4</v>
      </c>
      <c r="E535" s="17">
        <f t="shared" si="55"/>
        <v>6.155108740254411E-4</v>
      </c>
      <c r="F535" s="17">
        <f t="shared" si="56"/>
        <v>1.5360983102918587E-3</v>
      </c>
      <c r="G535" s="17">
        <f t="shared" si="58"/>
        <v>0.33333333333333331</v>
      </c>
      <c r="H535" s="17">
        <f t="shared" si="57"/>
        <v>2.051702913418137E-4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10</v>
      </c>
      <c r="D538" s="16">
        <v>6</v>
      </c>
      <c r="E538" s="17">
        <f t="shared" si="55"/>
        <v>2.051702913418137E-3</v>
      </c>
      <c r="F538" s="17">
        <f t="shared" si="56"/>
        <v>2.304147465437788E-3</v>
      </c>
      <c r="G538" s="17">
        <f t="shared" si="58"/>
        <v>-0.4</v>
      </c>
      <c r="H538" s="17">
        <f t="shared" si="57"/>
        <v>-8.206811653672548E-4</v>
      </c>
    </row>
    <row r="539" spans="1:8" x14ac:dyDescent="0.2">
      <c r="A539" s="14"/>
      <c r="B539" s="15" t="s">
        <v>513</v>
      </c>
      <c r="C539" s="16">
        <v>7</v>
      </c>
      <c r="D539" s="16">
        <v>4</v>
      </c>
      <c r="E539" s="17">
        <f t="shared" si="55"/>
        <v>1.4361920393926959E-3</v>
      </c>
      <c r="F539" s="17">
        <f t="shared" si="56"/>
        <v>1.5360983102918587E-3</v>
      </c>
      <c r="G539" s="17">
        <f t="shared" si="58"/>
        <v>-0.42857142857142855</v>
      </c>
      <c r="H539" s="17">
        <f t="shared" si="57"/>
        <v>-6.155108740254411E-4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</v>
      </c>
      <c r="D548" s="16">
        <v>0</v>
      </c>
      <c r="E548" s="17">
        <f t="shared" si="59"/>
        <v>4.103405826836274E-4</v>
      </c>
      <c r="F548" s="17" t="str">
        <f t="shared" si="60"/>
        <v/>
      </c>
      <c r="G548" s="17">
        <f t="shared" si="62"/>
        <v>-1</v>
      </c>
      <c r="H548" s="17">
        <f t="shared" si="61"/>
        <v>-4.103405826836274E-4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3.8402457757296467E-4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6</v>
      </c>
      <c r="D551" s="16">
        <v>5</v>
      </c>
      <c r="E551" s="17">
        <f t="shared" si="59"/>
        <v>1.2310217480508822E-3</v>
      </c>
      <c r="F551" s="17">
        <f t="shared" si="60"/>
        <v>1.9201228878648233E-3</v>
      </c>
      <c r="G551" s="17">
        <f t="shared" si="62"/>
        <v>-0.16666666666666666</v>
      </c>
      <c r="H551" s="17">
        <f t="shared" si="61"/>
        <v>-2.051702913418137E-4</v>
      </c>
    </row>
    <row r="552" spans="1:8" ht="25.5" x14ac:dyDescent="0.2">
      <c r="A552" s="14"/>
      <c r="B552" s="15" t="s">
        <v>525</v>
      </c>
      <c r="C552" s="16">
        <v>4</v>
      </c>
      <c r="D552" s="16">
        <v>0</v>
      </c>
      <c r="E552" s="17">
        <f t="shared" si="59"/>
        <v>8.206811653672548E-4</v>
      </c>
      <c r="F552" s="17" t="str">
        <f t="shared" si="60"/>
        <v/>
      </c>
      <c r="G552" s="17">
        <f t="shared" si="62"/>
        <v>-1</v>
      </c>
      <c r="H552" s="17">
        <f t="shared" si="61"/>
        <v>-8.206811653672548E-4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30</v>
      </c>
      <c r="D554" s="16">
        <v>41</v>
      </c>
      <c r="E554" s="17">
        <f t="shared" si="59"/>
        <v>6.155108740254411E-3</v>
      </c>
      <c r="F554" s="17">
        <f t="shared" si="60"/>
        <v>1.574500768049155E-2</v>
      </c>
      <c r="G554" s="17">
        <f t="shared" si="62"/>
        <v>0.36666666666666664</v>
      </c>
      <c r="H554" s="17">
        <f t="shared" si="61"/>
        <v>2.2568732047599507E-3</v>
      </c>
    </row>
    <row r="555" spans="1:8" ht="25.5" x14ac:dyDescent="0.2">
      <c r="A555" s="14"/>
      <c r="B555" s="15" t="s">
        <v>528</v>
      </c>
      <c r="C555" s="16">
        <v>1</v>
      </c>
      <c r="D555" s="16">
        <v>0</v>
      </c>
      <c r="E555" s="17">
        <f t="shared" si="59"/>
        <v>2.051702913418137E-4</v>
      </c>
      <c r="F555" s="17" t="str">
        <f t="shared" si="60"/>
        <v/>
      </c>
      <c r="G555" s="17">
        <f t="shared" si="62"/>
        <v>-1</v>
      </c>
      <c r="H555" s="17">
        <f t="shared" si="61"/>
        <v>-2.051702913418137E-4</v>
      </c>
    </row>
    <row r="556" spans="1:8" x14ac:dyDescent="0.2">
      <c r="A556" s="14"/>
      <c r="B556" s="15" t="s">
        <v>529</v>
      </c>
      <c r="C556" s="16">
        <v>3</v>
      </c>
      <c r="D556" s="16">
        <v>0</v>
      </c>
      <c r="E556" s="17">
        <f t="shared" si="59"/>
        <v>6.155108740254411E-4</v>
      </c>
      <c r="F556" s="17" t="str">
        <f t="shared" si="60"/>
        <v/>
      </c>
      <c r="G556" s="17">
        <f t="shared" si="62"/>
        <v>-1</v>
      </c>
      <c r="H556" s="17">
        <f t="shared" si="61"/>
        <v>-6.155108740254411E-4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146</v>
      </c>
      <c r="D559" s="16">
        <v>76</v>
      </c>
      <c r="E559" s="17">
        <f t="shared" si="59"/>
        <v>2.9954862535904802E-2</v>
      </c>
      <c r="F559" s="17">
        <f t="shared" si="60"/>
        <v>2.9185867895545316E-2</v>
      </c>
      <c r="G559" s="17">
        <f t="shared" si="62"/>
        <v>-0.47945205479452052</v>
      </c>
      <c r="H559" s="17">
        <f t="shared" si="61"/>
        <v>-1.4361920393926959E-2</v>
      </c>
    </row>
    <row r="560" spans="1:8" ht="25.5" x14ac:dyDescent="0.2">
      <c r="A560" s="14"/>
      <c r="B560" s="15" t="s">
        <v>533</v>
      </c>
      <c r="C560" s="16">
        <v>3</v>
      </c>
      <c r="D560" s="16">
        <v>26</v>
      </c>
      <c r="E560" s="17">
        <f t="shared" si="59"/>
        <v>6.155108740254411E-4</v>
      </c>
      <c r="F560" s="17">
        <f t="shared" si="60"/>
        <v>9.984639016897081E-3</v>
      </c>
      <c r="G560" s="17">
        <f t="shared" si="62"/>
        <v>7.666666666666667</v>
      </c>
      <c r="H560" s="17">
        <f t="shared" si="61"/>
        <v>4.7189167008617151E-3</v>
      </c>
    </row>
    <row r="561" spans="1:8" x14ac:dyDescent="0.2">
      <c r="A561" s="14"/>
      <c r="B561" s="15" t="s">
        <v>534</v>
      </c>
      <c r="C561" s="16">
        <v>78</v>
      </c>
      <c r="D561" s="16">
        <v>62</v>
      </c>
      <c r="E561" s="17">
        <f t="shared" si="59"/>
        <v>1.600328272466147E-2</v>
      </c>
      <c r="F561" s="17">
        <f t="shared" si="60"/>
        <v>2.3809523809523808E-2</v>
      </c>
      <c r="G561" s="17">
        <f t="shared" si="62"/>
        <v>-0.20512820512820512</v>
      </c>
      <c r="H561" s="17">
        <f t="shared" si="61"/>
        <v>-3.2827246614690196E-3</v>
      </c>
    </row>
    <row r="562" spans="1:8" x14ac:dyDescent="0.2">
      <c r="A562" s="14"/>
      <c r="B562" s="15" t="s">
        <v>535</v>
      </c>
      <c r="C562" s="16">
        <v>17</v>
      </c>
      <c r="D562" s="16">
        <v>3</v>
      </c>
      <c r="E562" s="17">
        <f t="shared" si="59"/>
        <v>3.4878949528108329E-3</v>
      </c>
      <c r="F562" s="17">
        <f t="shared" si="60"/>
        <v>1.152073732718894E-3</v>
      </c>
      <c r="G562" s="17">
        <f t="shared" si="62"/>
        <v>-0.82352941176470584</v>
      </c>
      <c r="H562" s="17">
        <f t="shared" si="61"/>
        <v>-2.8723840787853918E-3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26</v>
      </c>
      <c r="D568" s="16">
        <v>11</v>
      </c>
      <c r="E568" s="17">
        <f t="shared" si="59"/>
        <v>5.3344275748871562E-3</v>
      </c>
      <c r="F568" s="17">
        <f t="shared" si="60"/>
        <v>4.2242703533026116E-3</v>
      </c>
      <c r="G568" s="17">
        <f t="shared" si="62"/>
        <v>-0.57692307692307687</v>
      </c>
      <c r="H568" s="17">
        <f t="shared" si="61"/>
        <v>-3.0775543701272051E-3</v>
      </c>
    </row>
    <row r="569" spans="1:8" x14ac:dyDescent="0.2">
      <c r="A569" s="14"/>
      <c r="B569" s="15" t="s">
        <v>542</v>
      </c>
      <c r="C569" s="16">
        <v>3</v>
      </c>
      <c r="D569" s="16">
        <v>3</v>
      </c>
      <c r="E569" s="17">
        <f t="shared" si="59"/>
        <v>6.155108740254411E-4</v>
      </c>
      <c r="F569" s="17">
        <f t="shared" si="60"/>
        <v>1.152073732718894E-3</v>
      </c>
      <c r="G569" s="17">
        <f t="shared" si="62"/>
        <v>0</v>
      </c>
      <c r="H569" s="17">
        <f t="shared" si="61"/>
        <v>0</v>
      </c>
    </row>
    <row r="570" spans="1:8" x14ac:dyDescent="0.2">
      <c r="A570" s="14"/>
      <c r="B570" s="15" t="s">
        <v>543</v>
      </c>
      <c r="C570" s="16">
        <v>8</v>
      </c>
      <c r="D570" s="16">
        <v>10</v>
      </c>
      <c r="E570" s="17">
        <f t="shared" si="59"/>
        <v>1.6413623307345096E-3</v>
      </c>
      <c r="F570" s="17">
        <f t="shared" si="60"/>
        <v>3.8402457757296467E-3</v>
      </c>
      <c r="G570" s="17">
        <f t="shared" si="62"/>
        <v>0.25</v>
      </c>
      <c r="H570" s="17">
        <f t="shared" si="61"/>
        <v>4.103405826836274E-4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3.8402457757296467E-4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3</v>
      </c>
      <c r="D574" s="16">
        <v>0</v>
      </c>
      <c r="E574" s="17">
        <f t="shared" si="59"/>
        <v>6.155108740254411E-4</v>
      </c>
      <c r="F574" s="17" t="str">
        <f t="shared" si="60"/>
        <v/>
      </c>
      <c r="G574" s="17">
        <f t="shared" si="62"/>
        <v>-1</v>
      </c>
      <c r="H574" s="17">
        <f t="shared" si="61"/>
        <v>-6.155108740254411E-4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1995</v>
      </c>
      <c r="D582" s="19">
        <f>SUM(D583:D609)</f>
        <v>1264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-0.36641604010025064</v>
      </c>
      <c r="H582" s="20">
        <f t="shared" ref="H582:H609" si="65">+IF(OR(AND(E582=""),(G582="")),"",E582*G582)</f>
        <v>-0.36641604010025064</v>
      </c>
    </row>
    <row r="583" spans="1:8" x14ac:dyDescent="0.2">
      <c r="A583" s="14"/>
      <c r="B583" s="15" t="s">
        <v>550</v>
      </c>
      <c r="C583" s="16">
        <v>4</v>
      </c>
      <c r="D583" s="16">
        <v>8</v>
      </c>
      <c r="E583" s="17">
        <f t="shared" si="63"/>
        <v>2.0050125313283208E-3</v>
      </c>
      <c r="F583" s="17">
        <f t="shared" si="64"/>
        <v>6.3291139240506328E-3</v>
      </c>
      <c r="G583" s="17">
        <f t="shared" ref="G583:G609" si="66">+IF(AND(C583=0,D583=0)," ",IF(C583=0,1,IF(D583=0,-1,(D583-C583)/C583)))</f>
        <v>1</v>
      </c>
      <c r="H583" s="17">
        <f t="shared" si="65"/>
        <v>2.0050125313283208E-3</v>
      </c>
    </row>
    <row r="584" spans="1:8" x14ac:dyDescent="0.2">
      <c r="A584" s="14"/>
      <c r="B584" s="15" t="s">
        <v>551</v>
      </c>
      <c r="C584" s="16">
        <v>35</v>
      </c>
      <c r="D584" s="16">
        <v>22</v>
      </c>
      <c r="E584" s="17">
        <f t="shared" si="63"/>
        <v>1.7543859649122806E-2</v>
      </c>
      <c r="F584" s="17">
        <f t="shared" si="64"/>
        <v>1.740506329113924E-2</v>
      </c>
      <c r="G584" s="17">
        <f t="shared" si="66"/>
        <v>-0.37142857142857144</v>
      </c>
      <c r="H584" s="17">
        <f t="shared" si="65"/>
        <v>-6.5162907268170424E-3</v>
      </c>
    </row>
    <row r="585" spans="1:8" ht="25.5" x14ac:dyDescent="0.2">
      <c r="A585" s="14"/>
      <c r="B585" s="15" t="s">
        <v>552</v>
      </c>
      <c r="C585" s="16">
        <v>57</v>
      </c>
      <c r="D585" s="16">
        <v>20</v>
      </c>
      <c r="E585" s="17">
        <f t="shared" si="63"/>
        <v>2.8571428571428571E-2</v>
      </c>
      <c r="F585" s="17">
        <f t="shared" si="64"/>
        <v>1.5822784810126583E-2</v>
      </c>
      <c r="G585" s="17">
        <f t="shared" si="66"/>
        <v>-0.64912280701754388</v>
      </c>
      <c r="H585" s="17">
        <f t="shared" si="65"/>
        <v>-1.8546365914786967E-2</v>
      </c>
    </row>
    <row r="586" spans="1:8" x14ac:dyDescent="0.2">
      <c r="A586" s="14"/>
      <c r="B586" s="15" t="s">
        <v>553</v>
      </c>
      <c r="C586" s="16">
        <v>57</v>
      </c>
      <c r="D586" s="16">
        <v>88</v>
      </c>
      <c r="E586" s="17">
        <f t="shared" si="63"/>
        <v>2.8571428571428571E-2</v>
      </c>
      <c r="F586" s="17">
        <f t="shared" si="64"/>
        <v>6.9620253164556958E-2</v>
      </c>
      <c r="G586" s="17">
        <f t="shared" si="66"/>
        <v>0.54385964912280704</v>
      </c>
      <c r="H586" s="17">
        <f t="shared" si="65"/>
        <v>1.5538847117794486E-2</v>
      </c>
    </row>
    <row r="587" spans="1:8" x14ac:dyDescent="0.2">
      <c r="A587" s="14"/>
      <c r="B587" s="15" t="s">
        <v>554</v>
      </c>
      <c r="C587" s="16">
        <v>3</v>
      </c>
      <c r="D587" s="16">
        <v>3</v>
      </c>
      <c r="E587" s="17">
        <f t="shared" si="63"/>
        <v>1.5037593984962407E-3</v>
      </c>
      <c r="F587" s="17">
        <f t="shared" si="64"/>
        <v>2.3734177215189874E-3</v>
      </c>
      <c r="G587" s="17">
        <f t="shared" si="66"/>
        <v>0</v>
      </c>
      <c r="H587" s="17">
        <f t="shared" si="65"/>
        <v>0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</v>
      </c>
      <c r="D589" s="16">
        <v>17</v>
      </c>
      <c r="E589" s="17">
        <f t="shared" si="63"/>
        <v>1.5037593984962407E-3</v>
      </c>
      <c r="F589" s="17">
        <f t="shared" si="64"/>
        <v>1.3449367088607595E-2</v>
      </c>
      <c r="G589" s="17">
        <f t="shared" si="66"/>
        <v>4.666666666666667</v>
      </c>
      <c r="H589" s="17">
        <f t="shared" si="65"/>
        <v>7.0175438596491238E-3</v>
      </c>
    </row>
    <row r="590" spans="1:8" x14ac:dyDescent="0.2">
      <c r="A590" s="14"/>
      <c r="B590" s="15" t="s">
        <v>557</v>
      </c>
      <c r="C590" s="16">
        <v>19</v>
      </c>
      <c r="D590" s="16">
        <v>0</v>
      </c>
      <c r="E590" s="17">
        <f t="shared" si="63"/>
        <v>9.5238095238095247E-3</v>
      </c>
      <c r="F590" s="17" t="str">
        <f t="shared" si="64"/>
        <v/>
      </c>
      <c r="G590" s="17">
        <f t="shared" si="66"/>
        <v>-1</v>
      </c>
      <c r="H590" s="17">
        <f t="shared" si="65"/>
        <v>-9.5238095238095247E-3</v>
      </c>
    </row>
    <row r="591" spans="1:8" x14ac:dyDescent="0.2">
      <c r="A591" s="14"/>
      <c r="B591" s="15" t="s">
        <v>558</v>
      </c>
      <c r="C591" s="16">
        <v>0</v>
      </c>
      <c r="D591" s="16">
        <v>11</v>
      </c>
      <c r="E591" s="17" t="str">
        <f t="shared" si="63"/>
        <v/>
      </c>
      <c r="F591" s="17">
        <f t="shared" si="64"/>
        <v>8.7025316455696198E-3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3</v>
      </c>
      <c r="D592" s="16">
        <v>0</v>
      </c>
      <c r="E592" s="17">
        <f t="shared" si="63"/>
        <v>1.5037593984962407E-3</v>
      </c>
      <c r="F592" s="17" t="str">
        <f t="shared" si="64"/>
        <v/>
      </c>
      <c r="G592" s="17">
        <f t="shared" si="66"/>
        <v>-1</v>
      </c>
      <c r="H592" s="17">
        <f t="shared" si="65"/>
        <v>-1.5037593984962407E-3</v>
      </c>
    </row>
    <row r="593" spans="1:8" x14ac:dyDescent="0.2">
      <c r="A593" s="14"/>
      <c r="B593" s="15" t="s">
        <v>560</v>
      </c>
      <c r="C593" s="16">
        <v>7</v>
      </c>
      <c r="D593" s="16">
        <v>5</v>
      </c>
      <c r="E593" s="17">
        <f t="shared" si="63"/>
        <v>3.5087719298245615E-3</v>
      </c>
      <c r="F593" s="17">
        <f t="shared" si="64"/>
        <v>3.9556962025316458E-3</v>
      </c>
      <c r="G593" s="17">
        <f t="shared" si="66"/>
        <v>-0.2857142857142857</v>
      </c>
      <c r="H593" s="17">
        <f t="shared" si="65"/>
        <v>-1.0025062656641604E-3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81</v>
      </c>
      <c r="D596" s="16">
        <v>9</v>
      </c>
      <c r="E596" s="17">
        <f t="shared" si="63"/>
        <v>4.06015037593985E-2</v>
      </c>
      <c r="F596" s="17">
        <f t="shared" si="64"/>
        <v>7.1202531645569618E-3</v>
      </c>
      <c r="G596" s="17">
        <f t="shared" si="66"/>
        <v>-0.88888888888888884</v>
      </c>
      <c r="H596" s="17">
        <f t="shared" si="65"/>
        <v>-3.6090225563909777E-2</v>
      </c>
    </row>
    <row r="597" spans="1:8" ht="25.5" x14ac:dyDescent="0.2">
      <c r="A597" s="14"/>
      <c r="B597" s="15" t="s">
        <v>564</v>
      </c>
      <c r="C597" s="16">
        <v>82</v>
      </c>
      <c r="D597" s="16">
        <v>11</v>
      </c>
      <c r="E597" s="17">
        <f t="shared" si="63"/>
        <v>4.1102756892230578E-2</v>
      </c>
      <c r="F597" s="17">
        <f t="shared" si="64"/>
        <v>8.7025316455696198E-3</v>
      </c>
      <c r="G597" s="17">
        <f t="shared" si="66"/>
        <v>-0.86585365853658536</v>
      </c>
      <c r="H597" s="17">
        <f t="shared" si="65"/>
        <v>-3.5588972431077698E-2</v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33</v>
      </c>
      <c r="D599" s="16">
        <v>4</v>
      </c>
      <c r="E599" s="17">
        <f t="shared" si="63"/>
        <v>1.6541353383458645E-2</v>
      </c>
      <c r="F599" s="17">
        <f t="shared" si="64"/>
        <v>3.1645569620253164E-3</v>
      </c>
      <c r="G599" s="17">
        <f t="shared" si="66"/>
        <v>-0.87878787878787878</v>
      </c>
      <c r="H599" s="17">
        <f t="shared" si="65"/>
        <v>-1.4536340852130325E-2</v>
      </c>
    </row>
    <row r="600" spans="1:8" x14ac:dyDescent="0.2">
      <c r="A600" s="14"/>
      <c r="B600" s="15" t="s">
        <v>567</v>
      </c>
      <c r="C600" s="16">
        <v>1366</v>
      </c>
      <c r="D600" s="16">
        <v>1031</v>
      </c>
      <c r="E600" s="17">
        <f t="shared" si="63"/>
        <v>0.6847117794486216</v>
      </c>
      <c r="F600" s="17">
        <f t="shared" si="64"/>
        <v>0.81566455696202533</v>
      </c>
      <c r="G600" s="17">
        <f t="shared" si="66"/>
        <v>-0.2452415812591508</v>
      </c>
      <c r="H600" s="17">
        <f t="shared" si="65"/>
        <v>-0.16791979949874689</v>
      </c>
    </row>
    <row r="601" spans="1:8" x14ac:dyDescent="0.2">
      <c r="A601" s="14"/>
      <c r="B601" s="15" t="s">
        <v>568</v>
      </c>
      <c r="C601" s="16">
        <v>68</v>
      </c>
      <c r="D601" s="16">
        <v>16</v>
      </c>
      <c r="E601" s="17">
        <f t="shared" si="63"/>
        <v>3.4085213032581455E-2</v>
      </c>
      <c r="F601" s="17">
        <f t="shared" si="64"/>
        <v>1.2658227848101266E-2</v>
      </c>
      <c r="G601" s="17">
        <f t="shared" si="66"/>
        <v>-0.76470588235294112</v>
      </c>
      <c r="H601" s="17">
        <f t="shared" si="65"/>
        <v>-2.606516290726817E-2</v>
      </c>
    </row>
    <row r="602" spans="1:8" x14ac:dyDescent="0.2">
      <c r="A602" s="14"/>
      <c r="B602" s="15" t="s">
        <v>569</v>
      </c>
      <c r="C602" s="16">
        <v>2</v>
      </c>
      <c r="D602" s="16">
        <v>0</v>
      </c>
      <c r="E602" s="17">
        <f t="shared" si="63"/>
        <v>1.0025062656641604E-3</v>
      </c>
      <c r="F602" s="17" t="str">
        <f t="shared" si="64"/>
        <v/>
      </c>
      <c r="G602" s="17">
        <f t="shared" si="66"/>
        <v>-1</v>
      </c>
      <c r="H602" s="17">
        <f t="shared" si="65"/>
        <v>-1.0025062656641604E-3</v>
      </c>
    </row>
    <row r="603" spans="1:8" x14ac:dyDescent="0.2">
      <c r="A603" s="14"/>
      <c r="B603" s="15" t="s">
        <v>570</v>
      </c>
      <c r="C603" s="16">
        <v>2</v>
      </c>
      <c r="D603" s="16">
        <v>4</v>
      </c>
      <c r="E603" s="17">
        <f t="shared" si="63"/>
        <v>1.0025062656641604E-3</v>
      </c>
      <c r="F603" s="17">
        <f t="shared" si="64"/>
        <v>3.1645569620253164E-3</v>
      </c>
      <c r="G603" s="17">
        <f t="shared" si="66"/>
        <v>1</v>
      </c>
      <c r="H603" s="17">
        <f t="shared" si="65"/>
        <v>1.0025062656641604E-3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6</v>
      </c>
      <c r="D605" s="16">
        <v>3</v>
      </c>
      <c r="E605" s="17">
        <f t="shared" si="63"/>
        <v>3.0075187969924814E-3</v>
      </c>
      <c r="F605" s="17">
        <f t="shared" si="64"/>
        <v>2.3734177215189874E-3</v>
      </c>
      <c r="G605" s="17">
        <f t="shared" si="66"/>
        <v>-0.5</v>
      </c>
      <c r="H605" s="17">
        <f t="shared" si="65"/>
        <v>-1.5037593984962407E-3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20</v>
      </c>
      <c r="D607" s="16">
        <v>0</v>
      </c>
      <c r="E607" s="17">
        <f t="shared" si="63"/>
        <v>1.0025062656641603E-2</v>
      </c>
      <c r="F607" s="17" t="str">
        <f t="shared" si="64"/>
        <v/>
      </c>
      <c r="G607" s="17">
        <f t="shared" si="66"/>
        <v>-1</v>
      </c>
      <c r="H607" s="17">
        <f t="shared" si="65"/>
        <v>-1.0025062656641603E-2</v>
      </c>
    </row>
    <row r="608" spans="1:8" ht="25.5" x14ac:dyDescent="0.2">
      <c r="A608" s="14"/>
      <c r="B608" s="15" t="s">
        <v>575</v>
      </c>
      <c r="C608" s="16">
        <v>128</v>
      </c>
      <c r="D608" s="16">
        <v>3</v>
      </c>
      <c r="E608" s="17">
        <f t="shared" si="63"/>
        <v>6.4160401002506265E-2</v>
      </c>
      <c r="F608" s="17">
        <f t="shared" si="64"/>
        <v>2.3734177215189874E-3</v>
      </c>
      <c r="G608" s="17">
        <f t="shared" si="66"/>
        <v>-0.9765625</v>
      </c>
      <c r="H608" s="17">
        <f t="shared" si="65"/>
        <v>-6.2656641604010022E-2</v>
      </c>
    </row>
    <row r="609" spans="1:8" ht="25.5" x14ac:dyDescent="0.2">
      <c r="A609" s="14"/>
      <c r="B609" s="15" t="s">
        <v>576</v>
      </c>
      <c r="C609" s="16">
        <v>19</v>
      </c>
      <c r="D609" s="16">
        <v>9</v>
      </c>
      <c r="E609" s="17">
        <f t="shared" si="63"/>
        <v>9.5238095238095247E-3</v>
      </c>
      <c r="F609" s="17">
        <f t="shared" si="64"/>
        <v>7.1202531645569618E-3</v>
      </c>
      <c r="G609" s="17">
        <f t="shared" si="66"/>
        <v>-0.52631578947368418</v>
      </c>
      <c r="H609" s="17">
        <f t="shared" si="65"/>
        <v>-5.0125313283208026E-3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622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623</v>
      </c>
      <c r="C8" s="12">
        <f>+C19+C75+C173+C349+C582</f>
        <v>2469</v>
      </c>
      <c r="D8" s="13">
        <f>+D19+D75+D173+D349+D582</f>
        <v>2452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-6.8853786958282702E-3</v>
      </c>
      <c r="H8" s="10">
        <f t="shared" ref="H8:H13" si="1">+IF(OR(AND(E8=""),(G8="")),"",E8*G8)</f>
        <v>-6.8853786958282702E-3</v>
      </c>
    </row>
    <row r="9" spans="1:8" x14ac:dyDescent="0.2">
      <c r="A9" s="14"/>
      <c r="B9" s="15" t="s">
        <v>7</v>
      </c>
      <c r="C9" s="16">
        <f>+C19</f>
        <v>8</v>
      </c>
      <c r="D9" s="16">
        <f>+D19</f>
        <v>29</v>
      </c>
      <c r="E9" s="17">
        <f t="shared" ref="E9:F13" si="2">+C9/C$8</f>
        <v>3.2401782098015392E-3</v>
      </c>
      <c r="F9" s="17">
        <f t="shared" si="2"/>
        <v>1.1827079934747145E-2</v>
      </c>
      <c r="G9" s="17">
        <f t="shared" si="0"/>
        <v>2.625</v>
      </c>
      <c r="H9" s="17">
        <f t="shared" si="1"/>
        <v>8.5054678007290413E-3</v>
      </c>
    </row>
    <row r="10" spans="1:8" ht="25.5" x14ac:dyDescent="0.2">
      <c r="A10" s="14"/>
      <c r="B10" s="15" t="s">
        <v>8</v>
      </c>
      <c r="C10" s="16">
        <f>+C75</f>
        <v>357</v>
      </c>
      <c r="D10" s="16">
        <f>+D75</f>
        <v>385</v>
      </c>
      <c r="E10" s="17">
        <f t="shared" si="2"/>
        <v>0.14459295261239369</v>
      </c>
      <c r="F10" s="17">
        <f t="shared" si="2"/>
        <v>0.15701468189233278</v>
      </c>
      <c r="G10" s="17">
        <f t="shared" si="0"/>
        <v>7.8431372549019607E-2</v>
      </c>
      <c r="H10" s="17">
        <f t="shared" si="1"/>
        <v>1.1340623734305387E-2</v>
      </c>
    </row>
    <row r="11" spans="1:8" ht="25.5" x14ac:dyDescent="0.2">
      <c r="A11" s="14"/>
      <c r="B11" s="15" t="s">
        <v>9</v>
      </c>
      <c r="C11" s="16">
        <f>+C173</f>
        <v>418</v>
      </c>
      <c r="D11" s="16">
        <f>+D173</f>
        <v>459</v>
      </c>
      <c r="E11" s="17">
        <f t="shared" si="2"/>
        <v>0.16929931146213043</v>
      </c>
      <c r="F11" s="17">
        <f t="shared" si="2"/>
        <v>0.18719412724306689</v>
      </c>
      <c r="G11" s="17">
        <f t="shared" si="0"/>
        <v>9.8086124401913874E-2</v>
      </c>
      <c r="H11" s="17">
        <f t="shared" si="1"/>
        <v>1.6605913325232889E-2</v>
      </c>
    </row>
    <row r="12" spans="1:8" ht="25.5" x14ac:dyDescent="0.2">
      <c r="A12" s="14"/>
      <c r="B12" s="15" t="s">
        <v>10</v>
      </c>
      <c r="C12" s="16">
        <f>+C349</f>
        <v>695</v>
      </c>
      <c r="D12" s="16">
        <f>+D349</f>
        <v>997</v>
      </c>
      <c r="E12" s="17">
        <f t="shared" si="2"/>
        <v>0.28149048197650872</v>
      </c>
      <c r="F12" s="17">
        <f t="shared" si="2"/>
        <v>0.40660685154975529</v>
      </c>
      <c r="G12" s="17">
        <f t="shared" si="0"/>
        <v>0.43453237410071943</v>
      </c>
      <c r="H12" s="17">
        <f t="shared" si="1"/>
        <v>0.12231672742000811</v>
      </c>
    </row>
    <row r="13" spans="1:8" ht="25.5" x14ac:dyDescent="0.2">
      <c r="A13" s="14"/>
      <c r="B13" s="15" t="s">
        <v>11</v>
      </c>
      <c r="C13" s="16">
        <f>+C582</f>
        <v>991</v>
      </c>
      <c r="D13" s="16">
        <f>+D582</f>
        <v>582</v>
      </c>
      <c r="E13" s="17">
        <f t="shared" si="2"/>
        <v>0.40137707573916565</v>
      </c>
      <c r="F13" s="17">
        <f t="shared" si="2"/>
        <v>0.23735725938009788</v>
      </c>
      <c r="G13" s="17">
        <f t="shared" si="0"/>
        <v>-0.4127144298688194</v>
      </c>
      <c r="H13" s="17">
        <f t="shared" si="1"/>
        <v>-0.16565411097610369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8</v>
      </c>
      <c r="D19" s="19">
        <f>SUM(D20:D69)</f>
        <v>29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2.625</v>
      </c>
      <c r="H19" s="20">
        <f t="shared" ref="H19:H50" si="5">+IF(OR(AND(E19=""),(G19="")),"",E19*G19)</f>
        <v>2.625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</v>
      </c>
      <c r="D23" s="16">
        <v>0</v>
      </c>
      <c r="E23" s="17">
        <f t="shared" si="3"/>
        <v>0.25</v>
      </c>
      <c r="F23" s="17" t="str">
        <f t="shared" si="4"/>
        <v/>
      </c>
      <c r="G23" s="17">
        <f t="shared" si="6"/>
        <v>-1</v>
      </c>
      <c r="H23" s="17">
        <f t="shared" si="5"/>
        <v>-0.25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0.125</v>
      </c>
      <c r="F25" s="17" t="str">
        <f t="shared" si="4"/>
        <v/>
      </c>
      <c r="G25" s="17">
        <f t="shared" si="6"/>
        <v>-1</v>
      </c>
      <c r="H25" s="17">
        <f t="shared" si="5"/>
        <v>-0.125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3</v>
      </c>
      <c r="E27" s="17">
        <f t="shared" si="3"/>
        <v>0.125</v>
      </c>
      <c r="F27" s="17">
        <f t="shared" si="4"/>
        <v>0.10344827586206896</v>
      </c>
      <c r="G27" s="17">
        <f t="shared" si="6"/>
        <v>2</v>
      </c>
      <c r="H27" s="17">
        <f t="shared" si="5"/>
        <v>0.25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4</v>
      </c>
      <c r="E30" s="17">
        <f t="shared" si="3"/>
        <v>0.25</v>
      </c>
      <c r="F30" s="17">
        <f t="shared" si="4"/>
        <v>0.13793103448275862</v>
      </c>
      <c r="G30" s="17">
        <f t="shared" si="6"/>
        <v>1</v>
      </c>
      <c r="H30" s="17">
        <f t="shared" si="5"/>
        <v>0.25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5</v>
      </c>
      <c r="E36" s="17">
        <f t="shared" si="3"/>
        <v>0.125</v>
      </c>
      <c r="F36" s="17">
        <f t="shared" si="4"/>
        <v>0.17241379310344829</v>
      </c>
      <c r="G36" s="17">
        <f t="shared" si="6"/>
        <v>4</v>
      </c>
      <c r="H36" s="17">
        <f t="shared" si="5"/>
        <v>0.5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0.10344827586206896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2</v>
      </c>
      <c r="E43" s="17" t="str">
        <f t="shared" si="3"/>
        <v/>
      </c>
      <c r="F43" s="17">
        <f t="shared" si="4"/>
        <v>6.8965517241379309E-2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3.4482758620689655E-2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2</v>
      </c>
      <c r="E49" s="17" t="str">
        <f t="shared" si="3"/>
        <v/>
      </c>
      <c r="F49" s="17">
        <f t="shared" si="4"/>
        <v>6.8965517241379309E-2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3.4482758620689655E-2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5</v>
      </c>
      <c r="E62" s="17" t="str">
        <f t="shared" si="7"/>
        <v/>
      </c>
      <c r="F62" s="17">
        <f t="shared" si="8"/>
        <v>0.17241379310344829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0.125</v>
      </c>
      <c r="F64" s="17" t="str">
        <f t="shared" si="8"/>
        <v/>
      </c>
      <c r="G64" s="17">
        <f t="shared" si="10"/>
        <v>-1</v>
      </c>
      <c r="H64" s="17">
        <f t="shared" si="9"/>
        <v>-0.125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1</v>
      </c>
      <c r="E66" s="17" t="str">
        <f t="shared" si="7"/>
        <v/>
      </c>
      <c r="F66" s="17">
        <f t="shared" si="8"/>
        <v>3.4482758620689655E-2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3.4482758620689655E-2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3.4482758620689655E-2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357</v>
      </c>
      <c r="D75" s="19">
        <f>SUM(D76:D167)</f>
        <v>385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7.8431372549019607E-2</v>
      </c>
      <c r="H75" s="20">
        <f t="shared" ref="H75:H106" si="13">+IF(OR(AND(E75=""),(G75="")),"",E75*G75)</f>
        <v>7.8431372549019607E-2</v>
      </c>
    </row>
    <row r="76" spans="1:8" x14ac:dyDescent="0.2">
      <c r="A76" s="14"/>
      <c r="B76" s="15" t="s">
        <v>63</v>
      </c>
      <c r="C76" s="16">
        <v>0</v>
      </c>
      <c r="D76" s="16">
        <v>10</v>
      </c>
      <c r="E76" s="17" t="str">
        <f t="shared" si="11"/>
        <v/>
      </c>
      <c r="F76" s="17">
        <f t="shared" si="12"/>
        <v>2.5974025974025976E-2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64</v>
      </c>
      <c r="C77" s="16">
        <v>5</v>
      </c>
      <c r="D77" s="16">
        <v>2</v>
      </c>
      <c r="E77" s="17">
        <f t="shared" si="11"/>
        <v>1.4005602240896359E-2</v>
      </c>
      <c r="F77" s="17">
        <f t="shared" si="12"/>
        <v>5.1948051948051948E-3</v>
      </c>
      <c r="G77" s="17">
        <f t="shared" si="14"/>
        <v>-0.6</v>
      </c>
      <c r="H77" s="17">
        <f t="shared" si="13"/>
        <v>-8.4033613445378148E-3</v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3</v>
      </c>
      <c r="D79" s="16">
        <v>3</v>
      </c>
      <c r="E79" s="17">
        <f t="shared" si="11"/>
        <v>8.4033613445378148E-3</v>
      </c>
      <c r="F79" s="17">
        <f t="shared" si="12"/>
        <v>7.7922077922077922E-3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67</v>
      </c>
      <c r="C80" s="16">
        <v>7</v>
      </c>
      <c r="D80" s="16">
        <v>5</v>
      </c>
      <c r="E80" s="17">
        <f t="shared" si="11"/>
        <v>1.9607843137254902E-2</v>
      </c>
      <c r="F80" s="17">
        <f t="shared" si="12"/>
        <v>1.2987012987012988E-2</v>
      </c>
      <c r="G80" s="17">
        <f t="shared" si="14"/>
        <v>-0.2857142857142857</v>
      </c>
      <c r="H80" s="17">
        <f t="shared" si="13"/>
        <v>-5.6022408963585426E-3</v>
      </c>
    </row>
    <row r="81" spans="1:8" x14ac:dyDescent="0.2">
      <c r="A81" s="14"/>
      <c r="B81" s="15" t="s">
        <v>68</v>
      </c>
      <c r="C81" s="16">
        <v>1</v>
      </c>
      <c r="D81" s="16">
        <v>0</v>
      </c>
      <c r="E81" s="17">
        <f t="shared" si="11"/>
        <v>2.8011204481792717E-3</v>
      </c>
      <c r="F81" s="17" t="str">
        <f t="shared" si="12"/>
        <v/>
      </c>
      <c r="G81" s="17">
        <f t="shared" si="14"/>
        <v>-1</v>
      </c>
      <c r="H81" s="17">
        <f t="shared" si="13"/>
        <v>-2.8011204481792717E-3</v>
      </c>
    </row>
    <row r="82" spans="1:8" x14ac:dyDescent="0.2">
      <c r="A82" s="14"/>
      <c r="B82" s="15" t="s">
        <v>69</v>
      </c>
      <c r="C82" s="16">
        <v>7</v>
      </c>
      <c r="D82" s="16">
        <v>2</v>
      </c>
      <c r="E82" s="17">
        <f t="shared" si="11"/>
        <v>1.9607843137254902E-2</v>
      </c>
      <c r="F82" s="17">
        <f t="shared" si="12"/>
        <v>5.1948051948051948E-3</v>
      </c>
      <c r="G82" s="17">
        <f t="shared" si="14"/>
        <v>-0.7142857142857143</v>
      </c>
      <c r="H82" s="17">
        <f t="shared" si="13"/>
        <v>-1.4005602240896359E-2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4</v>
      </c>
      <c r="D87" s="16">
        <v>7</v>
      </c>
      <c r="E87" s="17">
        <f t="shared" si="11"/>
        <v>1.1204481792717087E-2</v>
      </c>
      <c r="F87" s="17">
        <f t="shared" si="12"/>
        <v>1.8181818181818181E-2</v>
      </c>
      <c r="G87" s="17">
        <f t="shared" si="14"/>
        <v>0.75</v>
      </c>
      <c r="H87" s="17">
        <f t="shared" si="13"/>
        <v>8.4033613445378148E-3</v>
      </c>
    </row>
    <row r="88" spans="1:8" x14ac:dyDescent="0.2">
      <c r="A88" s="14"/>
      <c r="B88" s="15" t="s">
        <v>75</v>
      </c>
      <c r="C88" s="16">
        <v>3</v>
      </c>
      <c r="D88" s="16">
        <v>1</v>
      </c>
      <c r="E88" s="17">
        <f t="shared" si="11"/>
        <v>8.4033613445378148E-3</v>
      </c>
      <c r="F88" s="17">
        <f t="shared" si="12"/>
        <v>2.5974025974025974E-3</v>
      </c>
      <c r="G88" s="17">
        <f t="shared" si="14"/>
        <v>-0.66666666666666663</v>
      </c>
      <c r="H88" s="17">
        <f t="shared" si="13"/>
        <v>-5.6022408963585426E-3</v>
      </c>
    </row>
    <row r="89" spans="1:8" x14ac:dyDescent="0.2">
      <c r="A89" s="14"/>
      <c r="B89" s="15" t="s">
        <v>76</v>
      </c>
      <c r="C89" s="16">
        <v>53</v>
      </c>
      <c r="D89" s="16">
        <v>5</v>
      </c>
      <c r="E89" s="17">
        <f t="shared" si="11"/>
        <v>0.1484593837535014</v>
      </c>
      <c r="F89" s="17">
        <f t="shared" si="12"/>
        <v>1.2987012987012988E-2</v>
      </c>
      <c r="G89" s="17">
        <f t="shared" si="14"/>
        <v>-0.90566037735849059</v>
      </c>
      <c r="H89" s="17">
        <f t="shared" si="13"/>
        <v>-0.13445378151260504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2.5974025974025974E-3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5</v>
      </c>
      <c r="D91" s="16">
        <v>4</v>
      </c>
      <c r="E91" s="17">
        <f t="shared" si="11"/>
        <v>1.4005602240896359E-2</v>
      </c>
      <c r="F91" s="17">
        <f t="shared" si="12"/>
        <v>1.038961038961039E-2</v>
      </c>
      <c r="G91" s="17">
        <f t="shared" si="14"/>
        <v>-0.2</v>
      </c>
      <c r="H91" s="17">
        <f t="shared" si="13"/>
        <v>-2.8011204481792722E-3</v>
      </c>
    </row>
    <row r="92" spans="1:8" x14ac:dyDescent="0.2">
      <c r="A92" s="14"/>
      <c r="B92" s="15" t="s">
        <v>79</v>
      </c>
      <c r="C92" s="16">
        <v>1</v>
      </c>
      <c r="D92" s="16">
        <v>0</v>
      </c>
      <c r="E92" s="17">
        <f t="shared" si="11"/>
        <v>2.8011204481792717E-3</v>
      </c>
      <c r="F92" s="17" t="str">
        <f t="shared" si="12"/>
        <v/>
      </c>
      <c r="G92" s="17">
        <f t="shared" si="14"/>
        <v>-1</v>
      </c>
      <c r="H92" s="17">
        <f t="shared" si="13"/>
        <v>-2.8011204481792717E-3</v>
      </c>
    </row>
    <row r="93" spans="1:8" x14ac:dyDescent="0.2">
      <c r="A93" s="14"/>
      <c r="B93" s="15" t="s">
        <v>80</v>
      </c>
      <c r="C93" s="16">
        <v>2</v>
      </c>
      <c r="D93" s="16">
        <v>2</v>
      </c>
      <c r="E93" s="17">
        <f t="shared" si="11"/>
        <v>5.6022408963585435E-3</v>
      </c>
      <c r="F93" s="17">
        <f t="shared" si="12"/>
        <v>5.1948051948051948E-3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81</v>
      </c>
      <c r="C94" s="16">
        <v>0</v>
      </c>
      <c r="D94" s="16">
        <v>2</v>
      </c>
      <c r="E94" s="17" t="str">
        <f t="shared" si="11"/>
        <v/>
      </c>
      <c r="F94" s="17">
        <f t="shared" si="12"/>
        <v>5.1948051948051948E-3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2.8011204481792717E-3</v>
      </c>
      <c r="F95" s="17" t="str">
        <f t="shared" si="12"/>
        <v/>
      </c>
      <c r="G95" s="17">
        <f t="shared" si="14"/>
        <v>-1</v>
      </c>
      <c r="H95" s="17">
        <f t="shared" si="13"/>
        <v>-2.8011204481792717E-3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4</v>
      </c>
      <c r="E99" s="17" t="str">
        <f t="shared" si="11"/>
        <v/>
      </c>
      <c r="F99" s="17">
        <f t="shared" si="12"/>
        <v>1.038961038961039E-2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5</v>
      </c>
      <c r="D103" s="16">
        <v>5</v>
      </c>
      <c r="E103" s="17">
        <f t="shared" si="11"/>
        <v>1.4005602240896359E-2</v>
      </c>
      <c r="F103" s="17">
        <f t="shared" si="12"/>
        <v>1.2987012987012988E-2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91</v>
      </c>
      <c r="C104" s="16">
        <v>6</v>
      </c>
      <c r="D104" s="16">
        <v>5</v>
      </c>
      <c r="E104" s="17">
        <f t="shared" si="11"/>
        <v>1.680672268907563E-2</v>
      </c>
      <c r="F104" s="17">
        <f t="shared" si="12"/>
        <v>1.2987012987012988E-2</v>
      </c>
      <c r="G104" s="17">
        <f t="shared" si="14"/>
        <v>-0.16666666666666666</v>
      </c>
      <c r="H104" s="17">
        <f t="shared" si="13"/>
        <v>-2.8011204481792713E-3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3</v>
      </c>
      <c r="E106" s="17" t="str">
        <f t="shared" si="11"/>
        <v/>
      </c>
      <c r="F106" s="17">
        <f t="shared" si="12"/>
        <v>7.7922077922077922E-3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ref="E107:E138" si="15">+IF(C107=0,"",C107/C$75)</f>
        <v>2.8011204481792717E-3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-2.8011204481792717E-3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2.5974025974025974E-3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5.1948051948051948E-3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2.8011204481792717E-3</v>
      </c>
      <c r="F113" s="17" t="str">
        <f t="shared" si="16"/>
        <v/>
      </c>
      <c r="G113" s="17">
        <f t="shared" si="18"/>
        <v>-1</v>
      </c>
      <c r="H113" s="17">
        <f t="shared" si="17"/>
        <v>-2.8011204481792717E-3</v>
      </c>
    </row>
    <row r="114" spans="1:8" x14ac:dyDescent="0.2">
      <c r="A114" s="14"/>
      <c r="B114" s="15" t="s">
        <v>102</v>
      </c>
      <c r="C114" s="16">
        <v>0</v>
      </c>
      <c r="D114" s="16">
        <v>10</v>
      </c>
      <c r="E114" s="17" t="str">
        <f t="shared" si="15"/>
        <v/>
      </c>
      <c r="F114" s="17">
        <f t="shared" si="16"/>
        <v>2.5974025974025976E-2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2</v>
      </c>
      <c r="D115" s="16">
        <v>30</v>
      </c>
      <c r="E115" s="17">
        <f t="shared" si="15"/>
        <v>5.6022408963585435E-3</v>
      </c>
      <c r="F115" s="17">
        <f t="shared" si="16"/>
        <v>7.792207792207792E-2</v>
      </c>
      <c r="G115" s="17">
        <f t="shared" si="18"/>
        <v>14</v>
      </c>
      <c r="H115" s="17">
        <f t="shared" si="17"/>
        <v>7.8431372549019607E-2</v>
      </c>
    </row>
    <row r="116" spans="1:8" x14ac:dyDescent="0.2">
      <c r="A116" s="14"/>
      <c r="B116" s="15" t="s">
        <v>104</v>
      </c>
      <c r="C116" s="16">
        <v>0</v>
      </c>
      <c r="D116" s="16">
        <v>3</v>
      </c>
      <c r="E116" s="17" t="str">
        <f t="shared" si="15"/>
        <v/>
      </c>
      <c r="F116" s="17">
        <f t="shared" si="16"/>
        <v>7.7922077922077922E-3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2.5974025974025974E-3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</v>
      </c>
      <c r="D120" s="16">
        <v>0</v>
      </c>
      <c r="E120" s="17">
        <f t="shared" si="15"/>
        <v>5.6022408963585435E-3</v>
      </c>
      <c r="F120" s="17" t="str">
        <f t="shared" si="16"/>
        <v/>
      </c>
      <c r="G120" s="17">
        <f t="shared" si="18"/>
        <v>-1</v>
      </c>
      <c r="H120" s="17">
        <f t="shared" si="17"/>
        <v>-5.6022408963585435E-3</v>
      </c>
    </row>
    <row r="121" spans="1:8" x14ac:dyDescent="0.2">
      <c r="A121" s="14"/>
      <c r="B121" s="15" t="s">
        <v>109</v>
      </c>
      <c r="C121" s="16">
        <v>0</v>
      </c>
      <c r="D121" s="16">
        <v>6</v>
      </c>
      <c r="E121" s="17" t="str">
        <f t="shared" si="15"/>
        <v/>
      </c>
      <c r="F121" s="17">
        <f t="shared" si="16"/>
        <v>1.5584415584415584E-2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2.5974025974025974E-3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6</v>
      </c>
      <c r="E123" s="17" t="str">
        <f t="shared" si="15"/>
        <v/>
      </c>
      <c r="F123" s="17">
        <f t="shared" si="16"/>
        <v>1.5584415584415584E-2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18</v>
      </c>
      <c r="D125" s="16">
        <v>20</v>
      </c>
      <c r="E125" s="17">
        <f t="shared" si="15"/>
        <v>5.0420168067226892E-2</v>
      </c>
      <c r="F125" s="17">
        <f t="shared" si="16"/>
        <v>5.1948051948051951E-2</v>
      </c>
      <c r="G125" s="17">
        <f t="shared" si="18"/>
        <v>0.1111111111111111</v>
      </c>
      <c r="H125" s="17">
        <f t="shared" si="17"/>
        <v>5.6022408963585435E-3</v>
      </c>
    </row>
    <row r="126" spans="1:8" x14ac:dyDescent="0.2">
      <c r="A126" s="14"/>
      <c r="B126" s="15" t="s">
        <v>114</v>
      </c>
      <c r="C126" s="16">
        <v>0</v>
      </c>
      <c r="D126" s="16">
        <v>11</v>
      </c>
      <c r="E126" s="17" t="str">
        <f t="shared" si="15"/>
        <v/>
      </c>
      <c r="F126" s="17">
        <f t="shared" si="16"/>
        <v>2.8571428571428571E-2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16</v>
      </c>
      <c r="E128" s="17">
        <f t="shared" si="15"/>
        <v>5.6022408963585435E-3</v>
      </c>
      <c r="F128" s="17">
        <f t="shared" si="16"/>
        <v>4.1558441558441558E-2</v>
      </c>
      <c r="G128" s="17">
        <f t="shared" si="18"/>
        <v>7</v>
      </c>
      <c r="H128" s="17">
        <f t="shared" si="17"/>
        <v>3.9215686274509803E-2</v>
      </c>
    </row>
    <row r="129" spans="1:8" x14ac:dyDescent="0.2">
      <c r="A129" s="14"/>
      <c r="B129" s="15" t="s">
        <v>117</v>
      </c>
      <c r="C129" s="16">
        <v>0</v>
      </c>
      <c r="D129" s="16">
        <v>3</v>
      </c>
      <c r="E129" s="17" t="str">
        <f t="shared" si="15"/>
        <v/>
      </c>
      <c r="F129" s="17">
        <f t="shared" si="16"/>
        <v>7.7922077922077922E-3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222</v>
      </c>
      <c r="D131" s="16">
        <v>196</v>
      </c>
      <c r="E131" s="17">
        <f t="shared" si="15"/>
        <v>0.62184873949579833</v>
      </c>
      <c r="F131" s="17">
        <f t="shared" si="16"/>
        <v>0.50909090909090904</v>
      </c>
      <c r="G131" s="17">
        <f t="shared" si="18"/>
        <v>-0.11711711711711711</v>
      </c>
      <c r="H131" s="17">
        <f t="shared" si="17"/>
        <v>-7.2829131652661069E-2</v>
      </c>
    </row>
    <row r="132" spans="1:8" ht="25.5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2.8011204481792717E-3</v>
      </c>
      <c r="F132" s="17" t="str">
        <f t="shared" si="16"/>
        <v/>
      </c>
      <c r="G132" s="17">
        <f t="shared" si="18"/>
        <v>-1</v>
      </c>
      <c r="H132" s="17">
        <f t="shared" si="17"/>
        <v>-2.8011204481792717E-3</v>
      </c>
    </row>
    <row r="133" spans="1:8" x14ac:dyDescent="0.2">
      <c r="A133" s="14"/>
      <c r="B133" s="15" t="s">
        <v>121</v>
      </c>
      <c r="C133" s="16">
        <v>0</v>
      </c>
      <c r="D133" s="16">
        <v>3</v>
      </c>
      <c r="E133" s="17" t="str">
        <f t="shared" si="15"/>
        <v/>
      </c>
      <c r="F133" s="17">
        <f t="shared" si="16"/>
        <v>7.7922077922077922E-3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3</v>
      </c>
      <c r="E135" s="17" t="str">
        <f t="shared" si="15"/>
        <v/>
      </c>
      <c r="F135" s="17">
        <f t="shared" si="16"/>
        <v>7.7922077922077922E-3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2.8011204481792717E-3</v>
      </c>
      <c r="F136" s="17" t="str">
        <f t="shared" si="16"/>
        <v/>
      </c>
      <c r="G136" s="17">
        <f t="shared" si="18"/>
        <v>-1</v>
      </c>
      <c r="H136" s="17">
        <f t="shared" si="17"/>
        <v>-2.8011204481792717E-3</v>
      </c>
    </row>
    <row r="137" spans="1:8" x14ac:dyDescent="0.2">
      <c r="A137" s="14"/>
      <c r="B137" s="15" t="s">
        <v>125</v>
      </c>
      <c r="C137" s="16">
        <v>1</v>
      </c>
      <c r="D137" s="16">
        <v>5</v>
      </c>
      <c r="E137" s="17">
        <f t="shared" si="15"/>
        <v>2.8011204481792717E-3</v>
      </c>
      <c r="F137" s="17">
        <f t="shared" si="16"/>
        <v>1.2987012987012988E-2</v>
      </c>
      <c r="G137" s="17">
        <f t="shared" si="18"/>
        <v>4</v>
      </c>
      <c r="H137" s="17">
        <f t="shared" si="17"/>
        <v>1.1204481792717087E-2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2.8011204481792717E-3</v>
      </c>
      <c r="F143" s="17">
        <f t="shared" si="20"/>
        <v>2.5974025974025974E-3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2.5974025974025974E-3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7.7922077922077922E-3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2</v>
      </c>
      <c r="E164" s="17">
        <f t="shared" si="19"/>
        <v>5.6022408963585435E-3</v>
      </c>
      <c r="F164" s="17">
        <f t="shared" si="20"/>
        <v>5.1948051948051948E-3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418</v>
      </c>
      <c r="D173" s="19">
        <f>SUM(D174:D343)</f>
        <v>459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9.8086124401913874E-2</v>
      </c>
      <c r="H173" s="20">
        <f t="shared" ref="H173:H204" si="25">+IF(OR(AND(E173=""),(G173="")),"",E173*G173)</f>
        <v>9.8086124401913874E-2</v>
      </c>
    </row>
    <row r="174" spans="1:8" x14ac:dyDescent="0.2">
      <c r="A174" s="14"/>
      <c r="B174" s="15" t="s">
        <v>156</v>
      </c>
      <c r="C174" s="16">
        <v>1</v>
      </c>
      <c r="D174" s="16">
        <v>15</v>
      </c>
      <c r="E174" s="17">
        <f t="shared" si="23"/>
        <v>2.3923444976076554E-3</v>
      </c>
      <c r="F174" s="17">
        <f t="shared" si="24"/>
        <v>3.2679738562091505E-2</v>
      </c>
      <c r="G174" s="17">
        <f t="shared" ref="G174:G205" si="26">+IF(AND(C174=0,D174=0)," ",IF(C174=0,1,IF(D174=0,-1,(D174-C174)/C174)))</f>
        <v>14</v>
      </c>
      <c r="H174" s="17">
        <f t="shared" si="25"/>
        <v>3.3492822966507178E-2</v>
      </c>
    </row>
    <row r="175" spans="1:8" x14ac:dyDescent="0.2">
      <c r="A175" s="14"/>
      <c r="B175" s="15" t="s">
        <v>157</v>
      </c>
      <c r="C175" s="16">
        <v>1</v>
      </c>
      <c r="D175" s="16">
        <v>2</v>
      </c>
      <c r="E175" s="17">
        <f t="shared" si="23"/>
        <v>2.3923444976076554E-3</v>
      </c>
      <c r="F175" s="17">
        <f t="shared" si="24"/>
        <v>4.3572984749455342E-3</v>
      </c>
      <c r="G175" s="17">
        <f t="shared" si="26"/>
        <v>1</v>
      </c>
      <c r="H175" s="17">
        <f t="shared" si="25"/>
        <v>2.3923444976076554E-3</v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4</v>
      </c>
      <c r="E178" s="17" t="str">
        <f t="shared" si="23"/>
        <v/>
      </c>
      <c r="F178" s="17">
        <f t="shared" si="24"/>
        <v>8.7145969498910684E-3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54</v>
      </c>
      <c r="D179" s="16">
        <v>103</v>
      </c>
      <c r="E179" s="17">
        <f t="shared" si="23"/>
        <v>0.12918660287081341</v>
      </c>
      <c r="F179" s="17">
        <f t="shared" si="24"/>
        <v>0.22440087145969498</v>
      </c>
      <c r="G179" s="17">
        <f t="shared" si="26"/>
        <v>0.90740740740740744</v>
      </c>
      <c r="H179" s="17">
        <f t="shared" si="25"/>
        <v>0.11722488038277513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10</v>
      </c>
      <c r="D181" s="16">
        <v>8</v>
      </c>
      <c r="E181" s="17">
        <f t="shared" si="23"/>
        <v>2.3923444976076555E-2</v>
      </c>
      <c r="F181" s="17">
        <f t="shared" si="24"/>
        <v>1.7429193899782137E-2</v>
      </c>
      <c r="G181" s="17">
        <f t="shared" si="26"/>
        <v>-0.2</v>
      </c>
      <c r="H181" s="17">
        <f t="shared" si="25"/>
        <v>-4.7846889952153117E-3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2.1786492374727671E-3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21</v>
      </c>
      <c r="D186" s="16">
        <v>17</v>
      </c>
      <c r="E186" s="17">
        <f t="shared" si="23"/>
        <v>5.0239234449760764E-2</v>
      </c>
      <c r="F186" s="17">
        <f t="shared" si="24"/>
        <v>3.7037037037037035E-2</v>
      </c>
      <c r="G186" s="17">
        <f t="shared" si="26"/>
        <v>-0.19047619047619047</v>
      </c>
      <c r="H186" s="17">
        <f t="shared" si="25"/>
        <v>-9.5693779904306216E-3</v>
      </c>
    </row>
    <row r="187" spans="1:8" x14ac:dyDescent="0.2">
      <c r="A187" s="14"/>
      <c r="B187" s="15" t="s">
        <v>169</v>
      </c>
      <c r="C187" s="16">
        <v>9</v>
      </c>
      <c r="D187" s="16">
        <v>22</v>
      </c>
      <c r="E187" s="17">
        <f t="shared" si="23"/>
        <v>2.1531100478468901E-2</v>
      </c>
      <c r="F187" s="17">
        <f t="shared" si="24"/>
        <v>4.793028322440087E-2</v>
      </c>
      <c r="G187" s="17">
        <f t="shared" si="26"/>
        <v>1.4444444444444444</v>
      </c>
      <c r="H187" s="17">
        <f t="shared" si="25"/>
        <v>3.1100478468899524E-2</v>
      </c>
    </row>
    <row r="188" spans="1:8" ht="25.5" x14ac:dyDescent="0.2">
      <c r="A188" s="14"/>
      <c r="B188" s="15" t="s">
        <v>170</v>
      </c>
      <c r="C188" s="16">
        <v>0</v>
      </c>
      <c r="D188" s="16">
        <v>13</v>
      </c>
      <c r="E188" s="17" t="str">
        <f t="shared" si="23"/>
        <v/>
      </c>
      <c r="F188" s="17">
        <f t="shared" si="24"/>
        <v>2.8322440087145968E-2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6.5359477124183009E-3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4.3572984749455342E-3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2</v>
      </c>
      <c r="D198" s="16">
        <v>0</v>
      </c>
      <c r="E198" s="17">
        <f t="shared" si="23"/>
        <v>4.7846889952153108E-3</v>
      </c>
      <c r="F198" s="17" t="str">
        <f t="shared" si="24"/>
        <v/>
      </c>
      <c r="G198" s="17">
        <f t="shared" si="26"/>
        <v>-1</v>
      </c>
      <c r="H198" s="17">
        <f t="shared" si="25"/>
        <v>-4.7846889952153108E-3</v>
      </c>
    </row>
    <row r="199" spans="1:8" x14ac:dyDescent="0.2">
      <c r="A199" s="14"/>
      <c r="B199" s="15" t="s">
        <v>181</v>
      </c>
      <c r="C199" s="16">
        <v>17</v>
      </c>
      <c r="D199" s="16">
        <v>24</v>
      </c>
      <c r="E199" s="17">
        <f t="shared" si="23"/>
        <v>4.0669856459330141E-2</v>
      </c>
      <c r="F199" s="17">
        <f t="shared" si="24"/>
        <v>5.2287581699346407E-2</v>
      </c>
      <c r="G199" s="17">
        <f t="shared" si="26"/>
        <v>0.41176470588235292</v>
      </c>
      <c r="H199" s="17">
        <f t="shared" si="25"/>
        <v>1.6746411483253586E-2</v>
      </c>
    </row>
    <row r="200" spans="1:8" ht="25.5" x14ac:dyDescent="0.2">
      <c r="A200" s="14"/>
      <c r="B200" s="15" t="s">
        <v>182</v>
      </c>
      <c r="C200" s="16">
        <v>3</v>
      </c>
      <c r="D200" s="16">
        <v>18</v>
      </c>
      <c r="E200" s="17">
        <f t="shared" si="23"/>
        <v>7.1770334928229667E-3</v>
      </c>
      <c r="F200" s="17">
        <f t="shared" si="24"/>
        <v>3.9215686274509803E-2</v>
      </c>
      <c r="G200" s="17">
        <f t="shared" si="26"/>
        <v>5</v>
      </c>
      <c r="H200" s="17">
        <f t="shared" si="25"/>
        <v>3.5885167464114832E-2</v>
      </c>
    </row>
    <row r="201" spans="1:8" x14ac:dyDescent="0.2">
      <c r="A201" s="14"/>
      <c r="B201" s="15" t="s">
        <v>183</v>
      </c>
      <c r="C201" s="16">
        <v>9</v>
      </c>
      <c r="D201" s="16">
        <v>12</v>
      </c>
      <c r="E201" s="17">
        <f t="shared" si="23"/>
        <v>2.1531100478468901E-2</v>
      </c>
      <c r="F201" s="17">
        <f t="shared" si="24"/>
        <v>2.6143790849673203E-2</v>
      </c>
      <c r="G201" s="17">
        <f t="shared" si="26"/>
        <v>0.33333333333333331</v>
      </c>
      <c r="H201" s="17">
        <f t="shared" si="25"/>
        <v>7.1770334928229667E-3</v>
      </c>
    </row>
    <row r="202" spans="1:8" x14ac:dyDescent="0.2">
      <c r="A202" s="14"/>
      <c r="B202" s="15" t="s">
        <v>184</v>
      </c>
      <c r="C202" s="16">
        <v>2</v>
      </c>
      <c r="D202" s="16">
        <v>6</v>
      </c>
      <c r="E202" s="17">
        <f t="shared" si="23"/>
        <v>4.7846889952153108E-3</v>
      </c>
      <c r="F202" s="17">
        <f t="shared" si="24"/>
        <v>1.3071895424836602E-2</v>
      </c>
      <c r="G202" s="17">
        <f t="shared" si="26"/>
        <v>2</v>
      </c>
      <c r="H202" s="17">
        <f t="shared" si="25"/>
        <v>9.5693779904306216E-3</v>
      </c>
    </row>
    <row r="203" spans="1:8" x14ac:dyDescent="0.2">
      <c r="A203" s="14"/>
      <c r="B203" s="15" t="s">
        <v>185</v>
      </c>
      <c r="C203" s="16">
        <v>5</v>
      </c>
      <c r="D203" s="16">
        <v>8</v>
      </c>
      <c r="E203" s="17">
        <f t="shared" si="23"/>
        <v>1.1961722488038277E-2</v>
      </c>
      <c r="F203" s="17">
        <f t="shared" si="24"/>
        <v>1.7429193899782137E-2</v>
      </c>
      <c r="G203" s="17">
        <f t="shared" si="26"/>
        <v>0.6</v>
      </c>
      <c r="H203" s="17">
        <f t="shared" si="25"/>
        <v>7.1770334928229658E-3</v>
      </c>
    </row>
    <row r="204" spans="1:8" x14ac:dyDescent="0.2">
      <c r="A204" s="14"/>
      <c r="B204" s="15" t="s">
        <v>186</v>
      </c>
      <c r="C204" s="16">
        <v>5</v>
      </c>
      <c r="D204" s="16">
        <v>10</v>
      </c>
      <c r="E204" s="17">
        <f t="shared" si="23"/>
        <v>1.1961722488038277E-2</v>
      </c>
      <c r="F204" s="17">
        <f t="shared" si="24"/>
        <v>2.178649237472767E-2</v>
      </c>
      <c r="G204" s="17">
        <f t="shared" si="26"/>
        <v>1</v>
      </c>
      <c r="H204" s="17">
        <f t="shared" si="25"/>
        <v>1.1961722488038277E-2</v>
      </c>
    </row>
    <row r="205" spans="1:8" x14ac:dyDescent="0.2">
      <c r="A205" s="14"/>
      <c r="B205" s="15" t="s">
        <v>187</v>
      </c>
      <c r="C205" s="16">
        <v>1</v>
      </c>
      <c r="D205" s="16">
        <v>0</v>
      </c>
      <c r="E205" s="17">
        <f t="shared" ref="E205:E236" si="27">+IF(C205=0,"",C205/C$173)</f>
        <v>2.3923444976076554E-3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-2.3923444976076554E-3</v>
      </c>
    </row>
    <row r="206" spans="1:8" x14ac:dyDescent="0.2">
      <c r="A206" s="14"/>
      <c r="B206" s="15" t="s">
        <v>188</v>
      </c>
      <c r="C206" s="16">
        <v>2</v>
      </c>
      <c r="D206" s="16">
        <v>0</v>
      </c>
      <c r="E206" s="17">
        <f t="shared" si="27"/>
        <v>4.7846889952153108E-3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-4.7846889952153108E-3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1</v>
      </c>
      <c r="D209" s="16">
        <v>3</v>
      </c>
      <c r="E209" s="17">
        <f t="shared" si="27"/>
        <v>2.3923444976076554E-3</v>
      </c>
      <c r="F209" s="17">
        <f t="shared" si="28"/>
        <v>6.5359477124183009E-3</v>
      </c>
      <c r="G209" s="17">
        <f t="shared" si="30"/>
        <v>2</v>
      </c>
      <c r="H209" s="17">
        <f t="shared" si="29"/>
        <v>4.7846889952153108E-3</v>
      </c>
    </row>
    <row r="210" spans="1:8" x14ac:dyDescent="0.2">
      <c r="A210" s="14"/>
      <c r="B210" s="15" t="s">
        <v>192</v>
      </c>
      <c r="C210" s="16">
        <v>9</v>
      </c>
      <c r="D210" s="16">
        <v>3</v>
      </c>
      <c r="E210" s="17">
        <f t="shared" si="27"/>
        <v>2.1531100478468901E-2</v>
      </c>
      <c r="F210" s="17">
        <f t="shared" si="28"/>
        <v>6.5359477124183009E-3</v>
      </c>
      <c r="G210" s="17">
        <f t="shared" si="30"/>
        <v>-0.66666666666666663</v>
      </c>
      <c r="H210" s="17">
        <f t="shared" si="29"/>
        <v>-1.4354066985645933E-2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35</v>
      </c>
      <c r="D213" s="16">
        <v>16</v>
      </c>
      <c r="E213" s="17">
        <f t="shared" si="27"/>
        <v>8.3732057416267949E-2</v>
      </c>
      <c r="F213" s="17">
        <f t="shared" si="28"/>
        <v>3.4858387799564274E-2</v>
      </c>
      <c r="G213" s="17">
        <f t="shared" si="30"/>
        <v>-0.54285714285714282</v>
      </c>
      <c r="H213" s="17">
        <f t="shared" si="29"/>
        <v>-4.5454545454545456E-2</v>
      </c>
    </row>
    <row r="214" spans="1:8" x14ac:dyDescent="0.2">
      <c r="A214" s="14"/>
      <c r="B214" s="15" t="s">
        <v>196</v>
      </c>
      <c r="C214" s="16">
        <v>0</v>
      </c>
      <c r="D214" s="16">
        <v>4</v>
      </c>
      <c r="E214" s="17" t="str">
        <f t="shared" si="27"/>
        <v/>
      </c>
      <c r="F214" s="17">
        <f t="shared" si="28"/>
        <v>8.7145969498910684E-3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2.3923444976076554E-3</v>
      </c>
      <c r="F215" s="17" t="str">
        <f t="shared" si="28"/>
        <v/>
      </c>
      <c r="G215" s="17">
        <f t="shared" si="30"/>
        <v>-1</v>
      </c>
      <c r="H215" s="17">
        <f t="shared" si="29"/>
        <v>-2.3923444976076554E-3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6</v>
      </c>
      <c r="E218" s="17" t="str">
        <f t="shared" si="27"/>
        <v/>
      </c>
      <c r="F218" s="17">
        <f t="shared" si="28"/>
        <v>1.3071895424836602E-2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43</v>
      </c>
      <c r="D225" s="16">
        <v>57</v>
      </c>
      <c r="E225" s="17">
        <f t="shared" si="27"/>
        <v>0.10287081339712918</v>
      </c>
      <c r="F225" s="17">
        <f t="shared" si="28"/>
        <v>0.12418300653594772</v>
      </c>
      <c r="G225" s="17">
        <f t="shared" si="30"/>
        <v>0.32558139534883723</v>
      </c>
      <c r="H225" s="17">
        <f t="shared" si="29"/>
        <v>3.3492822966507178E-2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2</v>
      </c>
      <c r="E228" s="17">
        <f t="shared" si="27"/>
        <v>4.7846889952153108E-3</v>
      </c>
      <c r="F228" s="17">
        <f t="shared" si="28"/>
        <v>4.3572984749455342E-3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1</v>
      </c>
      <c r="E230" s="17">
        <f t="shared" si="27"/>
        <v>4.7846889952153108E-3</v>
      </c>
      <c r="F230" s="17">
        <f t="shared" si="28"/>
        <v>2.1786492374727671E-3</v>
      </c>
      <c r="G230" s="17">
        <f t="shared" si="30"/>
        <v>-0.5</v>
      </c>
      <c r="H230" s="17">
        <f t="shared" si="29"/>
        <v>-2.3923444976076554E-3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8.7145969498910684E-3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4</v>
      </c>
      <c r="E233" s="17" t="str">
        <f t="shared" si="27"/>
        <v/>
      </c>
      <c r="F233" s="17">
        <f t="shared" si="28"/>
        <v>8.7145969498910684E-3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2.1786492374727671E-3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2.1786492374727671E-3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6</v>
      </c>
      <c r="D238" s="16">
        <v>9</v>
      </c>
      <c r="E238" s="17">
        <f t="shared" si="31"/>
        <v>1.4354066985645933E-2</v>
      </c>
      <c r="F238" s="17">
        <f t="shared" si="32"/>
        <v>1.9607843137254902E-2</v>
      </c>
      <c r="G238" s="17">
        <f t="shared" ref="G238:G269" si="34">+IF(AND(C238=0,D238=0)," ",IF(C238=0,1,IF(D238=0,-1,(D238-C238)/C238)))</f>
        <v>0.5</v>
      </c>
      <c r="H238" s="17">
        <f t="shared" si="33"/>
        <v>7.1770334928229667E-3</v>
      </c>
    </row>
    <row r="239" spans="1:8" x14ac:dyDescent="0.2">
      <c r="A239" s="14"/>
      <c r="B239" s="15" t="s">
        <v>221</v>
      </c>
      <c r="C239" s="16">
        <v>0</v>
      </c>
      <c r="D239" s="16">
        <v>5</v>
      </c>
      <c r="E239" s="17" t="str">
        <f t="shared" si="31"/>
        <v/>
      </c>
      <c r="F239" s="17">
        <f t="shared" si="32"/>
        <v>1.0893246187363835E-2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1</v>
      </c>
      <c r="D240" s="16">
        <v>0</v>
      </c>
      <c r="E240" s="17">
        <f t="shared" si="31"/>
        <v>2.3923444976076554E-3</v>
      </c>
      <c r="F240" s="17" t="str">
        <f t="shared" si="32"/>
        <v/>
      </c>
      <c r="G240" s="17">
        <f t="shared" si="34"/>
        <v>-1</v>
      </c>
      <c r="H240" s="17">
        <f t="shared" si="33"/>
        <v>-2.3923444976076554E-3</v>
      </c>
    </row>
    <row r="241" spans="1:8" x14ac:dyDescent="0.2">
      <c r="A241" s="14"/>
      <c r="B241" s="15" t="s">
        <v>223</v>
      </c>
      <c r="C241" s="16">
        <v>17</v>
      </c>
      <c r="D241" s="16">
        <v>13</v>
      </c>
      <c r="E241" s="17">
        <f t="shared" si="31"/>
        <v>4.0669856459330141E-2</v>
      </c>
      <c r="F241" s="17">
        <f t="shared" si="32"/>
        <v>2.8322440087145968E-2</v>
      </c>
      <c r="G241" s="17">
        <f t="shared" si="34"/>
        <v>-0.23529411764705882</v>
      </c>
      <c r="H241" s="17">
        <f t="shared" si="33"/>
        <v>-9.5693779904306216E-3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3</v>
      </c>
      <c r="E244" s="17" t="str">
        <f t="shared" si="31"/>
        <v/>
      </c>
      <c r="F244" s="17">
        <f t="shared" si="32"/>
        <v>6.5359477124183009E-3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4.3572984749455342E-3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2.1786492374727671E-3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4.7846889952153108E-3</v>
      </c>
      <c r="F250" s="17" t="str">
        <f t="shared" si="32"/>
        <v/>
      </c>
      <c r="G250" s="17">
        <f t="shared" si="34"/>
        <v>-1</v>
      </c>
      <c r="H250" s="17">
        <f t="shared" si="33"/>
        <v>-4.7846889952153108E-3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2.1786492374727671E-3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0</v>
      </c>
      <c r="E264" s="17">
        <f t="shared" si="31"/>
        <v>4.7846889952153108E-3</v>
      </c>
      <c r="F264" s="17" t="str">
        <f t="shared" si="32"/>
        <v/>
      </c>
      <c r="G264" s="17">
        <f t="shared" si="34"/>
        <v>-1</v>
      </c>
      <c r="H264" s="17">
        <f t="shared" si="33"/>
        <v>-4.7846889952153108E-3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4</v>
      </c>
      <c r="D275" s="16">
        <v>0</v>
      </c>
      <c r="E275" s="17">
        <f t="shared" si="35"/>
        <v>9.5693779904306216E-3</v>
      </c>
      <c r="F275" s="17" t="str">
        <f t="shared" si="36"/>
        <v/>
      </c>
      <c r="G275" s="17">
        <f t="shared" si="38"/>
        <v>-1</v>
      </c>
      <c r="H275" s="17">
        <f t="shared" si="37"/>
        <v>-9.5693779904306216E-3</v>
      </c>
    </row>
    <row r="276" spans="1:8" ht="25.5" x14ac:dyDescent="0.2">
      <c r="A276" s="14"/>
      <c r="B276" s="15" t="s">
        <v>257</v>
      </c>
      <c r="C276" s="16">
        <v>1</v>
      </c>
      <c r="D276" s="16">
        <v>0</v>
      </c>
      <c r="E276" s="17">
        <f t="shared" si="35"/>
        <v>2.3923444976076554E-3</v>
      </c>
      <c r="F276" s="17" t="str">
        <f t="shared" si="36"/>
        <v/>
      </c>
      <c r="G276" s="17">
        <f t="shared" si="38"/>
        <v>-1</v>
      </c>
      <c r="H276" s="17">
        <f t="shared" si="37"/>
        <v>-2.3923444976076554E-3</v>
      </c>
    </row>
    <row r="277" spans="1:8" x14ac:dyDescent="0.2">
      <c r="A277" s="14"/>
      <c r="B277" s="15" t="s">
        <v>258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2.1786492374727671E-3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2.1786492374727671E-3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2.3923444976076554E-3</v>
      </c>
      <c r="F280" s="17" t="str">
        <f t="shared" si="36"/>
        <v/>
      </c>
      <c r="G280" s="17">
        <f t="shared" si="38"/>
        <v>-1</v>
      </c>
      <c r="H280" s="17">
        <f t="shared" si="37"/>
        <v>-2.3923444976076554E-3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12</v>
      </c>
      <c r="D283" s="16">
        <v>20</v>
      </c>
      <c r="E283" s="17">
        <f t="shared" si="35"/>
        <v>2.8708133971291867E-2</v>
      </c>
      <c r="F283" s="17">
        <f t="shared" si="36"/>
        <v>4.357298474945534E-2</v>
      </c>
      <c r="G283" s="17">
        <f t="shared" si="38"/>
        <v>0.66666666666666663</v>
      </c>
      <c r="H283" s="17">
        <f t="shared" si="37"/>
        <v>1.9138755980861243E-2</v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2.1786492374727671E-3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2</v>
      </c>
      <c r="D287" s="16">
        <v>0</v>
      </c>
      <c r="E287" s="17">
        <f t="shared" si="35"/>
        <v>4.7846889952153108E-3</v>
      </c>
      <c r="F287" s="17" t="str">
        <f t="shared" si="36"/>
        <v/>
      </c>
      <c r="G287" s="17">
        <f t="shared" si="38"/>
        <v>-1</v>
      </c>
      <c r="H287" s="17">
        <f t="shared" si="37"/>
        <v>-4.7846889952153108E-3</v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4</v>
      </c>
      <c r="D289" s="16">
        <v>0</v>
      </c>
      <c r="E289" s="17">
        <f t="shared" si="35"/>
        <v>9.5693779904306216E-3</v>
      </c>
      <c r="F289" s="17" t="str">
        <f t="shared" si="36"/>
        <v/>
      </c>
      <c r="G289" s="17">
        <f t="shared" si="38"/>
        <v>-1</v>
      </c>
      <c r="H289" s="17">
        <f t="shared" si="37"/>
        <v>-9.5693779904306216E-3</v>
      </c>
    </row>
    <row r="290" spans="1:8" x14ac:dyDescent="0.2">
      <c r="A290" s="14"/>
      <c r="B290" s="15" t="s">
        <v>271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2.1786492374727671E-3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4</v>
      </c>
      <c r="D294" s="16">
        <v>1</v>
      </c>
      <c r="E294" s="17">
        <f t="shared" si="35"/>
        <v>9.5693779904306216E-3</v>
      </c>
      <c r="F294" s="17">
        <f t="shared" si="36"/>
        <v>2.1786492374727671E-3</v>
      </c>
      <c r="G294" s="17">
        <f t="shared" si="38"/>
        <v>-0.75</v>
      </c>
      <c r="H294" s="17">
        <f t="shared" si="37"/>
        <v>-7.1770334928229658E-3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2.1786492374727671E-3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7</v>
      </c>
      <c r="E300" s="17" t="str">
        <f t="shared" si="35"/>
        <v/>
      </c>
      <c r="F300" s="17">
        <f t="shared" si="36"/>
        <v>1.5250544662309368E-2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14</v>
      </c>
      <c r="D302" s="16">
        <v>0</v>
      </c>
      <c r="E302" s="17">
        <f t="shared" si="39"/>
        <v>3.3492822966507178E-2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-3.3492822966507178E-2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93</v>
      </c>
      <c r="D305" s="16">
        <v>3</v>
      </c>
      <c r="E305" s="17">
        <f t="shared" si="39"/>
        <v>0.22248803827751196</v>
      </c>
      <c r="F305" s="17">
        <f t="shared" si="40"/>
        <v>6.5359477124183009E-3</v>
      </c>
      <c r="G305" s="17">
        <f t="shared" si="42"/>
        <v>-0.967741935483871</v>
      </c>
      <c r="H305" s="17">
        <f t="shared" si="41"/>
        <v>-0.21531100478468901</v>
      </c>
    </row>
    <row r="306" spans="1:8" x14ac:dyDescent="0.2">
      <c r="A306" s="14"/>
      <c r="B306" s="15" t="s">
        <v>286</v>
      </c>
      <c r="C306" s="16">
        <v>1</v>
      </c>
      <c r="D306" s="16">
        <v>0</v>
      </c>
      <c r="E306" s="17">
        <f t="shared" si="39"/>
        <v>2.3923444976076554E-3</v>
      </c>
      <c r="F306" s="17" t="str">
        <f t="shared" si="40"/>
        <v/>
      </c>
      <c r="G306" s="17">
        <f t="shared" si="42"/>
        <v>-1</v>
      </c>
      <c r="H306" s="17">
        <f t="shared" si="41"/>
        <v>-2.3923444976076554E-3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3</v>
      </c>
      <c r="D308" s="16">
        <v>2</v>
      </c>
      <c r="E308" s="17">
        <f t="shared" si="39"/>
        <v>7.1770334928229667E-3</v>
      </c>
      <c r="F308" s="17">
        <f t="shared" si="40"/>
        <v>4.3572984749455342E-3</v>
      </c>
      <c r="G308" s="17">
        <f t="shared" si="42"/>
        <v>-0.33333333333333331</v>
      </c>
      <c r="H308" s="17">
        <f t="shared" si="41"/>
        <v>-2.3923444976076554E-3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2</v>
      </c>
      <c r="E313" s="17" t="str">
        <f t="shared" si="39"/>
        <v/>
      </c>
      <c r="F313" s="17">
        <f t="shared" si="40"/>
        <v>4.3572984749455342E-3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15</v>
      </c>
      <c r="D319" s="16">
        <v>11</v>
      </c>
      <c r="E319" s="17">
        <f t="shared" si="39"/>
        <v>3.5885167464114832E-2</v>
      </c>
      <c r="F319" s="17">
        <f t="shared" si="40"/>
        <v>2.3965141612200435E-2</v>
      </c>
      <c r="G319" s="17">
        <f t="shared" si="42"/>
        <v>-0.26666666666666666</v>
      </c>
      <c r="H319" s="17">
        <f t="shared" si="41"/>
        <v>-9.5693779904306216E-3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39"/>
        <v>2.3923444976076554E-3</v>
      </c>
      <c r="F321" s="17" t="str">
        <f t="shared" si="40"/>
        <v/>
      </c>
      <c r="G321" s="17">
        <f t="shared" si="42"/>
        <v>-1</v>
      </c>
      <c r="H321" s="17">
        <f t="shared" si="41"/>
        <v>-2.3923444976076554E-3</v>
      </c>
    </row>
    <row r="322" spans="1:8" x14ac:dyDescent="0.2">
      <c r="A322" s="14"/>
      <c r="B322" s="15" t="s">
        <v>302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2.1786492374727671E-3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2.1786492374727671E-3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4.3572984749455342E-3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695</v>
      </c>
      <c r="D349" s="19">
        <f>SUM(D350:D576)</f>
        <v>997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0.43453237410071943</v>
      </c>
      <c r="H349" s="20">
        <f t="shared" ref="H349:H412" si="49">+IF(OR(AND(E349=""),(G349="")),"",E349*G349)</f>
        <v>0.43453237410071943</v>
      </c>
    </row>
    <row r="350" spans="1:8" x14ac:dyDescent="0.2">
      <c r="A350" s="14"/>
      <c r="B350" s="15" t="s">
        <v>324</v>
      </c>
      <c r="C350" s="16">
        <v>3</v>
      </c>
      <c r="D350" s="16">
        <v>23</v>
      </c>
      <c r="E350" s="17">
        <f t="shared" si="47"/>
        <v>4.3165467625899279E-3</v>
      </c>
      <c r="F350" s="17">
        <f t="shared" si="48"/>
        <v>2.3069207622868605E-2</v>
      </c>
      <c r="G350" s="17">
        <f t="shared" ref="G350:G413" si="50">+IF(AND(C350=0,D350=0)," ",IF(C350=0,1,IF(D350=0,-1,(D350-C350)/C350)))</f>
        <v>6.666666666666667</v>
      </c>
      <c r="H350" s="17">
        <f t="shared" si="49"/>
        <v>2.8776978417266189E-2</v>
      </c>
    </row>
    <row r="351" spans="1:8" x14ac:dyDescent="0.2">
      <c r="A351" s="14"/>
      <c r="B351" s="15" t="s">
        <v>325</v>
      </c>
      <c r="C351" s="16">
        <v>1</v>
      </c>
      <c r="D351" s="16">
        <v>0</v>
      </c>
      <c r="E351" s="17">
        <f t="shared" si="47"/>
        <v>1.4388489208633094E-3</v>
      </c>
      <c r="F351" s="17" t="str">
        <f t="shared" si="48"/>
        <v/>
      </c>
      <c r="G351" s="17">
        <f t="shared" si="50"/>
        <v>-1</v>
      </c>
      <c r="H351" s="17">
        <f t="shared" si="49"/>
        <v>-1.4388489208633094E-3</v>
      </c>
    </row>
    <row r="352" spans="1:8" x14ac:dyDescent="0.2">
      <c r="A352" s="14"/>
      <c r="B352" s="15" t="s">
        <v>326</v>
      </c>
      <c r="C352" s="16">
        <v>0</v>
      </c>
      <c r="D352" s="16">
        <v>2</v>
      </c>
      <c r="E352" s="17" t="str">
        <f t="shared" si="47"/>
        <v/>
      </c>
      <c r="F352" s="17">
        <f t="shared" si="48"/>
        <v>2.0060180541624875E-3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1.0030090270812437E-3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56</v>
      </c>
      <c r="D355" s="16">
        <v>51</v>
      </c>
      <c r="E355" s="17">
        <f t="shared" si="47"/>
        <v>8.0575539568345317E-2</v>
      </c>
      <c r="F355" s="17">
        <f t="shared" si="48"/>
        <v>5.1153460381143427E-2</v>
      </c>
      <c r="G355" s="17">
        <f t="shared" si="50"/>
        <v>-8.9285714285714288E-2</v>
      </c>
      <c r="H355" s="17">
        <f t="shared" si="49"/>
        <v>-7.1942446043165463E-3</v>
      </c>
    </row>
    <row r="356" spans="1:8" x14ac:dyDescent="0.2">
      <c r="A356" s="14"/>
      <c r="B356" s="15" t="s">
        <v>330</v>
      </c>
      <c r="C356" s="16">
        <v>3</v>
      </c>
      <c r="D356" s="16">
        <v>1</v>
      </c>
      <c r="E356" s="17">
        <f t="shared" si="47"/>
        <v>4.3165467625899279E-3</v>
      </c>
      <c r="F356" s="17">
        <f t="shared" si="48"/>
        <v>1.0030090270812437E-3</v>
      </c>
      <c r="G356" s="17">
        <f t="shared" si="50"/>
        <v>-0.66666666666666663</v>
      </c>
      <c r="H356" s="17">
        <f t="shared" si="49"/>
        <v>-2.8776978417266183E-3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4</v>
      </c>
      <c r="D358" s="16">
        <v>1</v>
      </c>
      <c r="E358" s="17">
        <f t="shared" si="47"/>
        <v>5.7553956834532375E-3</v>
      </c>
      <c r="F358" s="17">
        <f t="shared" si="48"/>
        <v>1.0030090270812437E-3</v>
      </c>
      <c r="G358" s="17">
        <f t="shared" si="50"/>
        <v>-0.75</v>
      </c>
      <c r="H358" s="17">
        <f t="shared" si="49"/>
        <v>-4.3165467625899279E-3</v>
      </c>
    </row>
    <row r="359" spans="1:8" x14ac:dyDescent="0.2">
      <c r="A359" s="14"/>
      <c r="B359" s="15" t="s">
        <v>333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1.0030090270812437E-3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51</v>
      </c>
      <c r="D361" s="16">
        <v>89</v>
      </c>
      <c r="E361" s="17">
        <f t="shared" si="47"/>
        <v>7.3381294964028773E-2</v>
      </c>
      <c r="F361" s="17">
        <f t="shared" si="48"/>
        <v>8.9267803410230689E-2</v>
      </c>
      <c r="G361" s="17">
        <f t="shared" si="50"/>
        <v>0.74509803921568629</v>
      </c>
      <c r="H361" s="17">
        <f t="shared" si="49"/>
        <v>5.4676258992805753E-2</v>
      </c>
    </row>
    <row r="362" spans="1:8" x14ac:dyDescent="0.2">
      <c r="A362" s="14"/>
      <c r="B362" s="15" t="s">
        <v>336</v>
      </c>
      <c r="C362" s="16">
        <v>7</v>
      </c>
      <c r="D362" s="16">
        <v>29</v>
      </c>
      <c r="E362" s="17">
        <f t="shared" si="47"/>
        <v>1.0071942446043165E-2</v>
      </c>
      <c r="F362" s="17">
        <f t="shared" si="48"/>
        <v>2.9087261785356068E-2</v>
      </c>
      <c r="G362" s="17">
        <f t="shared" si="50"/>
        <v>3.1428571428571428</v>
      </c>
      <c r="H362" s="17">
        <f t="shared" si="49"/>
        <v>3.1654676258992799E-2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19</v>
      </c>
      <c r="D364" s="16">
        <v>40</v>
      </c>
      <c r="E364" s="17">
        <f t="shared" si="47"/>
        <v>2.7338129496402876E-2</v>
      </c>
      <c r="F364" s="17">
        <f t="shared" si="48"/>
        <v>4.0120361083249748E-2</v>
      </c>
      <c r="G364" s="17">
        <f t="shared" si="50"/>
        <v>1.1052631578947369</v>
      </c>
      <c r="H364" s="17">
        <f t="shared" si="49"/>
        <v>3.0215827338129497E-2</v>
      </c>
    </row>
    <row r="365" spans="1:8" x14ac:dyDescent="0.2">
      <c r="A365" s="14"/>
      <c r="B365" s="15" t="s">
        <v>339</v>
      </c>
      <c r="C365" s="16">
        <v>5</v>
      </c>
      <c r="D365" s="16">
        <v>16</v>
      </c>
      <c r="E365" s="17">
        <f t="shared" si="47"/>
        <v>7.1942446043165471E-3</v>
      </c>
      <c r="F365" s="17">
        <f t="shared" si="48"/>
        <v>1.60481444332999E-2</v>
      </c>
      <c r="G365" s="17">
        <f t="shared" si="50"/>
        <v>2.2000000000000002</v>
      </c>
      <c r="H365" s="17">
        <f t="shared" si="49"/>
        <v>1.5827338129496406E-2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1.0030090270812437E-3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7</v>
      </c>
      <c r="D369" s="16">
        <v>32</v>
      </c>
      <c r="E369" s="17">
        <f t="shared" si="47"/>
        <v>1.0071942446043165E-2</v>
      </c>
      <c r="F369" s="17">
        <f t="shared" si="48"/>
        <v>3.2096288866599799E-2</v>
      </c>
      <c r="G369" s="17">
        <f t="shared" si="50"/>
        <v>3.5714285714285716</v>
      </c>
      <c r="H369" s="17">
        <f t="shared" si="49"/>
        <v>3.5971223021582732E-2</v>
      </c>
    </row>
    <row r="370" spans="1:8" x14ac:dyDescent="0.2">
      <c r="A370" s="14"/>
      <c r="B370" s="15" t="s">
        <v>344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1.0030090270812437E-3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4.0120361083249749E-3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6</v>
      </c>
      <c r="D373" s="16">
        <v>7</v>
      </c>
      <c r="E373" s="17">
        <f t="shared" si="47"/>
        <v>8.6330935251798559E-3</v>
      </c>
      <c r="F373" s="17">
        <f t="shared" si="48"/>
        <v>7.0210631895687063E-3</v>
      </c>
      <c r="G373" s="17">
        <f t="shared" si="50"/>
        <v>0.16666666666666666</v>
      </c>
      <c r="H373" s="17">
        <f t="shared" si="49"/>
        <v>1.4388489208633092E-3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1</v>
      </c>
      <c r="D375" s="16">
        <v>0</v>
      </c>
      <c r="E375" s="17">
        <f t="shared" si="47"/>
        <v>1.4388489208633094E-3</v>
      </c>
      <c r="F375" s="17" t="str">
        <f t="shared" si="48"/>
        <v/>
      </c>
      <c r="G375" s="17">
        <f t="shared" si="50"/>
        <v>-1</v>
      </c>
      <c r="H375" s="17">
        <f t="shared" si="49"/>
        <v>-1.4388489208633094E-3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3</v>
      </c>
      <c r="E378" s="17">
        <f t="shared" si="47"/>
        <v>2.8776978417266188E-3</v>
      </c>
      <c r="F378" s="17">
        <f t="shared" si="48"/>
        <v>3.009027081243731E-3</v>
      </c>
      <c r="G378" s="17">
        <f t="shared" si="50"/>
        <v>0.5</v>
      </c>
      <c r="H378" s="17">
        <f t="shared" si="49"/>
        <v>1.4388489208633094E-3</v>
      </c>
    </row>
    <row r="379" spans="1:8" x14ac:dyDescent="0.2">
      <c r="A379" s="14"/>
      <c r="B379" s="15" t="s">
        <v>353</v>
      </c>
      <c r="C379" s="16">
        <v>4</v>
      </c>
      <c r="D379" s="16">
        <v>1</v>
      </c>
      <c r="E379" s="17">
        <f t="shared" si="47"/>
        <v>5.7553956834532375E-3</v>
      </c>
      <c r="F379" s="17">
        <f t="shared" si="48"/>
        <v>1.0030090270812437E-3</v>
      </c>
      <c r="G379" s="17">
        <f t="shared" si="50"/>
        <v>-0.75</v>
      </c>
      <c r="H379" s="17">
        <f t="shared" si="49"/>
        <v>-4.3165467625899279E-3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4</v>
      </c>
      <c r="E380" s="17" t="str">
        <f t="shared" si="47"/>
        <v/>
      </c>
      <c r="F380" s="17">
        <f t="shared" si="48"/>
        <v>4.0120361083249749E-3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23</v>
      </c>
      <c r="D383" s="16">
        <v>11</v>
      </c>
      <c r="E383" s="17">
        <f t="shared" si="47"/>
        <v>3.3093525179856115E-2</v>
      </c>
      <c r="F383" s="17">
        <f t="shared" si="48"/>
        <v>1.1033099297893681E-2</v>
      </c>
      <c r="G383" s="17">
        <f t="shared" si="50"/>
        <v>-0.52173913043478259</v>
      </c>
      <c r="H383" s="17">
        <f t="shared" si="49"/>
        <v>-1.7266187050359712E-2</v>
      </c>
    </row>
    <row r="384" spans="1:8" x14ac:dyDescent="0.2">
      <c r="A384" s="14"/>
      <c r="B384" s="15" t="s">
        <v>358</v>
      </c>
      <c r="C384" s="16">
        <v>41</v>
      </c>
      <c r="D384" s="16">
        <v>114</v>
      </c>
      <c r="E384" s="17">
        <f t="shared" si="47"/>
        <v>5.8992805755395686E-2</v>
      </c>
      <c r="F384" s="17">
        <f t="shared" si="48"/>
        <v>0.11434302908726178</v>
      </c>
      <c r="G384" s="17">
        <f t="shared" si="50"/>
        <v>1.7804878048780488</v>
      </c>
      <c r="H384" s="17">
        <f t="shared" si="49"/>
        <v>0.10503597122302159</v>
      </c>
    </row>
    <row r="385" spans="1:8" x14ac:dyDescent="0.2">
      <c r="A385" s="14"/>
      <c r="B385" s="15" t="s">
        <v>359</v>
      </c>
      <c r="C385" s="16">
        <v>0</v>
      </c>
      <c r="D385" s="16">
        <v>3</v>
      </c>
      <c r="E385" s="17" t="str">
        <f t="shared" si="47"/>
        <v/>
      </c>
      <c r="F385" s="17">
        <f t="shared" si="48"/>
        <v>3.009027081243731E-3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3</v>
      </c>
      <c r="D386" s="16">
        <v>4</v>
      </c>
      <c r="E386" s="17">
        <f t="shared" si="47"/>
        <v>4.3165467625899279E-3</v>
      </c>
      <c r="F386" s="17">
        <f t="shared" si="48"/>
        <v>4.0120361083249749E-3</v>
      </c>
      <c r="G386" s="17">
        <f t="shared" si="50"/>
        <v>0.33333333333333331</v>
      </c>
      <c r="H386" s="17">
        <f t="shared" si="49"/>
        <v>1.4388489208633092E-3</v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1.0030090270812437E-3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4</v>
      </c>
      <c r="D388" s="16">
        <v>7</v>
      </c>
      <c r="E388" s="17">
        <f t="shared" si="47"/>
        <v>5.7553956834532375E-3</v>
      </c>
      <c r="F388" s="17">
        <f t="shared" si="48"/>
        <v>7.0210631895687063E-3</v>
      </c>
      <c r="G388" s="17">
        <f t="shared" si="50"/>
        <v>0.75</v>
      </c>
      <c r="H388" s="17">
        <f t="shared" si="49"/>
        <v>4.3165467625899279E-3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6</v>
      </c>
      <c r="D391" s="16">
        <v>4</v>
      </c>
      <c r="E391" s="17">
        <f t="shared" si="47"/>
        <v>8.6330935251798559E-3</v>
      </c>
      <c r="F391" s="17">
        <f t="shared" si="48"/>
        <v>4.0120361083249749E-3</v>
      </c>
      <c r="G391" s="17">
        <f t="shared" si="50"/>
        <v>-0.33333333333333331</v>
      </c>
      <c r="H391" s="17">
        <f t="shared" si="49"/>
        <v>-2.8776978417266183E-3</v>
      </c>
    </row>
    <row r="392" spans="1:8" x14ac:dyDescent="0.2">
      <c r="A392" s="14" t="s">
        <v>92</v>
      </c>
      <c r="B392" s="15" t="s">
        <v>366</v>
      </c>
      <c r="C392" s="16">
        <v>1</v>
      </c>
      <c r="D392" s="16">
        <v>0</v>
      </c>
      <c r="E392" s="17">
        <f t="shared" si="47"/>
        <v>1.4388489208633094E-3</v>
      </c>
      <c r="F392" s="17" t="str">
        <f t="shared" si="48"/>
        <v/>
      </c>
      <c r="G392" s="17">
        <f t="shared" si="50"/>
        <v>-1</v>
      </c>
      <c r="H392" s="17">
        <f t="shared" si="49"/>
        <v>-1.4388489208633094E-3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17</v>
      </c>
      <c r="D395" s="16">
        <v>40</v>
      </c>
      <c r="E395" s="17">
        <f t="shared" si="47"/>
        <v>2.4460431654676259E-2</v>
      </c>
      <c r="F395" s="17">
        <f t="shared" si="48"/>
        <v>4.0120361083249748E-2</v>
      </c>
      <c r="G395" s="17">
        <f t="shared" si="50"/>
        <v>1.3529411764705883</v>
      </c>
      <c r="H395" s="17">
        <f t="shared" si="49"/>
        <v>3.3093525179856115E-2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3</v>
      </c>
      <c r="D397" s="16">
        <v>7</v>
      </c>
      <c r="E397" s="17">
        <f t="shared" si="47"/>
        <v>4.3165467625899279E-3</v>
      </c>
      <c r="F397" s="17">
        <f t="shared" si="48"/>
        <v>7.0210631895687063E-3</v>
      </c>
      <c r="G397" s="17">
        <f t="shared" si="50"/>
        <v>1.3333333333333333</v>
      </c>
      <c r="H397" s="17">
        <f t="shared" si="49"/>
        <v>5.7553956834532367E-3</v>
      </c>
    </row>
    <row r="398" spans="1:8" x14ac:dyDescent="0.2">
      <c r="A398" s="14"/>
      <c r="B398" s="15" t="s">
        <v>372</v>
      </c>
      <c r="C398" s="16">
        <v>7</v>
      </c>
      <c r="D398" s="16">
        <v>8</v>
      </c>
      <c r="E398" s="17">
        <f t="shared" si="47"/>
        <v>1.0071942446043165E-2</v>
      </c>
      <c r="F398" s="17">
        <f t="shared" si="48"/>
        <v>8.0240722166499499E-3</v>
      </c>
      <c r="G398" s="17">
        <f t="shared" si="50"/>
        <v>0.14285714285714285</v>
      </c>
      <c r="H398" s="17">
        <f t="shared" si="49"/>
        <v>1.4388489208633092E-3</v>
      </c>
    </row>
    <row r="399" spans="1:8" x14ac:dyDescent="0.2">
      <c r="A399" s="14"/>
      <c r="B399" s="15" t="s">
        <v>373</v>
      </c>
      <c r="C399" s="16">
        <v>4</v>
      </c>
      <c r="D399" s="16">
        <v>2</v>
      </c>
      <c r="E399" s="17">
        <f t="shared" si="47"/>
        <v>5.7553956834532375E-3</v>
      </c>
      <c r="F399" s="17">
        <f t="shared" si="48"/>
        <v>2.0060180541624875E-3</v>
      </c>
      <c r="G399" s="17">
        <f t="shared" si="50"/>
        <v>-0.5</v>
      </c>
      <c r="H399" s="17">
        <f t="shared" si="49"/>
        <v>-2.8776978417266188E-3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2</v>
      </c>
      <c r="E405" s="17" t="str">
        <f t="shared" si="47"/>
        <v/>
      </c>
      <c r="F405" s="17">
        <f t="shared" si="48"/>
        <v>2.0060180541624875E-3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7</v>
      </c>
      <c r="D406" s="16">
        <v>0</v>
      </c>
      <c r="E406" s="17">
        <f t="shared" si="47"/>
        <v>1.0071942446043165E-2</v>
      </c>
      <c r="F406" s="17" t="str">
        <f t="shared" si="48"/>
        <v/>
      </c>
      <c r="G406" s="17">
        <f t="shared" si="50"/>
        <v>-1</v>
      </c>
      <c r="H406" s="17">
        <f t="shared" si="49"/>
        <v>-1.0071942446043165E-2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3</v>
      </c>
      <c r="D409" s="16">
        <v>1</v>
      </c>
      <c r="E409" s="17">
        <f t="shared" si="47"/>
        <v>4.3165467625899279E-3</v>
      </c>
      <c r="F409" s="17">
        <f t="shared" si="48"/>
        <v>1.0030090270812437E-3</v>
      </c>
      <c r="G409" s="17">
        <f t="shared" si="50"/>
        <v>-0.66666666666666663</v>
      </c>
      <c r="H409" s="17">
        <f t="shared" si="49"/>
        <v>-2.8776978417266183E-3</v>
      </c>
    </row>
    <row r="410" spans="1:8" x14ac:dyDescent="0.2">
      <c r="A410" s="14"/>
      <c r="B410" s="15" t="s">
        <v>384</v>
      </c>
      <c r="C410" s="16">
        <v>6</v>
      </c>
      <c r="D410" s="16">
        <v>52</v>
      </c>
      <c r="E410" s="17">
        <f t="shared" si="47"/>
        <v>8.6330935251798559E-3</v>
      </c>
      <c r="F410" s="17">
        <f t="shared" si="48"/>
        <v>5.2156469408224673E-2</v>
      </c>
      <c r="G410" s="17">
        <f t="shared" si="50"/>
        <v>7.666666666666667</v>
      </c>
      <c r="H410" s="17">
        <f t="shared" si="49"/>
        <v>6.6187050359712229E-2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21</v>
      </c>
      <c r="D412" s="16">
        <v>2</v>
      </c>
      <c r="E412" s="17">
        <f t="shared" si="47"/>
        <v>3.0215827338129497E-2</v>
      </c>
      <c r="F412" s="17">
        <f t="shared" si="48"/>
        <v>2.0060180541624875E-3</v>
      </c>
      <c r="G412" s="17">
        <f t="shared" si="50"/>
        <v>-0.90476190476190477</v>
      </c>
      <c r="H412" s="17">
        <f t="shared" si="49"/>
        <v>-2.733812949640288E-2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1</v>
      </c>
      <c r="E414" s="17" t="str">
        <f t="shared" si="51"/>
        <v/>
      </c>
      <c r="F414" s="17">
        <f t="shared" si="52"/>
        <v>1.0030090270812437E-3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3</v>
      </c>
      <c r="E415" s="17" t="str">
        <f t="shared" si="51"/>
        <v/>
      </c>
      <c r="F415" s="17">
        <f t="shared" si="52"/>
        <v>3.009027081243731E-3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3</v>
      </c>
      <c r="E418" s="17" t="str">
        <f t="shared" si="51"/>
        <v/>
      </c>
      <c r="F418" s="17">
        <f t="shared" si="52"/>
        <v>3.009027081243731E-3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136</v>
      </c>
      <c r="D420" s="16">
        <v>184</v>
      </c>
      <c r="E420" s="17">
        <f t="shared" si="51"/>
        <v>0.19568345323741007</v>
      </c>
      <c r="F420" s="17">
        <f t="shared" si="52"/>
        <v>0.18455366098294884</v>
      </c>
      <c r="G420" s="17">
        <f t="shared" si="54"/>
        <v>0.35294117647058826</v>
      </c>
      <c r="H420" s="17">
        <f t="shared" si="53"/>
        <v>6.9064748201438847E-2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1</v>
      </c>
      <c r="D424" s="16">
        <v>0</v>
      </c>
      <c r="E424" s="17">
        <f t="shared" si="51"/>
        <v>1.4388489208633094E-3</v>
      </c>
      <c r="F424" s="17" t="str">
        <f t="shared" si="52"/>
        <v/>
      </c>
      <c r="G424" s="17">
        <f t="shared" si="54"/>
        <v>-1</v>
      </c>
      <c r="H424" s="17">
        <f t="shared" si="53"/>
        <v>-1.4388489208633094E-3</v>
      </c>
    </row>
    <row r="425" spans="1:8" x14ac:dyDescent="0.2">
      <c r="A425" s="14"/>
      <c r="B425" s="15" t="s">
        <v>399</v>
      </c>
      <c r="C425" s="16">
        <v>1</v>
      </c>
      <c r="D425" s="16">
        <v>1</v>
      </c>
      <c r="E425" s="17">
        <f t="shared" si="51"/>
        <v>1.4388489208633094E-3</v>
      </c>
      <c r="F425" s="17">
        <f t="shared" si="52"/>
        <v>1.0030090270812437E-3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2</v>
      </c>
      <c r="E428" s="17" t="str">
        <f t="shared" si="51"/>
        <v/>
      </c>
      <c r="F428" s="17">
        <f t="shared" si="52"/>
        <v>2.0060180541624875E-3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131</v>
      </c>
      <c r="D432" s="16">
        <v>21</v>
      </c>
      <c r="E432" s="17">
        <f t="shared" si="51"/>
        <v>0.18848920863309351</v>
      </c>
      <c r="F432" s="17">
        <f t="shared" si="52"/>
        <v>2.106318956870612E-2</v>
      </c>
      <c r="G432" s="17">
        <f t="shared" si="54"/>
        <v>-0.83969465648854957</v>
      </c>
      <c r="H432" s="17">
        <f t="shared" si="53"/>
        <v>-0.15827338129496402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20</v>
      </c>
      <c r="D434" s="16">
        <v>1</v>
      </c>
      <c r="E434" s="17">
        <f t="shared" si="51"/>
        <v>2.8776978417266189E-2</v>
      </c>
      <c r="F434" s="17">
        <f t="shared" si="52"/>
        <v>1.0030090270812437E-3</v>
      </c>
      <c r="G434" s="17">
        <f t="shared" si="54"/>
        <v>-0.95</v>
      </c>
      <c r="H434" s="17">
        <f t="shared" si="53"/>
        <v>-2.7338129496402876E-2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2.0060180541624875E-3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5</v>
      </c>
      <c r="D441" s="16">
        <v>0</v>
      </c>
      <c r="E441" s="17">
        <f t="shared" si="51"/>
        <v>7.1942446043165471E-3</v>
      </c>
      <c r="F441" s="17" t="str">
        <f t="shared" si="52"/>
        <v/>
      </c>
      <c r="G441" s="17">
        <f t="shared" si="54"/>
        <v>-1</v>
      </c>
      <c r="H441" s="17">
        <f t="shared" si="53"/>
        <v>-7.1942446043165471E-3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2</v>
      </c>
      <c r="D443" s="16">
        <v>1</v>
      </c>
      <c r="E443" s="17">
        <f t="shared" si="51"/>
        <v>2.8776978417266188E-3</v>
      </c>
      <c r="F443" s="17">
        <f t="shared" si="52"/>
        <v>1.0030090270812437E-3</v>
      </c>
      <c r="G443" s="17">
        <f t="shared" si="54"/>
        <v>-0.5</v>
      </c>
      <c r="H443" s="17">
        <f t="shared" si="53"/>
        <v>-1.4388489208633094E-3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1.0030090270812437E-3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5</v>
      </c>
      <c r="D453" s="16">
        <v>1</v>
      </c>
      <c r="E453" s="17">
        <f t="shared" si="51"/>
        <v>7.1942446043165471E-3</v>
      </c>
      <c r="F453" s="17">
        <f t="shared" si="52"/>
        <v>1.0030090270812437E-3</v>
      </c>
      <c r="G453" s="17">
        <f t="shared" si="54"/>
        <v>-0.8</v>
      </c>
      <c r="H453" s="17">
        <f t="shared" si="53"/>
        <v>-5.7553956834532384E-3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</v>
      </c>
      <c r="D455" s="16">
        <v>0</v>
      </c>
      <c r="E455" s="17">
        <f t="shared" si="51"/>
        <v>1.4388489208633094E-3</v>
      </c>
      <c r="F455" s="17" t="str">
        <f t="shared" si="52"/>
        <v/>
      </c>
      <c r="G455" s="17">
        <f t="shared" si="54"/>
        <v>-1</v>
      </c>
      <c r="H455" s="17">
        <f t="shared" si="53"/>
        <v>-1.4388489208633094E-3</v>
      </c>
    </row>
    <row r="456" spans="1:8" x14ac:dyDescent="0.2">
      <c r="A456" s="14"/>
      <c r="B456" s="15" t="s">
        <v>430</v>
      </c>
      <c r="C456" s="16">
        <v>1</v>
      </c>
      <c r="D456" s="16">
        <v>1</v>
      </c>
      <c r="E456" s="17">
        <f t="shared" si="51"/>
        <v>1.4388489208633094E-3</v>
      </c>
      <c r="F456" s="17">
        <f t="shared" si="52"/>
        <v>1.0030090270812437E-3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1</v>
      </c>
      <c r="D459" s="16">
        <v>0</v>
      </c>
      <c r="E459" s="17">
        <f t="shared" si="51"/>
        <v>1.4388489208633094E-3</v>
      </c>
      <c r="F459" s="17" t="str">
        <f t="shared" si="52"/>
        <v/>
      </c>
      <c r="G459" s="17">
        <f t="shared" si="54"/>
        <v>-1</v>
      </c>
      <c r="H459" s="17">
        <f t="shared" si="53"/>
        <v>-1.4388489208633094E-3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1.0030090270812437E-3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</v>
      </c>
      <c r="D463" s="16">
        <v>0</v>
      </c>
      <c r="E463" s="17">
        <f t="shared" si="51"/>
        <v>1.4388489208633094E-3</v>
      </c>
      <c r="F463" s="17" t="str">
        <f t="shared" si="52"/>
        <v/>
      </c>
      <c r="G463" s="17">
        <f t="shared" si="54"/>
        <v>-1</v>
      </c>
      <c r="H463" s="17">
        <f t="shared" si="53"/>
        <v>-1.4388489208633094E-3</v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5</v>
      </c>
      <c r="D465" s="16">
        <v>5</v>
      </c>
      <c r="E465" s="17">
        <f t="shared" si="51"/>
        <v>7.1942446043165471E-3</v>
      </c>
      <c r="F465" s="17">
        <f t="shared" si="52"/>
        <v>5.0150451354062184E-3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8</v>
      </c>
      <c r="D471" s="16">
        <v>17</v>
      </c>
      <c r="E471" s="17">
        <f t="shared" si="51"/>
        <v>1.1510791366906475E-2</v>
      </c>
      <c r="F471" s="17">
        <f t="shared" si="52"/>
        <v>1.7051153460381142E-2</v>
      </c>
      <c r="G471" s="17">
        <f t="shared" si="54"/>
        <v>1.125</v>
      </c>
      <c r="H471" s="17">
        <f t="shared" si="53"/>
        <v>1.2949640287769784E-2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8</v>
      </c>
      <c r="D479" s="16">
        <v>2</v>
      </c>
      <c r="E479" s="17">
        <f t="shared" si="55"/>
        <v>1.1510791366906475E-2</v>
      </c>
      <c r="F479" s="17">
        <f t="shared" si="56"/>
        <v>2.0060180541624875E-3</v>
      </c>
      <c r="G479" s="17">
        <f t="shared" si="58"/>
        <v>-0.75</v>
      </c>
      <c r="H479" s="17">
        <f t="shared" si="57"/>
        <v>-8.6330935251798559E-3</v>
      </c>
    </row>
    <row r="480" spans="1:8" ht="25.5" x14ac:dyDescent="0.2">
      <c r="A480" s="14"/>
      <c r="B480" s="15" t="s">
        <v>454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1.0030090270812437E-3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1</v>
      </c>
      <c r="D484" s="16">
        <v>0</v>
      </c>
      <c r="E484" s="17">
        <f t="shared" si="55"/>
        <v>1.4388489208633094E-3</v>
      </c>
      <c r="F484" s="17" t="str">
        <f t="shared" si="56"/>
        <v/>
      </c>
      <c r="G484" s="17">
        <f t="shared" si="58"/>
        <v>-1</v>
      </c>
      <c r="H484" s="17">
        <f t="shared" si="57"/>
        <v>-1.4388489208633094E-3</v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2</v>
      </c>
      <c r="D486" s="16">
        <v>0</v>
      </c>
      <c r="E486" s="17">
        <f t="shared" si="55"/>
        <v>2.8776978417266188E-3</v>
      </c>
      <c r="F486" s="17" t="str">
        <f t="shared" si="56"/>
        <v/>
      </c>
      <c r="G486" s="17">
        <f t="shared" si="58"/>
        <v>-1</v>
      </c>
      <c r="H486" s="17">
        <f t="shared" si="57"/>
        <v>-2.8776978417266188E-3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2</v>
      </c>
      <c r="E489" s="17" t="str">
        <f t="shared" si="55"/>
        <v/>
      </c>
      <c r="F489" s="17">
        <f t="shared" si="56"/>
        <v>2.0060180541624875E-3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8</v>
      </c>
      <c r="D490" s="16">
        <v>0</v>
      </c>
      <c r="E490" s="17">
        <f t="shared" si="55"/>
        <v>1.1510791366906475E-2</v>
      </c>
      <c r="F490" s="17" t="str">
        <f t="shared" si="56"/>
        <v/>
      </c>
      <c r="G490" s="17">
        <f t="shared" si="58"/>
        <v>-1</v>
      </c>
      <c r="H490" s="17">
        <f t="shared" si="57"/>
        <v>-1.1510791366906475E-2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1.0030090270812437E-3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6</v>
      </c>
      <c r="E500" s="17">
        <f t="shared" si="55"/>
        <v>2.8776978417266188E-3</v>
      </c>
      <c r="F500" s="17">
        <f t="shared" si="56"/>
        <v>6.018054162487462E-3</v>
      </c>
      <c r="G500" s="17">
        <f t="shared" si="58"/>
        <v>2</v>
      </c>
      <c r="H500" s="17">
        <f t="shared" si="57"/>
        <v>5.7553956834532375E-3</v>
      </c>
    </row>
    <row r="501" spans="1:8" ht="25.5" x14ac:dyDescent="0.2">
      <c r="A501" s="14"/>
      <c r="B501" s="15" t="s">
        <v>475</v>
      </c>
      <c r="C501" s="16">
        <v>6</v>
      </c>
      <c r="D501" s="16">
        <v>1</v>
      </c>
      <c r="E501" s="17">
        <f t="shared" si="55"/>
        <v>8.6330935251798559E-3</v>
      </c>
      <c r="F501" s="17">
        <f t="shared" si="56"/>
        <v>1.0030090270812437E-3</v>
      </c>
      <c r="G501" s="17">
        <f t="shared" si="58"/>
        <v>-0.83333333333333337</v>
      </c>
      <c r="H501" s="17">
        <f t="shared" si="57"/>
        <v>-7.1942446043165471E-3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</v>
      </c>
      <c r="D510" s="16">
        <v>0</v>
      </c>
      <c r="E510" s="17">
        <f t="shared" si="55"/>
        <v>1.4388489208633094E-3</v>
      </c>
      <c r="F510" s="17" t="str">
        <f t="shared" si="56"/>
        <v/>
      </c>
      <c r="G510" s="17">
        <f t="shared" si="58"/>
        <v>-1</v>
      </c>
      <c r="H510" s="17">
        <f t="shared" si="57"/>
        <v>-1.4388489208633094E-3</v>
      </c>
    </row>
    <row r="511" spans="1:8" x14ac:dyDescent="0.2">
      <c r="A511" s="14"/>
      <c r="B511" s="15" t="s">
        <v>485</v>
      </c>
      <c r="C511" s="16">
        <v>0</v>
      </c>
      <c r="D511" s="16">
        <v>18</v>
      </c>
      <c r="E511" s="17" t="str">
        <f t="shared" si="55"/>
        <v/>
      </c>
      <c r="F511" s="17">
        <f t="shared" si="56"/>
        <v>1.8054162487462388E-2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1.0030090270812437E-3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1.0030090270812437E-3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7</v>
      </c>
      <c r="E534" s="17">
        <f t="shared" si="55"/>
        <v>1.4388489208633094E-3</v>
      </c>
      <c r="F534" s="17">
        <f t="shared" si="56"/>
        <v>7.0210631895687063E-3</v>
      </c>
      <c r="G534" s="17">
        <f t="shared" si="58"/>
        <v>6</v>
      </c>
      <c r="H534" s="17">
        <f t="shared" si="57"/>
        <v>8.6330935251798559E-3</v>
      </c>
    </row>
    <row r="535" spans="1:8" x14ac:dyDescent="0.2">
      <c r="A535" s="14"/>
      <c r="B535" s="15" t="s">
        <v>509</v>
      </c>
      <c r="C535" s="16">
        <v>0</v>
      </c>
      <c r="D535" s="16">
        <v>29</v>
      </c>
      <c r="E535" s="17" t="str">
        <f t="shared" si="55"/>
        <v/>
      </c>
      <c r="F535" s="17">
        <f t="shared" si="56"/>
        <v>2.9087261785356068E-2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6</v>
      </c>
      <c r="D538" s="16">
        <v>20</v>
      </c>
      <c r="E538" s="17">
        <f t="shared" si="55"/>
        <v>8.6330935251798559E-3</v>
      </c>
      <c r="F538" s="17">
        <f t="shared" si="56"/>
        <v>2.0060180541624874E-2</v>
      </c>
      <c r="G538" s="17">
        <f t="shared" si="58"/>
        <v>2.3333333333333335</v>
      </c>
      <c r="H538" s="17">
        <f t="shared" si="57"/>
        <v>2.0143884892086333E-2</v>
      </c>
    </row>
    <row r="539" spans="1:8" x14ac:dyDescent="0.2">
      <c r="A539" s="14"/>
      <c r="B539" s="15" t="s">
        <v>513</v>
      </c>
      <c r="C539" s="16">
        <v>1</v>
      </c>
      <c r="D539" s="16">
        <v>2</v>
      </c>
      <c r="E539" s="17">
        <f t="shared" si="55"/>
        <v>1.4388489208633094E-3</v>
      </c>
      <c r="F539" s="17">
        <f t="shared" si="56"/>
        <v>2.0060180541624875E-3</v>
      </c>
      <c r="G539" s="17">
        <f t="shared" si="58"/>
        <v>1</v>
      </c>
      <c r="H539" s="17">
        <f t="shared" si="57"/>
        <v>1.4388489208633094E-3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2</v>
      </c>
      <c r="E548" s="17" t="str">
        <f t="shared" si="59"/>
        <v/>
      </c>
      <c r="F548" s="17">
        <f t="shared" si="60"/>
        <v>2.0060180541624875E-3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2</v>
      </c>
      <c r="E551" s="17">
        <f t="shared" si="59"/>
        <v>1.4388489208633094E-3</v>
      </c>
      <c r="F551" s="17">
        <f t="shared" si="60"/>
        <v>2.0060180541624875E-3</v>
      </c>
      <c r="G551" s="17">
        <f t="shared" si="62"/>
        <v>1</v>
      </c>
      <c r="H551" s="17">
        <f t="shared" si="61"/>
        <v>1.4388489208633094E-3</v>
      </c>
    </row>
    <row r="552" spans="1:8" ht="25.5" x14ac:dyDescent="0.2">
      <c r="A552" s="14"/>
      <c r="B552" s="15" t="s">
        <v>525</v>
      </c>
      <c r="C552" s="16">
        <v>3</v>
      </c>
      <c r="D552" s="16">
        <v>34</v>
      </c>
      <c r="E552" s="17">
        <f t="shared" si="59"/>
        <v>4.3165467625899279E-3</v>
      </c>
      <c r="F552" s="17">
        <f t="shared" si="60"/>
        <v>3.4102306920762285E-2</v>
      </c>
      <c r="G552" s="17">
        <f t="shared" si="62"/>
        <v>10.333333333333334</v>
      </c>
      <c r="H552" s="17">
        <f t="shared" si="61"/>
        <v>4.4604316546762592E-2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5</v>
      </c>
      <c r="D554" s="16">
        <v>8</v>
      </c>
      <c r="E554" s="17">
        <f t="shared" si="59"/>
        <v>7.1942446043165471E-3</v>
      </c>
      <c r="F554" s="17">
        <f t="shared" si="60"/>
        <v>8.0240722166499499E-3</v>
      </c>
      <c r="G554" s="17">
        <f t="shared" si="62"/>
        <v>0.6</v>
      </c>
      <c r="H554" s="17">
        <f t="shared" si="61"/>
        <v>4.3165467625899279E-3</v>
      </c>
    </row>
    <row r="555" spans="1:8" ht="25.5" x14ac:dyDescent="0.2">
      <c r="A555" s="14"/>
      <c r="B555" s="15" t="s">
        <v>528</v>
      </c>
      <c r="C555" s="16">
        <v>0</v>
      </c>
      <c r="D555" s="16">
        <v>2</v>
      </c>
      <c r="E555" s="17" t="str">
        <f t="shared" si="59"/>
        <v/>
      </c>
      <c r="F555" s="17">
        <f t="shared" si="60"/>
        <v>2.0060180541624875E-3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7</v>
      </c>
      <c r="D559" s="16">
        <v>21</v>
      </c>
      <c r="E559" s="17">
        <f t="shared" si="59"/>
        <v>1.0071942446043165E-2</v>
      </c>
      <c r="F559" s="17">
        <f t="shared" si="60"/>
        <v>2.106318956870612E-2</v>
      </c>
      <c r="G559" s="17">
        <f t="shared" si="62"/>
        <v>2</v>
      </c>
      <c r="H559" s="17">
        <f t="shared" si="61"/>
        <v>2.0143884892086329E-2</v>
      </c>
    </row>
    <row r="560" spans="1:8" ht="25.5" x14ac:dyDescent="0.2">
      <c r="A560" s="14"/>
      <c r="B560" s="15" t="s">
        <v>533</v>
      </c>
      <c r="C560" s="16">
        <v>1</v>
      </c>
      <c r="D560" s="16">
        <v>0</v>
      </c>
      <c r="E560" s="17">
        <f t="shared" si="59"/>
        <v>1.4388489208633094E-3</v>
      </c>
      <c r="F560" s="17" t="str">
        <f t="shared" si="60"/>
        <v/>
      </c>
      <c r="G560" s="17">
        <f t="shared" si="62"/>
        <v>-1</v>
      </c>
      <c r="H560" s="17">
        <f t="shared" si="61"/>
        <v>-1.4388489208633094E-3</v>
      </c>
    </row>
    <row r="561" spans="1:8" x14ac:dyDescent="0.2">
      <c r="A561" s="14"/>
      <c r="B561" s="15" t="s">
        <v>534</v>
      </c>
      <c r="C561" s="16">
        <v>5</v>
      </c>
      <c r="D561" s="16">
        <v>23</v>
      </c>
      <c r="E561" s="17">
        <f t="shared" si="59"/>
        <v>7.1942446043165471E-3</v>
      </c>
      <c r="F561" s="17">
        <f t="shared" si="60"/>
        <v>2.3069207622868605E-2</v>
      </c>
      <c r="G561" s="17">
        <f t="shared" si="62"/>
        <v>3.6</v>
      </c>
      <c r="H561" s="17">
        <f t="shared" si="61"/>
        <v>2.5899280575539571E-2</v>
      </c>
    </row>
    <row r="562" spans="1:8" x14ac:dyDescent="0.2">
      <c r="A562" s="14"/>
      <c r="B562" s="15" t="s">
        <v>535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1.0030090270812437E-3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3</v>
      </c>
      <c r="D568" s="16">
        <v>3</v>
      </c>
      <c r="E568" s="17">
        <f t="shared" si="59"/>
        <v>4.3165467625899279E-3</v>
      </c>
      <c r="F568" s="17">
        <f t="shared" si="60"/>
        <v>3.009027081243731E-3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542</v>
      </c>
      <c r="C569" s="16">
        <v>1</v>
      </c>
      <c r="D569" s="16">
        <v>0</v>
      </c>
      <c r="E569" s="17">
        <f t="shared" si="59"/>
        <v>1.4388489208633094E-3</v>
      </c>
      <c r="F569" s="17" t="str">
        <f t="shared" si="60"/>
        <v/>
      </c>
      <c r="G569" s="17">
        <f t="shared" si="62"/>
        <v>-1</v>
      </c>
      <c r="H569" s="17">
        <f t="shared" si="61"/>
        <v>-1.4388489208633094E-3</v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991</v>
      </c>
      <c r="D582" s="19">
        <f>SUM(D583:D609)</f>
        <v>582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-0.4127144298688194</v>
      </c>
      <c r="H582" s="20">
        <f t="shared" ref="H582:H609" si="65">+IF(OR(AND(E582=""),(G582="")),"",E582*G582)</f>
        <v>-0.4127144298688194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552</v>
      </c>
      <c r="C585" s="16">
        <v>36</v>
      </c>
      <c r="D585" s="16">
        <v>10</v>
      </c>
      <c r="E585" s="17">
        <f t="shared" si="63"/>
        <v>3.6326942482341071E-2</v>
      </c>
      <c r="F585" s="17">
        <f t="shared" si="64"/>
        <v>1.7182130584192441E-2</v>
      </c>
      <c r="G585" s="17">
        <f t="shared" si="66"/>
        <v>-0.72222222222222221</v>
      </c>
      <c r="H585" s="17">
        <f t="shared" si="65"/>
        <v>-2.6236125126135216E-2</v>
      </c>
    </row>
    <row r="586" spans="1:8" x14ac:dyDescent="0.2">
      <c r="A586" s="14"/>
      <c r="B586" s="15" t="s">
        <v>553</v>
      </c>
      <c r="C586" s="16">
        <v>34</v>
      </c>
      <c r="D586" s="16">
        <v>78</v>
      </c>
      <c r="E586" s="17">
        <f t="shared" si="63"/>
        <v>3.4308779011099896E-2</v>
      </c>
      <c r="F586" s="17">
        <f t="shared" si="64"/>
        <v>0.13402061855670103</v>
      </c>
      <c r="G586" s="17">
        <f t="shared" si="66"/>
        <v>1.2941176470588236</v>
      </c>
      <c r="H586" s="17">
        <f t="shared" si="65"/>
        <v>4.4399596367305748E-2</v>
      </c>
    </row>
    <row r="587" spans="1:8" x14ac:dyDescent="0.2">
      <c r="A587" s="14"/>
      <c r="B587" s="15" t="s">
        <v>554</v>
      </c>
      <c r="C587" s="16">
        <v>1</v>
      </c>
      <c r="D587" s="16">
        <v>2</v>
      </c>
      <c r="E587" s="17">
        <f t="shared" si="63"/>
        <v>1.0090817356205853E-3</v>
      </c>
      <c r="F587" s="17">
        <f t="shared" si="64"/>
        <v>3.4364261168384879E-3</v>
      </c>
      <c r="G587" s="17">
        <f t="shared" si="66"/>
        <v>1</v>
      </c>
      <c r="H587" s="17">
        <f t="shared" si="65"/>
        <v>1.0090817356205853E-3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1.718213058419244E-3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1</v>
      </c>
      <c r="D590" s="16">
        <v>4</v>
      </c>
      <c r="E590" s="17">
        <f t="shared" si="63"/>
        <v>1.0090817356205853E-3</v>
      </c>
      <c r="F590" s="17">
        <f t="shared" si="64"/>
        <v>6.8728522336769758E-3</v>
      </c>
      <c r="G590" s="17">
        <f t="shared" si="66"/>
        <v>3</v>
      </c>
      <c r="H590" s="17">
        <f t="shared" si="65"/>
        <v>3.0272452068617556E-3</v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1</v>
      </c>
      <c r="D593" s="16">
        <v>0</v>
      </c>
      <c r="E593" s="17">
        <f t="shared" si="63"/>
        <v>1.0090817356205853E-3</v>
      </c>
      <c r="F593" s="17" t="str">
        <f t="shared" si="64"/>
        <v/>
      </c>
      <c r="G593" s="17">
        <f t="shared" si="66"/>
        <v>-1</v>
      </c>
      <c r="H593" s="17">
        <f t="shared" si="65"/>
        <v>-1.0090817356205853E-3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67</v>
      </c>
      <c r="D597" s="16">
        <v>9</v>
      </c>
      <c r="E597" s="17">
        <f t="shared" si="63"/>
        <v>6.7608476286579219E-2</v>
      </c>
      <c r="F597" s="17">
        <f t="shared" si="64"/>
        <v>1.5463917525773196E-2</v>
      </c>
      <c r="G597" s="17">
        <f t="shared" si="66"/>
        <v>-0.86567164179104472</v>
      </c>
      <c r="H597" s="17">
        <f t="shared" si="65"/>
        <v>-5.8526740665993948E-2</v>
      </c>
    </row>
    <row r="598" spans="1:8" x14ac:dyDescent="0.2">
      <c r="A598" s="14"/>
      <c r="B598" s="15" t="s">
        <v>565</v>
      </c>
      <c r="C598" s="16">
        <v>2</v>
      </c>
      <c r="D598" s="16">
        <v>13</v>
      </c>
      <c r="E598" s="17">
        <f t="shared" si="63"/>
        <v>2.0181634712411706E-3</v>
      </c>
      <c r="F598" s="17">
        <f t="shared" si="64"/>
        <v>2.2336769759450172E-2</v>
      </c>
      <c r="G598" s="17">
        <f t="shared" si="66"/>
        <v>5.5</v>
      </c>
      <c r="H598" s="17">
        <f t="shared" si="65"/>
        <v>1.1099899091826439E-2</v>
      </c>
    </row>
    <row r="599" spans="1:8" x14ac:dyDescent="0.2">
      <c r="A599" s="14"/>
      <c r="B599" s="15" t="s">
        <v>566</v>
      </c>
      <c r="C599" s="16">
        <v>1</v>
      </c>
      <c r="D599" s="16">
        <v>0</v>
      </c>
      <c r="E599" s="17">
        <f t="shared" si="63"/>
        <v>1.0090817356205853E-3</v>
      </c>
      <c r="F599" s="17" t="str">
        <f t="shared" si="64"/>
        <v/>
      </c>
      <c r="G599" s="17">
        <f t="shared" si="66"/>
        <v>-1</v>
      </c>
      <c r="H599" s="17">
        <f t="shared" si="65"/>
        <v>-1.0090817356205853E-3</v>
      </c>
    </row>
    <row r="600" spans="1:8" x14ac:dyDescent="0.2">
      <c r="A600" s="14"/>
      <c r="B600" s="15" t="s">
        <v>567</v>
      </c>
      <c r="C600" s="16">
        <v>826</v>
      </c>
      <c r="D600" s="16">
        <v>406</v>
      </c>
      <c r="E600" s="17">
        <f t="shared" si="63"/>
        <v>0.83350151362260338</v>
      </c>
      <c r="F600" s="17">
        <f t="shared" si="64"/>
        <v>0.69759450171821302</v>
      </c>
      <c r="G600" s="17">
        <f t="shared" si="66"/>
        <v>-0.50847457627118642</v>
      </c>
      <c r="H600" s="17">
        <f t="shared" si="65"/>
        <v>-0.42381432896064575</v>
      </c>
    </row>
    <row r="601" spans="1:8" x14ac:dyDescent="0.2">
      <c r="A601" s="14"/>
      <c r="B601" s="15" t="s">
        <v>568</v>
      </c>
      <c r="C601" s="16">
        <v>4</v>
      </c>
      <c r="D601" s="16">
        <v>4</v>
      </c>
      <c r="E601" s="17">
        <f t="shared" si="63"/>
        <v>4.0363269424823411E-3</v>
      </c>
      <c r="F601" s="17">
        <f t="shared" si="64"/>
        <v>6.8728522336769758E-3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569</v>
      </c>
      <c r="C602" s="16">
        <v>18</v>
      </c>
      <c r="D602" s="16">
        <v>54</v>
      </c>
      <c r="E602" s="17">
        <f t="shared" si="63"/>
        <v>1.8163471241170535E-2</v>
      </c>
      <c r="F602" s="17">
        <f t="shared" si="64"/>
        <v>9.2783505154639179E-2</v>
      </c>
      <c r="G602" s="17">
        <f t="shared" si="66"/>
        <v>2</v>
      </c>
      <c r="H602" s="17">
        <f t="shared" si="65"/>
        <v>3.6326942482341071E-2</v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1.718213058419244E-3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625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626</v>
      </c>
      <c r="C8" s="12">
        <f>+C19+C75+C173+C349+C582</f>
        <v>7697</v>
      </c>
      <c r="D8" s="13">
        <f>+D19+D75+D173+D349+D582</f>
        <v>6385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-0.17045602182668573</v>
      </c>
      <c r="H8" s="10">
        <f t="shared" ref="H8:H13" si="1">+IF(OR(AND(E8=""),(G8="")),"",E8*G8)</f>
        <v>-0.17045602182668573</v>
      </c>
    </row>
    <row r="9" spans="1:8" x14ac:dyDescent="0.2">
      <c r="A9" s="14"/>
      <c r="B9" s="15" t="s">
        <v>7</v>
      </c>
      <c r="C9" s="16">
        <f>+C19</f>
        <v>113</v>
      </c>
      <c r="D9" s="16">
        <f>+D19</f>
        <v>81</v>
      </c>
      <c r="E9" s="17">
        <f t="shared" ref="E9:F13" si="2">+C9/C$8</f>
        <v>1.4681044562816681E-2</v>
      </c>
      <c r="F9" s="17">
        <f t="shared" si="2"/>
        <v>1.2685982772122162E-2</v>
      </c>
      <c r="G9" s="17">
        <f t="shared" si="0"/>
        <v>-0.2831858407079646</v>
      </c>
      <c r="H9" s="17">
        <f t="shared" si="1"/>
        <v>-4.1574639469923345E-3</v>
      </c>
    </row>
    <row r="10" spans="1:8" ht="25.5" x14ac:dyDescent="0.2">
      <c r="A10" s="14"/>
      <c r="B10" s="15" t="s">
        <v>8</v>
      </c>
      <c r="C10" s="16">
        <f>+C75</f>
        <v>2473</v>
      </c>
      <c r="D10" s="16">
        <f>+D75</f>
        <v>2064</v>
      </c>
      <c r="E10" s="17">
        <f t="shared" si="2"/>
        <v>0.32129401065350138</v>
      </c>
      <c r="F10" s="17">
        <f t="shared" si="2"/>
        <v>0.32325763508222394</v>
      </c>
      <c r="G10" s="17">
        <f t="shared" si="0"/>
        <v>-0.16538617064294378</v>
      </c>
      <c r="H10" s="17">
        <f t="shared" si="1"/>
        <v>-5.3137586072495774E-2</v>
      </c>
    </row>
    <row r="11" spans="1:8" ht="25.5" x14ac:dyDescent="0.2">
      <c r="A11" s="14"/>
      <c r="B11" s="15" t="s">
        <v>9</v>
      </c>
      <c r="C11" s="16">
        <f>+C173</f>
        <v>541</v>
      </c>
      <c r="D11" s="16">
        <f>+D173</f>
        <v>442</v>
      </c>
      <c r="E11" s="17">
        <f t="shared" si="2"/>
        <v>7.0287124853839159E-2</v>
      </c>
      <c r="F11" s="17">
        <f t="shared" si="2"/>
        <v>6.9224745497259196E-2</v>
      </c>
      <c r="G11" s="17">
        <f t="shared" si="0"/>
        <v>-0.18299445471349354</v>
      </c>
      <c r="H11" s="17">
        <f t="shared" si="1"/>
        <v>-1.2862154086007537E-2</v>
      </c>
    </row>
    <row r="12" spans="1:8" ht="25.5" x14ac:dyDescent="0.2">
      <c r="A12" s="14"/>
      <c r="B12" s="15" t="s">
        <v>10</v>
      </c>
      <c r="C12" s="16">
        <f>+C349</f>
        <v>3461</v>
      </c>
      <c r="D12" s="16">
        <f>+D349</f>
        <v>2380</v>
      </c>
      <c r="E12" s="17">
        <f t="shared" si="2"/>
        <v>0.4496557100168897</v>
      </c>
      <c r="F12" s="17">
        <f t="shared" si="2"/>
        <v>0.37274862960062649</v>
      </c>
      <c r="G12" s="17">
        <f t="shared" si="0"/>
        <v>-0.31233747471828949</v>
      </c>
      <c r="H12" s="17">
        <f t="shared" si="1"/>
        <v>-0.14044432895933479</v>
      </c>
    </row>
    <row r="13" spans="1:8" ht="25.5" x14ac:dyDescent="0.2">
      <c r="A13" s="14"/>
      <c r="B13" s="15" t="s">
        <v>11</v>
      </c>
      <c r="C13" s="16">
        <f>+C582</f>
        <v>1109</v>
      </c>
      <c r="D13" s="16">
        <f>+D582</f>
        <v>1418</v>
      </c>
      <c r="E13" s="17">
        <f t="shared" si="2"/>
        <v>0.14408210991295309</v>
      </c>
      <c r="F13" s="17">
        <f t="shared" si="2"/>
        <v>0.22208300704776821</v>
      </c>
      <c r="G13" s="17">
        <f t="shared" si="0"/>
        <v>0.27862939585211904</v>
      </c>
      <c r="H13" s="17">
        <f t="shared" si="1"/>
        <v>4.0145511238144728E-2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113</v>
      </c>
      <c r="D19" s="19">
        <f>SUM(D20:D69)</f>
        <v>81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-0.2831858407079646</v>
      </c>
      <c r="H19" s="20">
        <f t="shared" ref="H19:H50" si="5">+IF(OR(AND(E19=""),(G19="")),"",E19*G19)</f>
        <v>-0.2831858407079646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14</v>
      </c>
      <c r="E21" s="17" t="str">
        <f t="shared" si="3"/>
        <v/>
      </c>
      <c r="F21" s="17">
        <f t="shared" si="4"/>
        <v>0.1728395061728395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8.8495575221238937E-3</v>
      </c>
      <c r="F26" s="17" t="str">
        <f t="shared" si="4"/>
        <v/>
      </c>
      <c r="G26" s="17">
        <f t="shared" si="6"/>
        <v>-1</v>
      </c>
      <c r="H26" s="17">
        <f t="shared" si="5"/>
        <v>-8.8495575221238937E-3</v>
      </c>
    </row>
    <row r="27" spans="1:8" x14ac:dyDescent="0.2">
      <c r="A27" s="14"/>
      <c r="B27" s="15" t="s">
        <v>20</v>
      </c>
      <c r="C27" s="16">
        <v>9</v>
      </c>
      <c r="D27" s="16">
        <v>2</v>
      </c>
      <c r="E27" s="17">
        <f t="shared" si="3"/>
        <v>7.9646017699115043E-2</v>
      </c>
      <c r="F27" s="17">
        <f t="shared" si="4"/>
        <v>2.4691358024691357E-2</v>
      </c>
      <c r="G27" s="17">
        <f t="shared" si="6"/>
        <v>-0.77777777777777779</v>
      </c>
      <c r="H27" s="17">
        <f t="shared" si="5"/>
        <v>-6.1946902654867256E-2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1.2345679012345678E-2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3</v>
      </c>
      <c r="D29" s="16">
        <v>1</v>
      </c>
      <c r="E29" s="17">
        <f t="shared" si="3"/>
        <v>2.6548672566371681E-2</v>
      </c>
      <c r="F29" s="17">
        <f t="shared" si="4"/>
        <v>1.2345679012345678E-2</v>
      </c>
      <c r="G29" s="17">
        <f t="shared" si="6"/>
        <v>-0.66666666666666663</v>
      </c>
      <c r="H29" s="17">
        <f t="shared" si="5"/>
        <v>-1.7699115044247787E-2</v>
      </c>
    </row>
    <row r="30" spans="1:8" x14ac:dyDescent="0.2">
      <c r="A30" s="14"/>
      <c r="B30" s="15" t="s">
        <v>23</v>
      </c>
      <c r="C30" s="16">
        <v>70</v>
      </c>
      <c r="D30" s="16">
        <v>42</v>
      </c>
      <c r="E30" s="17">
        <f t="shared" si="3"/>
        <v>0.61946902654867253</v>
      </c>
      <c r="F30" s="17">
        <f t="shared" si="4"/>
        <v>0.51851851851851849</v>
      </c>
      <c r="G30" s="17">
        <f t="shared" si="6"/>
        <v>-0.4</v>
      </c>
      <c r="H30" s="17">
        <f t="shared" si="5"/>
        <v>-0.24778761061946902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2</v>
      </c>
      <c r="E36" s="17">
        <f t="shared" si="3"/>
        <v>1.7699115044247787E-2</v>
      </c>
      <c r="F36" s="17">
        <f t="shared" si="4"/>
        <v>2.4691358024691357E-2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3</v>
      </c>
      <c r="D38" s="16">
        <v>0</v>
      </c>
      <c r="E38" s="17">
        <f t="shared" si="3"/>
        <v>2.6548672566371681E-2</v>
      </c>
      <c r="F38" s="17" t="str">
        <f t="shared" si="4"/>
        <v/>
      </c>
      <c r="G38" s="17">
        <f t="shared" si="6"/>
        <v>-1</v>
      </c>
      <c r="H38" s="17">
        <f t="shared" si="5"/>
        <v>-2.6548672566371681E-2</v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8.8495575221238937E-3</v>
      </c>
      <c r="F39" s="17" t="str">
        <f t="shared" si="4"/>
        <v/>
      </c>
      <c r="G39" s="17">
        <f t="shared" si="6"/>
        <v>-1</v>
      </c>
      <c r="H39" s="17">
        <f t="shared" si="5"/>
        <v>-8.8495575221238937E-3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8</v>
      </c>
      <c r="D50" s="16">
        <v>3</v>
      </c>
      <c r="E50" s="17">
        <f t="shared" si="3"/>
        <v>7.0796460176991149E-2</v>
      </c>
      <c r="F50" s="17">
        <f t="shared" si="4"/>
        <v>3.7037037037037035E-2</v>
      </c>
      <c r="G50" s="17">
        <f t="shared" si="6"/>
        <v>-0.625</v>
      </c>
      <c r="H50" s="17">
        <f t="shared" si="5"/>
        <v>-4.4247787610619468E-2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2</v>
      </c>
      <c r="D52" s="16">
        <v>0</v>
      </c>
      <c r="E52" s="17">
        <f t="shared" si="7"/>
        <v>1.7699115044247787E-2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-1.7699115044247787E-2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0</v>
      </c>
      <c r="E54" s="17">
        <f t="shared" si="7"/>
        <v>1.7699115044247787E-2</v>
      </c>
      <c r="F54" s="17" t="str">
        <f t="shared" si="8"/>
        <v/>
      </c>
      <c r="G54" s="17">
        <f t="shared" si="10"/>
        <v>-1</v>
      </c>
      <c r="H54" s="17">
        <f t="shared" si="9"/>
        <v>-1.7699115044247787E-2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8.8495575221238937E-3</v>
      </c>
      <c r="F61" s="17" t="str">
        <f t="shared" si="8"/>
        <v/>
      </c>
      <c r="G61" s="17">
        <f t="shared" si="10"/>
        <v>-1</v>
      </c>
      <c r="H61" s="17">
        <f t="shared" si="9"/>
        <v>-8.8495575221238937E-3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3</v>
      </c>
      <c r="E64" s="17">
        <f t="shared" si="7"/>
        <v>5.3097345132743362E-2</v>
      </c>
      <c r="F64" s="17">
        <f t="shared" si="8"/>
        <v>3.7037037037037035E-2</v>
      </c>
      <c r="G64" s="17">
        <f t="shared" si="10"/>
        <v>-0.5</v>
      </c>
      <c r="H64" s="17">
        <f t="shared" si="9"/>
        <v>-2.6548672566371681E-2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</v>
      </c>
      <c r="D67" s="16">
        <v>4</v>
      </c>
      <c r="E67" s="17">
        <f t="shared" si="7"/>
        <v>1.7699115044247787E-2</v>
      </c>
      <c r="F67" s="17">
        <f t="shared" si="8"/>
        <v>4.9382716049382713E-2</v>
      </c>
      <c r="G67" s="17">
        <f t="shared" si="10"/>
        <v>1</v>
      </c>
      <c r="H67" s="17">
        <f t="shared" si="9"/>
        <v>1.7699115044247787E-2</v>
      </c>
    </row>
    <row r="68" spans="1:8" x14ac:dyDescent="0.2">
      <c r="A68" s="14"/>
      <c r="B68" s="15" t="s">
        <v>61</v>
      </c>
      <c r="C68" s="16">
        <v>3</v>
      </c>
      <c r="D68" s="16">
        <v>9</v>
      </c>
      <c r="E68" s="17">
        <f t="shared" si="7"/>
        <v>2.6548672566371681E-2</v>
      </c>
      <c r="F68" s="17">
        <f t="shared" si="8"/>
        <v>0.1111111111111111</v>
      </c>
      <c r="G68" s="17">
        <f t="shared" si="10"/>
        <v>2</v>
      </c>
      <c r="H68" s="17">
        <f t="shared" si="9"/>
        <v>5.3097345132743362E-2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2473</v>
      </c>
      <c r="D75" s="19">
        <f>SUM(D76:D167)</f>
        <v>2064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-0.16538617064294378</v>
      </c>
      <c r="H75" s="20">
        <f t="shared" ref="H75:H106" si="13">+IF(OR(AND(E75=""),(G75="")),"",E75*G75)</f>
        <v>-0.16538617064294378</v>
      </c>
    </row>
    <row r="76" spans="1:8" x14ac:dyDescent="0.2">
      <c r="A76" s="14"/>
      <c r="B76" s="15" t="s">
        <v>63</v>
      </c>
      <c r="C76" s="16">
        <v>17</v>
      </c>
      <c r="D76" s="16">
        <v>19</v>
      </c>
      <c r="E76" s="17">
        <f t="shared" si="11"/>
        <v>6.8742418115649009E-3</v>
      </c>
      <c r="F76" s="17">
        <f t="shared" si="12"/>
        <v>9.205426356589148E-3</v>
      </c>
      <c r="G76" s="17">
        <f t="shared" ref="G76:G107" si="14">+IF(AND(C76=0,D76=0)," ",IF(C76=0,1,IF(D76=0,-1,(D76-C76)/C76)))</f>
        <v>0.11764705882352941</v>
      </c>
      <c r="H76" s="17">
        <f t="shared" si="13"/>
        <v>8.0873433077234124E-4</v>
      </c>
    </row>
    <row r="77" spans="1:8" ht="25.5" x14ac:dyDescent="0.2">
      <c r="A77" s="14"/>
      <c r="B77" s="15" t="s">
        <v>64</v>
      </c>
      <c r="C77" s="16">
        <v>64</v>
      </c>
      <c r="D77" s="16">
        <v>0</v>
      </c>
      <c r="E77" s="17">
        <f t="shared" si="11"/>
        <v>2.587949858471492E-2</v>
      </c>
      <c r="F77" s="17" t="str">
        <f t="shared" si="12"/>
        <v/>
      </c>
      <c r="G77" s="17">
        <f t="shared" si="14"/>
        <v>-1</v>
      </c>
      <c r="H77" s="17">
        <f t="shared" si="13"/>
        <v>-2.587949858471492E-2</v>
      </c>
    </row>
    <row r="78" spans="1:8" x14ac:dyDescent="0.2">
      <c r="A78" s="14"/>
      <c r="B78" s="15" t="s">
        <v>65</v>
      </c>
      <c r="C78" s="16">
        <v>19</v>
      </c>
      <c r="D78" s="16">
        <v>18</v>
      </c>
      <c r="E78" s="17">
        <f t="shared" si="11"/>
        <v>7.682976142337242E-3</v>
      </c>
      <c r="F78" s="17">
        <f t="shared" si="12"/>
        <v>8.7209302325581394E-3</v>
      </c>
      <c r="G78" s="17">
        <f t="shared" si="14"/>
        <v>-5.2631578947368418E-2</v>
      </c>
      <c r="H78" s="17">
        <f t="shared" si="13"/>
        <v>-4.0436716538617062E-4</v>
      </c>
    </row>
    <row r="79" spans="1:8" x14ac:dyDescent="0.2">
      <c r="A79" s="14"/>
      <c r="B79" s="15" t="s">
        <v>66</v>
      </c>
      <c r="C79" s="16">
        <v>10</v>
      </c>
      <c r="D79" s="16">
        <v>11</v>
      </c>
      <c r="E79" s="17">
        <f t="shared" si="11"/>
        <v>4.0436716538617065E-3</v>
      </c>
      <c r="F79" s="17">
        <f t="shared" si="12"/>
        <v>5.3294573643410852E-3</v>
      </c>
      <c r="G79" s="17">
        <f t="shared" si="14"/>
        <v>0.1</v>
      </c>
      <c r="H79" s="17">
        <f t="shared" si="13"/>
        <v>4.0436716538617067E-4</v>
      </c>
    </row>
    <row r="80" spans="1:8" ht="25.5" x14ac:dyDescent="0.2">
      <c r="A80" s="14"/>
      <c r="B80" s="15" t="s">
        <v>67</v>
      </c>
      <c r="C80" s="16">
        <v>11</v>
      </c>
      <c r="D80" s="16">
        <v>73</v>
      </c>
      <c r="E80" s="17">
        <f t="shared" si="11"/>
        <v>4.4480388192478766E-3</v>
      </c>
      <c r="F80" s="17">
        <f t="shared" si="12"/>
        <v>3.5368217054263566E-2</v>
      </c>
      <c r="G80" s="17">
        <f t="shared" si="14"/>
        <v>5.6363636363636367</v>
      </c>
      <c r="H80" s="17">
        <f t="shared" si="13"/>
        <v>2.5070764253942578E-2</v>
      </c>
    </row>
    <row r="81" spans="1:8" x14ac:dyDescent="0.2">
      <c r="A81" s="14"/>
      <c r="B81" s="15" t="s">
        <v>68</v>
      </c>
      <c r="C81" s="16">
        <v>0</v>
      </c>
      <c r="D81" s="16">
        <v>6</v>
      </c>
      <c r="E81" s="17" t="str">
        <f t="shared" si="11"/>
        <v/>
      </c>
      <c r="F81" s="17">
        <f t="shared" si="12"/>
        <v>2.9069767441860465E-3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1</v>
      </c>
      <c r="D82" s="16">
        <v>1</v>
      </c>
      <c r="E82" s="17">
        <f t="shared" si="11"/>
        <v>4.0436716538617062E-4</v>
      </c>
      <c r="F82" s="17">
        <f t="shared" si="12"/>
        <v>4.8449612403100775E-4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</v>
      </c>
      <c r="D84" s="16">
        <v>0</v>
      </c>
      <c r="E84" s="17">
        <f t="shared" si="11"/>
        <v>1.2131014961585119E-3</v>
      </c>
      <c r="F84" s="17" t="str">
        <f t="shared" si="12"/>
        <v/>
      </c>
      <c r="G84" s="17">
        <f t="shared" si="14"/>
        <v>-1</v>
      </c>
      <c r="H84" s="17">
        <f t="shared" si="13"/>
        <v>-1.2131014961585119E-3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17</v>
      </c>
      <c r="D87" s="16">
        <v>4</v>
      </c>
      <c r="E87" s="17">
        <f t="shared" si="11"/>
        <v>6.8742418115649009E-3</v>
      </c>
      <c r="F87" s="17">
        <f t="shared" si="12"/>
        <v>1.937984496124031E-3</v>
      </c>
      <c r="G87" s="17">
        <f t="shared" si="14"/>
        <v>-0.76470588235294112</v>
      </c>
      <c r="H87" s="17">
        <f t="shared" si="13"/>
        <v>-5.2567731500202178E-3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</v>
      </c>
      <c r="D89" s="16">
        <v>0</v>
      </c>
      <c r="E89" s="17">
        <f t="shared" si="11"/>
        <v>1.2131014961585119E-3</v>
      </c>
      <c r="F89" s="17" t="str">
        <f t="shared" si="12"/>
        <v/>
      </c>
      <c r="G89" s="17">
        <f t="shared" si="14"/>
        <v>-1</v>
      </c>
      <c r="H89" s="17">
        <f t="shared" si="13"/>
        <v>-1.2131014961585119E-3</v>
      </c>
    </row>
    <row r="90" spans="1:8" x14ac:dyDescent="0.2">
      <c r="A90" s="14"/>
      <c r="B90" s="15" t="s">
        <v>77</v>
      </c>
      <c r="C90" s="16">
        <v>1</v>
      </c>
      <c r="D90" s="16">
        <v>2</v>
      </c>
      <c r="E90" s="17">
        <f t="shared" si="11"/>
        <v>4.0436716538617062E-4</v>
      </c>
      <c r="F90" s="17">
        <f t="shared" si="12"/>
        <v>9.6899224806201549E-4</v>
      </c>
      <c r="G90" s="17">
        <f t="shared" si="14"/>
        <v>1</v>
      </c>
      <c r="H90" s="17">
        <f t="shared" si="13"/>
        <v>4.0436716538617062E-4</v>
      </c>
    </row>
    <row r="91" spans="1:8" x14ac:dyDescent="0.2">
      <c r="A91" s="14"/>
      <c r="B91" s="15" t="s">
        <v>78</v>
      </c>
      <c r="C91" s="16">
        <v>9</v>
      </c>
      <c r="D91" s="16">
        <v>6</v>
      </c>
      <c r="E91" s="17">
        <f t="shared" si="11"/>
        <v>3.639304488475536E-3</v>
      </c>
      <c r="F91" s="17">
        <f t="shared" si="12"/>
        <v>2.9069767441860465E-3</v>
      </c>
      <c r="G91" s="17">
        <f t="shared" si="14"/>
        <v>-0.33333333333333331</v>
      </c>
      <c r="H91" s="17">
        <f t="shared" si="13"/>
        <v>-1.2131014961585119E-3</v>
      </c>
    </row>
    <row r="92" spans="1:8" x14ac:dyDescent="0.2">
      <c r="A92" s="14"/>
      <c r="B92" s="15" t="s">
        <v>79</v>
      </c>
      <c r="C92" s="16">
        <v>1</v>
      </c>
      <c r="D92" s="16">
        <v>0</v>
      </c>
      <c r="E92" s="17">
        <f t="shared" si="11"/>
        <v>4.0436716538617062E-4</v>
      </c>
      <c r="F92" s="17" t="str">
        <f t="shared" si="12"/>
        <v/>
      </c>
      <c r="G92" s="17">
        <f t="shared" si="14"/>
        <v>-1</v>
      </c>
      <c r="H92" s="17">
        <f t="shared" si="13"/>
        <v>-4.0436716538617062E-4</v>
      </c>
    </row>
    <row r="93" spans="1:8" x14ac:dyDescent="0.2">
      <c r="A93" s="14"/>
      <c r="B93" s="15" t="s">
        <v>80</v>
      </c>
      <c r="C93" s="16">
        <v>0</v>
      </c>
      <c r="D93" s="16">
        <v>2</v>
      </c>
      <c r="E93" s="17" t="str">
        <f t="shared" si="11"/>
        <v/>
      </c>
      <c r="F93" s="17">
        <f t="shared" si="12"/>
        <v>9.6899224806201549E-4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</v>
      </c>
      <c r="D94" s="16">
        <v>0</v>
      </c>
      <c r="E94" s="17">
        <f t="shared" si="11"/>
        <v>1.6174686615446825E-3</v>
      </c>
      <c r="F94" s="17" t="str">
        <f t="shared" si="12"/>
        <v/>
      </c>
      <c r="G94" s="17">
        <f t="shared" si="14"/>
        <v>-1</v>
      </c>
      <c r="H94" s="17">
        <f t="shared" si="13"/>
        <v>-1.6174686615446825E-3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4.0436716538617062E-4</v>
      </c>
      <c r="F96" s="17" t="str">
        <f t="shared" si="12"/>
        <v/>
      </c>
      <c r="G96" s="17">
        <f t="shared" si="14"/>
        <v>-1</v>
      </c>
      <c r="H96" s="17">
        <f t="shared" si="13"/>
        <v>-4.0436716538617062E-4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18</v>
      </c>
      <c r="D99" s="16">
        <v>17</v>
      </c>
      <c r="E99" s="17">
        <f t="shared" si="11"/>
        <v>7.2786089769510719E-3</v>
      </c>
      <c r="F99" s="17">
        <f t="shared" si="12"/>
        <v>8.2364341085271325E-3</v>
      </c>
      <c r="G99" s="17">
        <f t="shared" si="14"/>
        <v>-5.5555555555555552E-2</v>
      </c>
      <c r="H99" s="17">
        <f t="shared" si="13"/>
        <v>-4.0436716538617062E-4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2</v>
      </c>
      <c r="D103" s="16">
        <v>7</v>
      </c>
      <c r="E103" s="17">
        <f t="shared" si="11"/>
        <v>8.0873433077234124E-4</v>
      </c>
      <c r="F103" s="17">
        <f t="shared" si="12"/>
        <v>3.3914728682170542E-3</v>
      </c>
      <c r="G103" s="17">
        <f t="shared" si="14"/>
        <v>2.5</v>
      </c>
      <c r="H103" s="17">
        <f t="shared" si="13"/>
        <v>2.0218358269308533E-3</v>
      </c>
    </row>
    <row r="104" spans="1:8" x14ac:dyDescent="0.2">
      <c r="A104" s="14"/>
      <c r="B104" s="15" t="s">
        <v>91</v>
      </c>
      <c r="C104" s="16">
        <v>3</v>
      </c>
      <c r="D104" s="16">
        <v>0</v>
      </c>
      <c r="E104" s="17">
        <f t="shared" si="11"/>
        <v>1.2131014961585119E-3</v>
      </c>
      <c r="F104" s="17" t="str">
        <f t="shared" si="12"/>
        <v/>
      </c>
      <c r="G104" s="17">
        <f t="shared" si="14"/>
        <v>-1</v>
      </c>
      <c r="H104" s="17">
        <f t="shared" si="13"/>
        <v>-1.2131014961585119E-3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1</v>
      </c>
      <c r="E106" s="17">
        <f t="shared" si="11"/>
        <v>1.6174686615446825E-3</v>
      </c>
      <c r="F106" s="17">
        <f t="shared" si="12"/>
        <v>4.8449612403100775E-4</v>
      </c>
      <c r="G106" s="17">
        <f t="shared" si="14"/>
        <v>-0.75</v>
      </c>
      <c r="H106" s="17">
        <f t="shared" si="13"/>
        <v>-1.2131014961585119E-3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1</v>
      </c>
      <c r="D109" s="16">
        <v>2</v>
      </c>
      <c r="E109" s="17">
        <f t="shared" si="15"/>
        <v>4.0436716538617062E-4</v>
      </c>
      <c r="F109" s="17">
        <f t="shared" si="16"/>
        <v>9.6899224806201549E-4</v>
      </c>
      <c r="G109" s="17">
        <f t="shared" si="18"/>
        <v>1</v>
      </c>
      <c r="H109" s="17">
        <f t="shared" si="17"/>
        <v>4.0436716538617062E-4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4.8449612403100775E-4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5</v>
      </c>
      <c r="D111" s="16">
        <v>6</v>
      </c>
      <c r="E111" s="17">
        <f t="shared" si="15"/>
        <v>2.0218358269308533E-3</v>
      </c>
      <c r="F111" s="17">
        <f t="shared" si="16"/>
        <v>2.9069767441860465E-3</v>
      </c>
      <c r="G111" s="17">
        <f t="shared" si="18"/>
        <v>0.2</v>
      </c>
      <c r="H111" s="17">
        <f t="shared" si="17"/>
        <v>4.0436716538617067E-4</v>
      </c>
    </row>
    <row r="112" spans="1:8" ht="25.5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4.8449612403100775E-4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3</v>
      </c>
      <c r="D113" s="16">
        <v>23</v>
      </c>
      <c r="E113" s="17">
        <f t="shared" si="15"/>
        <v>1.2131014961585119E-3</v>
      </c>
      <c r="F113" s="17">
        <f t="shared" si="16"/>
        <v>1.1143410852713179E-2</v>
      </c>
      <c r="G113" s="17">
        <f t="shared" si="18"/>
        <v>6.666666666666667</v>
      </c>
      <c r="H113" s="17">
        <f t="shared" si="17"/>
        <v>8.087343307723413E-3</v>
      </c>
    </row>
    <row r="114" spans="1:8" x14ac:dyDescent="0.2">
      <c r="A114" s="14"/>
      <c r="B114" s="15" t="s">
        <v>102</v>
      </c>
      <c r="C114" s="16">
        <v>124</v>
      </c>
      <c r="D114" s="16">
        <v>11</v>
      </c>
      <c r="E114" s="17">
        <f t="shared" si="15"/>
        <v>5.0141528507885162E-2</v>
      </c>
      <c r="F114" s="17">
        <f t="shared" si="16"/>
        <v>5.3294573643410852E-3</v>
      </c>
      <c r="G114" s="17">
        <f t="shared" si="18"/>
        <v>-0.91129032258064513</v>
      </c>
      <c r="H114" s="17">
        <f t="shared" si="17"/>
        <v>-4.5693489688637283E-2</v>
      </c>
    </row>
    <row r="115" spans="1:8" x14ac:dyDescent="0.2">
      <c r="A115" s="14"/>
      <c r="B115" s="15" t="s">
        <v>103</v>
      </c>
      <c r="C115" s="16">
        <v>118</v>
      </c>
      <c r="D115" s="16">
        <v>31</v>
      </c>
      <c r="E115" s="17">
        <f t="shared" si="15"/>
        <v>4.7715325515568133E-2</v>
      </c>
      <c r="F115" s="17">
        <f t="shared" si="16"/>
        <v>1.5019379844961241E-2</v>
      </c>
      <c r="G115" s="17">
        <f t="shared" si="18"/>
        <v>-0.73728813559322037</v>
      </c>
      <c r="H115" s="17">
        <f t="shared" si="17"/>
        <v>-3.5179943388596847E-2</v>
      </c>
    </row>
    <row r="116" spans="1:8" x14ac:dyDescent="0.2">
      <c r="A116" s="14"/>
      <c r="B116" s="15" t="s">
        <v>104</v>
      </c>
      <c r="C116" s="16">
        <v>0</v>
      </c>
      <c r="D116" s="16">
        <v>5</v>
      </c>
      <c r="E116" s="17" t="str">
        <f t="shared" si="15"/>
        <v/>
      </c>
      <c r="F116" s="17">
        <f t="shared" si="16"/>
        <v>2.4224806201550387E-3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16</v>
      </c>
      <c r="D120" s="16">
        <v>2</v>
      </c>
      <c r="E120" s="17">
        <f t="shared" si="15"/>
        <v>6.4698746461787299E-3</v>
      </c>
      <c r="F120" s="17">
        <f t="shared" si="16"/>
        <v>9.6899224806201549E-4</v>
      </c>
      <c r="G120" s="17">
        <f t="shared" si="18"/>
        <v>-0.875</v>
      </c>
      <c r="H120" s="17">
        <f t="shared" si="17"/>
        <v>-5.6611403154063888E-3</v>
      </c>
    </row>
    <row r="121" spans="1:8" x14ac:dyDescent="0.2">
      <c r="A121" s="14"/>
      <c r="B121" s="15" t="s">
        <v>109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9.6899224806201549E-4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3</v>
      </c>
      <c r="E123" s="17">
        <f t="shared" si="15"/>
        <v>1.2131014961585119E-3</v>
      </c>
      <c r="F123" s="17">
        <f t="shared" si="16"/>
        <v>1.4534883720930232E-3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1</v>
      </c>
      <c r="D124" s="16">
        <v>4</v>
      </c>
      <c r="E124" s="17">
        <f t="shared" si="15"/>
        <v>4.0436716538617062E-4</v>
      </c>
      <c r="F124" s="17">
        <f t="shared" si="16"/>
        <v>1.937984496124031E-3</v>
      </c>
      <c r="G124" s="17">
        <f t="shared" si="18"/>
        <v>3</v>
      </c>
      <c r="H124" s="17">
        <f t="shared" si="17"/>
        <v>1.2131014961585119E-3</v>
      </c>
    </row>
    <row r="125" spans="1:8" x14ac:dyDescent="0.2">
      <c r="A125" s="14"/>
      <c r="B125" s="15" t="s">
        <v>113</v>
      </c>
      <c r="C125" s="16">
        <v>116</v>
      </c>
      <c r="D125" s="16">
        <v>86</v>
      </c>
      <c r="E125" s="17">
        <f t="shared" si="15"/>
        <v>4.6906591184795794E-2</v>
      </c>
      <c r="F125" s="17">
        <f t="shared" si="16"/>
        <v>4.1666666666666664E-2</v>
      </c>
      <c r="G125" s="17">
        <f t="shared" si="18"/>
        <v>-0.25862068965517243</v>
      </c>
      <c r="H125" s="17">
        <f t="shared" si="17"/>
        <v>-1.213101496158512E-2</v>
      </c>
    </row>
    <row r="126" spans="1:8" x14ac:dyDescent="0.2">
      <c r="A126" s="14"/>
      <c r="B126" s="15" t="s">
        <v>114</v>
      </c>
      <c r="C126" s="16">
        <v>5</v>
      </c>
      <c r="D126" s="16">
        <v>15</v>
      </c>
      <c r="E126" s="17">
        <f t="shared" si="15"/>
        <v>2.0218358269308533E-3</v>
      </c>
      <c r="F126" s="17">
        <f t="shared" si="16"/>
        <v>7.2674418604651162E-3</v>
      </c>
      <c r="G126" s="17">
        <f t="shared" si="18"/>
        <v>2</v>
      </c>
      <c r="H126" s="17">
        <f t="shared" si="17"/>
        <v>4.0436716538617065E-3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23</v>
      </c>
      <c r="D128" s="16">
        <v>14</v>
      </c>
      <c r="E128" s="17">
        <f t="shared" si="15"/>
        <v>9.3004448038819243E-3</v>
      </c>
      <c r="F128" s="17">
        <f t="shared" si="16"/>
        <v>6.7829457364341084E-3</v>
      </c>
      <c r="G128" s="17">
        <f t="shared" si="18"/>
        <v>-0.39130434782608697</v>
      </c>
      <c r="H128" s="17">
        <f t="shared" si="17"/>
        <v>-3.639304488475536E-3</v>
      </c>
    </row>
    <row r="129" spans="1:8" x14ac:dyDescent="0.2">
      <c r="A129" s="14"/>
      <c r="B129" s="15" t="s">
        <v>117</v>
      </c>
      <c r="C129" s="16">
        <v>3</v>
      </c>
      <c r="D129" s="16">
        <v>14</v>
      </c>
      <c r="E129" s="17">
        <f t="shared" si="15"/>
        <v>1.2131014961585119E-3</v>
      </c>
      <c r="F129" s="17">
        <f t="shared" si="16"/>
        <v>6.7829457364341084E-3</v>
      </c>
      <c r="G129" s="17">
        <f t="shared" si="18"/>
        <v>3.6666666666666665</v>
      </c>
      <c r="H129" s="17">
        <f t="shared" si="17"/>
        <v>4.4480388192478766E-3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407</v>
      </c>
      <c r="D131" s="16">
        <v>314</v>
      </c>
      <c r="E131" s="17">
        <f t="shared" si="15"/>
        <v>0.16457743631217145</v>
      </c>
      <c r="F131" s="17">
        <f t="shared" si="16"/>
        <v>0.15213178294573643</v>
      </c>
      <c r="G131" s="17">
        <f t="shared" si="18"/>
        <v>-0.2285012285012285</v>
      </c>
      <c r="H131" s="17">
        <f t="shared" si="17"/>
        <v>-3.760614638091387E-2</v>
      </c>
    </row>
    <row r="132" spans="1:8" ht="25.5" x14ac:dyDescent="0.2">
      <c r="A132" s="14"/>
      <c r="B132" s="15" t="s">
        <v>120</v>
      </c>
      <c r="C132" s="16">
        <v>2</v>
      </c>
      <c r="D132" s="16">
        <v>0</v>
      </c>
      <c r="E132" s="17">
        <f t="shared" si="15"/>
        <v>8.0873433077234124E-4</v>
      </c>
      <c r="F132" s="17" t="str">
        <f t="shared" si="16"/>
        <v/>
      </c>
      <c r="G132" s="17">
        <f t="shared" si="18"/>
        <v>-1</v>
      </c>
      <c r="H132" s="17">
        <f t="shared" si="17"/>
        <v>-8.0873433077234124E-4</v>
      </c>
    </row>
    <row r="133" spans="1:8" x14ac:dyDescent="0.2">
      <c r="A133" s="14"/>
      <c r="B133" s="15" t="s">
        <v>121</v>
      </c>
      <c r="C133" s="16">
        <v>2</v>
      </c>
      <c r="D133" s="16">
        <v>0</v>
      </c>
      <c r="E133" s="17">
        <f t="shared" si="15"/>
        <v>8.0873433077234124E-4</v>
      </c>
      <c r="F133" s="17" t="str">
        <f t="shared" si="16"/>
        <v/>
      </c>
      <c r="G133" s="17">
        <f t="shared" si="18"/>
        <v>-1</v>
      </c>
      <c r="H133" s="17">
        <f t="shared" si="17"/>
        <v>-8.0873433077234124E-4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2</v>
      </c>
      <c r="D136" s="16">
        <v>1</v>
      </c>
      <c r="E136" s="17">
        <f t="shared" si="15"/>
        <v>8.0873433077234124E-4</v>
      </c>
      <c r="F136" s="17">
        <f t="shared" si="16"/>
        <v>4.8449612403100775E-4</v>
      </c>
      <c r="G136" s="17">
        <f t="shared" si="18"/>
        <v>-0.5</v>
      </c>
      <c r="H136" s="17">
        <f t="shared" si="17"/>
        <v>-4.0436716538617062E-4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9.6899224806201549E-4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1441</v>
      </c>
      <c r="D144" s="16">
        <v>1352</v>
      </c>
      <c r="E144" s="17">
        <f t="shared" si="19"/>
        <v>0.5826930853214719</v>
      </c>
      <c r="F144" s="17">
        <f t="shared" si="20"/>
        <v>0.65503875968992253</v>
      </c>
      <c r="G144" s="17">
        <f t="shared" si="22"/>
        <v>-6.1762664816099933E-2</v>
      </c>
      <c r="H144" s="17">
        <f t="shared" si="21"/>
        <v>-3.5988677719369186E-2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9"/>
        <v>4.0436716538617062E-4</v>
      </c>
      <c r="F153" s="17">
        <f t="shared" si="20"/>
        <v>4.8449612403100775E-4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4</v>
      </c>
      <c r="D155" s="16">
        <v>1</v>
      </c>
      <c r="E155" s="17">
        <f t="shared" si="19"/>
        <v>1.6174686615446825E-3</v>
      </c>
      <c r="F155" s="17">
        <f t="shared" si="20"/>
        <v>4.8449612403100775E-4</v>
      </c>
      <c r="G155" s="17">
        <f t="shared" si="22"/>
        <v>-0.75</v>
      </c>
      <c r="H155" s="17">
        <f t="shared" si="21"/>
        <v>-1.2131014961585119E-3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5</v>
      </c>
      <c r="E156" s="17" t="str">
        <f t="shared" si="19"/>
        <v/>
      </c>
      <c r="F156" s="17">
        <f t="shared" si="20"/>
        <v>2.4224806201550387E-3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6</v>
      </c>
      <c r="D164" s="16">
        <v>1</v>
      </c>
      <c r="E164" s="17">
        <f t="shared" si="19"/>
        <v>2.4262029923170238E-3</v>
      </c>
      <c r="F164" s="17">
        <f t="shared" si="20"/>
        <v>4.8449612403100775E-4</v>
      </c>
      <c r="G164" s="17">
        <f t="shared" si="22"/>
        <v>-0.83333333333333337</v>
      </c>
      <c r="H164" s="17">
        <f t="shared" si="21"/>
        <v>-2.0218358269308533E-3</v>
      </c>
    </row>
    <row r="165" spans="1:8" ht="25.5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8.0873433077234124E-4</v>
      </c>
      <c r="F165" s="17" t="str">
        <f t="shared" si="20"/>
        <v/>
      </c>
      <c r="G165" s="17">
        <f t="shared" si="22"/>
        <v>-1</v>
      </c>
      <c r="H165" s="17">
        <f t="shared" si="21"/>
        <v>-8.0873433077234124E-4</v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541</v>
      </c>
      <c r="D173" s="19">
        <f>SUM(D174:D343)</f>
        <v>442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-0.18299445471349354</v>
      </c>
      <c r="H173" s="20">
        <f t="shared" ref="H173:H204" si="25">+IF(OR(AND(E173=""),(G173="")),"",E173*G173)</f>
        <v>-0.18299445471349354</v>
      </c>
    </row>
    <row r="174" spans="1:8" x14ac:dyDescent="0.2">
      <c r="A174" s="14"/>
      <c r="B174" s="15" t="s">
        <v>156</v>
      </c>
      <c r="C174" s="16">
        <v>81</v>
      </c>
      <c r="D174" s="16">
        <v>29</v>
      </c>
      <c r="E174" s="17">
        <f t="shared" si="23"/>
        <v>0.14972273567467653</v>
      </c>
      <c r="F174" s="17">
        <f t="shared" si="24"/>
        <v>6.561085972850679E-2</v>
      </c>
      <c r="G174" s="17">
        <f t="shared" ref="G174:G205" si="26">+IF(AND(C174=0,D174=0)," ",IF(C174=0,1,IF(D174=0,-1,(D174-C174)/C174)))</f>
        <v>-0.64197530864197527</v>
      </c>
      <c r="H174" s="17">
        <f t="shared" si="25"/>
        <v>-9.6118299445471345E-2</v>
      </c>
    </row>
    <row r="175" spans="1:8" x14ac:dyDescent="0.2">
      <c r="A175" s="14"/>
      <c r="B175" s="15" t="s">
        <v>157</v>
      </c>
      <c r="C175" s="16">
        <v>2</v>
      </c>
      <c r="D175" s="16">
        <v>0</v>
      </c>
      <c r="E175" s="17">
        <f t="shared" si="23"/>
        <v>3.6968576709796672E-3</v>
      </c>
      <c r="F175" s="17" t="str">
        <f t="shared" si="24"/>
        <v/>
      </c>
      <c r="G175" s="17">
        <f t="shared" si="26"/>
        <v>-1</v>
      </c>
      <c r="H175" s="17">
        <f t="shared" si="25"/>
        <v>-3.6968576709796672E-3</v>
      </c>
    </row>
    <row r="176" spans="1:8" ht="38.25" x14ac:dyDescent="0.2">
      <c r="A176" s="14"/>
      <c r="B176" s="15" t="s">
        <v>158</v>
      </c>
      <c r="C176" s="16">
        <v>16</v>
      </c>
      <c r="D176" s="16">
        <v>14</v>
      </c>
      <c r="E176" s="17">
        <f t="shared" si="23"/>
        <v>2.9574861367837338E-2</v>
      </c>
      <c r="F176" s="17">
        <f t="shared" si="24"/>
        <v>3.1674208144796379E-2</v>
      </c>
      <c r="G176" s="17">
        <f t="shared" si="26"/>
        <v>-0.125</v>
      </c>
      <c r="H176" s="17">
        <f t="shared" si="25"/>
        <v>-3.6968576709796672E-3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19</v>
      </c>
      <c r="D178" s="16">
        <v>4</v>
      </c>
      <c r="E178" s="17">
        <f t="shared" si="23"/>
        <v>3.512014787430684E-2</v>
      </c>
      <c r="F178" s="17">
        <f t="shared" si="24"/>
        <v>9.0497737556561094E-3</v>
      </c>
      <c r="G178" s="17">
        <f t="shared" si="26"/>
        <v>-0.78947368421052633</v>
      </c>
      <c r="H178" s="17">
        <f t="shared" si="25"/>
        <v>-2.7726432532347505E-2</v>
      </c>
    </row>
    <row r="179" spans="1:8" x14ac:dyDescent="0.2">
      <c r="A179" s="14"/>
      <c r="B179" s="15" t="s">
        <v>161</v>
      </c>
      <c r="C179" s="16">
        <v>23</v>
      </c>
      <c r="D179" s="16">
        <v>22</v>
      </c>
      <c r="E179" s="17">
        <f t="shared" si="23"/>
        <v>4.2513863216266171E-2</v>
      </c>
      <c r="F179" s="17">
        <f t="shared" si="24"/>
        <v>4.9773755656108594E-2</v>
      </c>
      <c r="G179" s="17">
        <f t="shared" si="26"/>
        <v>-4.3478260869565216E-2</v>
      </c>
      <c r="H179" s="17">
        <f t="shared" si="25"/>
        <v>-1.8484288354898334E-3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1.8484288354898336E-3</v>
      </c>
      <c r="F181" s="17" t="str">
        <f t="shared" si="24"/>
        <v/>
      </c>
      <c r="G181" s="17">
        <f t="shared" si="26"/>
        <v>-1</v>
      </c>
      <c r="H181" s="17">
        <f t="shared" si="25"/>
        <v>-1.8484288354898336E-3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</v>
      </c>
      <c r="D186" s="16">
        <v>1</v>
      </c>
      <c r="E186" s="17">
        <f t="shared" si="23"/>
        <v>7.3937153419593345E-3</v>
      </c>
      <c r="F186" s="17">
        <f t="shared" si="24"/>
        <v>2.2624434389140274E-3</v>
      </c>
      <c r="G186" s="17">
        <f t="shared" si="26"/>
        <v>-0.75</v>
      </c>
      <c r="H186" s="17">
        <f t="shared" si="25"/>
        <v>-5.5452865064695009E-3</v>
      </c>
    </row>
    <row r="187" spans="1:8" x14ac:dyDescent="0.2">
      <c r="A187" s="14"/>
      <c r="B187" s="15" t="s">
        <v>169</v>
      </c>
      <c r="C187" s="16">
        <v>4</v>
      </c>
      <c r="D187" s="16">
        <v>2</v>
      </c>
      <c r="E187" s="17">
        <f t="shared" si="23"/>
        <v>7.3937153419593345E-3</v>
      </c>
      <c r="F187" s="17">
        <f t="shared" si="24"/>
        <v>4.5248868778280547E-3</v>
      </c>
      <c r="G187" s="17">
        <f t="shared" si="26"/>
        <v>-0.5</v>
      </c>
      <c r="H187" s="17">
        <f t="shared" si="25"/>
        <v>-3.6968576709796672E-3</v>
      </c>
    </row>
    <row r="188" spans="1:8" ht="25.5" x14ac:dyDescent="0.2">
      <c r="A188" s="14"/>
      <c r="B188" s="15" t="s">
        <v>170</v>
      </c>
      <c r="C188" s="16">
        <v>14</v>
      </c>
      <c r="D188" s="16">
        <v>2</v>
      </c>
      <c r="E188" s="17">
        <f t="shared" si="23"/>
        <v>2.5878003696857672E-2</v>
      </c>
      <c r="F188" s="17">
        <f t="shared" si="24"/>
        <v>4.5248868778280547E-3</v>
      </c>
      <c r="G188" s="17">
        <f t="shared" si="26"/>
        <v>-0.8571428571428571</v>
      </c>
      <c r="H188" s="17">
        <f t="shared" si="25"/>
        <v>-2.2181146025878003E-2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4</v>
      </c>
      <c r="D191" s="16">
        <v>0</v>
      </c>
      <c r="E191" s="17">
        <f t="shared" si="23"/>
        <v>7.3937153419593345E-3</v>
      </c>
      <c r="F191" s="17" t="str">
        <f t="shared" si="24"/>
        <v/>
      </c>
      <c r="G191" s="17">
        <f t="shared" si="26"/>
        <v>-1</v>
      </c>
      <c r="H191" s="17">
        <f t="shared" si="25"/>
        <v>-7.3937153419593345E-3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1.8484288354898336E-3</v>
      </c>
      <c r="F192" s="17" t="str">
        <f t="shared" si="24"/>
        <v/>
      </c>
      <c r="G192" s="17">
        <f t="shared" si="26"/>
        <v>-1</v>
      </c>
      <c r="H192" s="17">
        <f t="shared" si="25"/>
        <v>-1.8484288354898336E-3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5</v>
      </c>
      <c r="E193" s="17" t="str">
        <f t="shared" si="23"/>
        <v/>
      </c>
      <c r="F193" s="17">
        <f t="shared" si="24"/>
        <v>1.1312217194570135E-2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11</v>
      </c>
      <c r="E194" s="17" t="str">
        <f t="shared" si="23"/>
        <v/>
      </c>
      <c r="F194" s="17">
        <f t="shared" si="24"/>
        <v>2.4886877828054297E-2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1.8484288354898336E-3</v>
      </c>
      <c r="F197" s="17" t="str">
        <f t="shared" si="24"/>
        <v/>
      </c>
      <c r="G197" s="17">
        <f t="shared" si="26"/>
        <v>-1</v>
      </c>
      <c r="H197" s="17">
        <f t="shared" si="25"/>
        <v>-1.8484288354898336E-3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1</v>
      </c>
      <c r="D200" s="16">
        <v>5</v>
      </c>
      <c r="E200" s="17">
        <f t="shared" si="23"/>
        <v>1.8484288354898336E-3</v>
      </c>
      <c r="F200" s="17">
        <f t="shared" si="24"/>
        <v>1.1312217194570135E-2</v>
      </c>
      <c r="G200" s="17">
        <f t="shared" si="26"/>
        <v>4</v>
      </c>
      <c r="H200" s="17">
        <f t="shared" si="25"/>
        <v>7.3937153419593345E-3</v>
      </c>
    </row>
    <row r="201" spans="1:8" x14ac:dyDescent="0.2">
      <c r="A201" s="14"/>
      <c r="B201" s="15" t="s">
        <v>183</v>
      </c>
      <c r="C201" s="16">
        <v>1</v>
      </c>
      <c r="D201" s="16">
        <v>1</v>
      </c>
      <c r="E201" s="17">
        <f t="shared" si="23"/>
        <v>1.8484288354898336E-3</v>
      </c>
      <c r="F201" s="17">
        <f t="shared" si="24"/>
        <v>2.2624434389140274E-3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20</v>
      </c>
      <c r="D202" s="16">
        <v>2</v>
      </c>
      <c r="E202" s="17">
        <f t="shared" si="23"/>
        <v>3.6968576709796676E-2</v>
      </c>
      <c r="F202" s="17">
        <f t="shared" si="24"/>
        <v>4.5248868778280547E-3</v>
      </c>
      <c r="G202" s="17">
        <f t="shared" si="26"/>
        <v>-0.9</v>
      </c>
      <c r="H202" s="17">
        <f t="shared" si="25"/>
        <v>-3.327171903881701E-2</v>
      </c>
    </row>
    <row r="203" spans="1:8" x14ac:dyDescent="0.2">
      <c r="A203" s="14"/>
      <c r="B203" s="15" t="s">
        <v>185</v>
      </c>
      <c r="C203" s="16">
        <v>43</v>
      </c>
      <c r="D203" s="16">
        <v>9</v>
      </c>
      <c r="E203" s="17">
        <f t="shared" si="23"/>
        <v>7.9482439926062853E-2</v>
      </c>
      <c r="F203" s="17">
        <f t="shared" si="24"/>
        <v>2.0361990950226245E-2</v>
      </c>
      <c r="G203" s="17">
        <f t="shared" si="26"/>
        <v>-0.79069767441860461</v>
      </c>
      <c r="H203" s="17">
        <f t="shared" si="25"/>
        <v>-6.2846580406654348E-2</v>
      </c>
    </row>
    <row r="204" spans="1:8" x14ac:dyDescent="0.2">
      <c r="A204" s="14"/>
      <c r="B204" s="15" t="s">
        <v>186</v>
      </c>
      <c r="C204" s="16">
        <v>0</v>
      </c>
      <c r="D204" s="16">
        <v>7</v>
      </c>
      <c r="E204" s="17" t="str">
        <f t="shared" si="23"/>
        <v/>
      </c>
      <c r="F204" s="17">
        <f t="shared" si="24"/>
        <v>1.5837104072398189E-2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1</v>
      </c>
      <c r="D205" s="16">
        <v>1</v>
      </c>
      <c r="E205" s="17">
        <f t="shared" ref="E205:E236" si="27">+IF(C205=0,"",C205/C$173)</f>
        <v>1.8484288354898336E-3</v>
      </c>
      <c r="F205" s="17">
        <f t="shared" ref="F205:F236" si="28">+IF(D205=0,"",D205/D$173)</f>
        <v>2.2624434389140274E-3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3</v>
      </c>
      <c r="D209" s="16">
        <v>0</v>
      </c>
      <c r="E209" s="17">
        <f t="shared" si="27"/>
        <v>5.5452865064695009E-3</v>
      </c>
      <c r="F209" s="17" t="str">
        <f t="shared" si="28"/>
        <v/>
      </c>
      <c r="G209" s="17">
        <f t="shared" si="30"/>
        <v>-1</v>
      </c>
      <c r="H209" s="17">
        <f t="shared" si="29"/>
        <v>-5.5452865064695009E-3</v>
      </c>
    </row>
    <row r="210" spans="1:8" x14ac:dyDescent="0.2">
      <c r="A210" s="14"/>
      <c r="B210" s="15" t="s">
        <v>192</v>
      </c>
      <c r="C210" s="16">
        <v>1</v>
      </c>
      <c r="D210" s="16">
        <v>4</v>
      </c>
      <c r="E210" s="17">
        <f t="shared" si="27"/>
        <v>1.8484288354898336E-3</v>
      </c>
      <c r="F210" s="17">
        <f t="shared" si="28"/>
        <v>9.0497737556561094E-3</v>
      </c>
      <c r="G210" s="17">
        <f t="shared" si="30"/>
        <v>3</v>
      </c>
      <c r="H210" s="17">
        <f t="shared" si="29"/>
        <v>5.5452865064695009E-3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20</v>
      </c>
      <c r="D213" s="16">
        <v>34</v>
      </c>
      <c r="E213" s="17">
        <f t="shared" si="27"/>
        <v>3.6968576709796676E-2</v>
      </c>
      <c r="F213" s="17">
        <f t="shared" si="28"/>
        <v>7.6923076923076927E-2</v>
      </c>
      <c r="G213" s="17">
        <f t="shared" si="30"/>
        <v>0.7</v>
      </c>
      <c r="H213" s="17">
        <f t="shared" si="29"/>
        <v>2.5878003696857672E-2</v>
      </c>
    </row>
    <row r="214" spans="1:8" x14ac:dyDescent="0.2">
      <c r="A214" s="14"/>
      <c r="B214" s="15" t="s">
        <v>196</v>
      </c>
      <c r="C214" s="16">
        <v>1</v>
      </c>
      <c r="D214" s="16">
        <v>5</v>
      </c>
      <c r="E214" s="17">
        <f t="shared" si="27"/>
        <v>1.8484288354898336E-3</v>
      </c>
      <c r="F214" s="17">
        <f t="shared" si="28"/>
        <v>1.1312217194570135E-2</v>
      </c>
      <c r="G214" s="17">
        <f t="shared" si="30"/>
        <v>4</v>
      </c>
      <c r="H214" s="17">
        <f t="shared" si="29"/>
        <v>7.3937153419593345E-3</v>
      </c>
    </row>
    <row r="215" spans="1:8" ht="25.5" x14ac:dyDescent="0.2">
      <c r="A215" s="14"/>
      <c r="B215" s="15" t="s">
        <v>197</v>
      </c>
      <c r="C215" s="16">
        <v>2</v>
      </c>
      <c r="D215" s="16">
        <v>0</v>
      </c>
      <c r="E215" s="17">
        <f t="shared" si="27"/>
        <v>3.6968576709796672E-3</v>
      </c>
      <c r="F215" s="17" t="str">
        <f t="shared" si="28"/>
        <v/>
      </c>
      <c r="G215" s="17">
        <f t="shared" si="30"/>
        <v>-1</v>
      </c>
      <c r="H215" s="17">
        <f t="shared" si="29"/>
        <v>-3.6968576709796672E-3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5</v>
      </c>
      <c r="E218" s="17" t="str">
        <f t="shared" si="27"/>
        <v/>
      </c>
      <c r="F218" s="17">
        <f t="shared" si="28"/>
        <v>1.1312217194570135E-2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6.7873303167420816E-3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21</v>
      </c>
      <c r="D225" s="16">
        <v>3</v>
      </c>
      <c r="E225" s="17">
        <f t="shared" si="27"/>
        <v>3.8817005545286505E-2</v>
      </c>
      <c r="F225" s="17">
        <f t="shared" si="28"/>
        <v>6.7873303167420816E-3</v>
      </c>
      <c r="G225" s="17">
        <f t="shared" si="30"/>
        <v>-0.8571428571428571</v>
      </c>
      <c r="H225" s="17">
        <f t="shared" si="29"/>
        <v>-3.3271719038817003E-2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18</v>
      </c>
      <c r="D227" s="16">
        <v>9</v>
      </c>
      <c r="E227" s="17">
        <f t="shared" si="27"/>
        <v>3.3271719038817003E-2</v>
      </c>
      <c r="F227" s="17">
        <f t="shared" si="28"/>
        <v>2.0361990950226245E-2</v>
      </c>
      <c r="G227" s="17">
        <f t="shared" si="30"/>
        <v>-0.5</v>
      </c>
      <c r="H227" s="17">
        <f t="shared" si="29"/>
        <v>-1.6635859519408502E-2</v>
      </c>
    </row>
    <row r="228" spans="1:8" x14ac:dyDescent="0.2">
      <c r="A228" s="14"/>
      <c r="B228" s="15" t="s">
        <v>210</v>
      </c>
      <c r="C228" s="16">
        <v>6</v>
      </c>
      <c r="D228" s="16">
        <v>4</v>
      </c>
      <c r="E228" s="17">
        <f t="shared" si="27"/>
        <v>1.1090573012939002E-2</v>
      </c>
      <c r="F228" s="17">
        <f t="shared" si="28"/>
        <v>9.0497737556561094E-3</v>
      </c>
      <c r="G228" s="17">
        <f t="shared" si="30"/>
        <v>-0.33333333333333331</v>
      </c>
      <c r="H228" s="17">
        <f t="shared" si="29"/>
        <v>-3.6968576709796672E-3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13</v>
      </c>
      <c r="D230" s="16">
        <v>7</v>
      </c>
      <c r="E230" s="17">
        <f t="shared" si="27"/>
        <v>2.4029574861367836E-2</v>
      </c>
      <c r="F230" s="17">
        <f t="shared" si="28"/>
        <v>1.5837104072398189E-2</v>
      </c>
      <c r="G230" s="17">
        <f t="shared" si="30"/>
        <v>-0.46153846153846156</v>
      </c>
      <c r="H230" s="17">
        <f t="shared" si="29"/>
        <v>-1.1090573012939002E-2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9.0497737556561094E-3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5</v>
      </c>
      <c r="E233" s="17" t="str">
        <f t="shared" si="27"/>
        <v/>
      </c>
      <c r="F233" s="17">
        <f t="shared" si="28"/>
        <v>1.1312217194570135E-2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9</v>
      </c>
      <c r="D236" s="16">
        <v>1</v>
      </c>
      <c r="E236" s="17">
        <f t="shared" si="27"/>
        <v>1.6635859519408502E-2</v>
      </c>
      <c r="F236" s="17">
        <f t="shared" si="28"/>
        <v>2.2624434389140274E-3</v>
      </c>
      <c r="G236" s="17">
        <f t="shared" si="30"/>
        <v>-0.88888888888888884</v>
      </c>
      <c r="H236" s="17">
        <f t="shared" si="29"/>
        <v>-1.4787430683918667E-2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9</v>
      </c>
      <c r="D238" s="16">
        <v>9</v>
      </c>
      <c r="E238" s="17">
        <f t="shared" si="31"/>
        <v>1.6635859519408502E-2</v>
      </c>
      <c r="F238" s="17">
        <f t="shared" si="32"/>
        <v>2.0361990950226245E-2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221</v>
      </c>
      <c r="C239" s="16">
        <v>0</v>
      </c>
      <c r="D239" s="16">
        <v>12</v>
      </c>
      <c r="E239" s="17" t="str">
        <f t="shared" si="31"/>
        <v/>
      </c>
      <c r="F239" s="17">
        <f t="shared" si="32"/>
        <v>2.7149321266968326E-2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17</v>
      </c>
      <c r="D241" s="16">
        <v>6</v>
      </c>
      <c r="E241" s="17">
        <f t="shared" si="31"/>
        <v>3.1423290203327174E-2</v>
      </c>
      <c r="F241" s="17">
        <f t="shared" si="32"/>
        <v>1.3574660633484163E-2</v>
      </c>
      <c r="G241" s="17">
        <f t="shared" si="34"/>
        <v>-0.6470588235294118</v>
      </c>
      <c r="H241" s="17">
        <f t="shared" si="33"/>
        <v>-2.0332717190388174E-2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4.5248868778280547E-3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1.8484288354898336E-3</v>
      </c>
      <c r="F249" s="17" t="str">
        <f t="shared" si="32"/>
        <v/>
      </c>
      <c r="G249" s="17">
        <f t="shared" si="34"/>
        <v>-1</v>
      </c>
      <c r="H249" s="17">
        <f t="shared" si="33"/>
        <v>-1.8484288354898336E-3</v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2.2624434389140274E-3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</v>
      </c>
      <c r="D259" s="16">
        <v>0</v>
      </c>
      <c r="E259" s="17">
        <f t="shared" si="31"/>
        <v>3.6968576709796672E-3</v>
      </c>
      <c r="F259" s="17" t="str">
        <f t="shared" si="32"/>
        <v/>
      </c>
      <c r="G259" s="17">
        <f t="shared" si="34"/>
        <v>-1</v>
      </c>
      <c r="H259" s="17">
        <f t="shared" si="33"/>
        <v>-3.6968576709796672E-3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2</v>
      </c>
      <c r="D262" s="16">
        <v>0</v>
      </c>
      <c r="E262" s="17">
        <f t="shared" si="31"/>
        <v>3.6968576709796672E-3</v>
      </c>
      <c r="F262" s="17" t="str">
        <f t="shared" si="32"/>
        <v/>
      </c>
      <c r="G262" s="17">
        <f t="shared" si="34"/>
        <v>-1</v>
      </c>
      <c r="H262" s="17">
        <f t="shared" si="33"/>
        <v>-3.6968576709796672E-3</v>
      </c>
    </row>
    <row r="263" spans="1:8" x14ac:dyDescent="0.2">
      <c r="A263" s="14"/>
      <c r="B263" s="15" t="s">
        <v>244</v>
      </c>
      <c r="C263" s="16">
        <v>2</v>
      </c>
      <c r="D263" s="16">
        <v>0</v>
      </c>
      <c r="E263" s="17">
        <f t="shared" si="31"/>
        <v>3.6968576709796672E-3</v>
      </c>
      <c r="F263" s="17" t="str">
        <f t="shared" si="32"/>
        <v/>
      </c>
      <c r="G263" s="17">
        <f t="shared" si="34"/>
        <v>-1</v>
      </c>
      <c r="H263" s="17">
        <f t="shared" si="33"/>
        <v>-3.6968576709796672E-3</v>
      </c>
    </row>
    <row r="264" spans="1:8" x14ac:dyDescent="0.2">
      <c r="A264" s="14"/>
      <c r="B264" s="15" t="s">
        <v>245</v>
      </c>
      <c r="C264" s="16">
        <v>1</v>
      </c>
      <c r="D264" s="16">
        <v>4</v>
      </c>
      <c r="E264" s="17">
        <f t="shared" si="31"/>
        <v>1.8484288354898336E-3</v>
      </c>
      <c r="F264" s="17">
        <f t="shared" si="32"/>
        <v>9.0497737556561094E-3</v>
      </c>
      <c r="G264" s="17">
        <f t="shared" si="34"/>
        <v>3</v>
      </c>
      <c r="H264" s="17">
        <f t="shared" si="33"/>
        <v>5.5452865064695009E-3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11</v>
      </c>
      <c r="D267" s="16">
        <v>10</v>
      </c>
      <c r="E267" s="17">
        <f t="shared" si="31"/>
        <v>2.0332717190388171E-2</v>
      </c>
      <c r="F267" s="17">
        <f t="shared" si="32"/>
        <v>2.2624434389140271E-2</v>
      </c>
      <c r="G267" s="17">
        <f t="shared" si="34"/>
        <v>-9.0909090909090912E-2</v>
      </c>
      <c r="H267" s="17">
        <f t="shared" si="33"/>
        <v>-1.8484288354898338E-3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17</v>
      </c>
      <c r="D275" s="16">
        <v>3</v>
      </c>
      <c r="E275" s="17">
        <f t="shared" si="35"/>
        <v>3.1423290203327174E-2</v>
      </c>
      <c r="F275" s="17">
        <f t="shared" si="36"/>
        <v>6.7873303167420816E-3</v>
      </c>
      <c r="G275" s="17">
        <f t="shared" si="38"/>
        <v>-0.82352941176470584</v>
      </c>
      <c r="H275" s="17">
        <f t="shared" si="37"/>
        <v>-2.5878003696857672E-2</v>
      </c>
    </row>
    <row r="276" spans="1:8" ht="25.5" x14ac:dyDescent="0.2">
      <c r="A276" s="14"/>
      <c r="B276" s="15" t="s">
        <v>257</v>
      </c>
      <c r="C276" s="16">
        <v>5</v>
      </c>
      <c r="D276" s="16">
        <v>21</v>
      </c>
      <c r="E276" s="17">
        <f t="shared" si="35"/>
        <v>9.242144177449169E-3</v>
      </c>
      <c r="F276" s="17">
        <f t="shared" si="36"/>
        <v>4.7511312217194568E-2</v>
      </c>
      <c r="G276" s="17">
        <f t="shared" si="38"/>
        <v>3.2</v>
      </c>
      <c r="H276" s="17">
        <f t="shared" si="37"/>
        <v>2.9574861367837341E-2</v>
      </c>
    </row>
    <row r="277" spans="1:8" x14ac:dyDescent="0.2">
      <c r="A277" s="14"/>
      <c r="B277" s="15" t="s">
        <v>258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2.2624434389140274E-3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4.5248868778280547E-3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1.8484288354898336E-3</v>
      </c>
      <c r="F280" s="17" t="str">
        <f t="shared" si="36"/>
        <v/>
      </c>
      <c r="G280" s="17">
        <f t="shared" si="38"/>
        <v>-1</v>
      </c>
      <c r="H280" s="17">
        <f t="shared" si="37"/>
        <v>-1.8484288354898336E-3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0</v>
      </c>
      <c r="E282" s="17">
        <f t="shared" si="35"/>
        <v>1.8484288354898336E-3</v>
      </c>
      <c r="F282" s="17" t="str">
        <f t="shared" si="36"/>
        <v/>
      </c>
      <c r="G282" s="17">
        <f t="shared" si="38"/>
        <v>-1</v>
      </c>
      <c r="H282" s="17">
        <f t="shared" si="37"/>
        <v>-1.8484288354898336E-3</v>
      </c>
    </row>
    <row r="283" spans="1:8" x14ac:dyDescent="0.2">
      <c r="A283" s="14"/>
      <c r="B283" s="15" t="s">
        <v>264</v>
      </c>
      <c r="C283" s="16">
        <v>6</v>
      </c>
      <c r="D283" s="16">
        <v>4</v>
      </c>
      <c r="E283" s="17">
        <f t="shared" si="35"/>
        <v>1.1090573012939002E-2</v>
      </c>
      <c r="F283" s="17">
        <f t="shared" si="36"/>
        <v>9.0497737556561094E-3</v>
      </c>
      <c r="G283" s="17">
        <f t="shared" si="38"/>
        <v>-0.33333333333333331</v>
      </c>
      <c r="H283" s="17">
        <f t="shared" si="37"/>
        <v>-3.6968576709796672E-3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47</v>
      </c>
      <c r="D288" s="16">
        <v>0</v>
      </c>
      <c r="E288" s="17">
        <f t="shared" si="35"/>
        <v>8.6876155268022184E-2</v>
      </c>
      <c r="F288" s="17" t="str">
        <f t="shared" si="36"/>
        <v/>
      </c>
      <c r="G288" s="17">
        <f t="shared" si="38"/>
        <v>-1</v>
      </c>
      <c r="H288" s="17">
        <f t="shared" si="37"/>
        <v>-8.6876155268022184E-2</v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2.2624434389140274E-3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6</v>
      </c>
      <c r="D290" s="16">
        <v>129</v>
      </c>
      <c r="E290" s="17">
        <f t="shared" si="35"/>
        <v>1.1090573012939002E-2</v>
      </c>
      <c r="F290" s="17">
        <f t="shared" si="36"/>
        <v>0.29185520361990952</v>
      </c>
      <c r="G290" s="17">
        <f t="shared" si="38"/>
        <v>20.5</v>
      </c>
      <c r="H290" s="17">
        <f t="shared" si="37"/>
        <v>0.22735674676524953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</v>
      </c>
      <c r="D293" s="16">
        <v>0</v>
      </c>
      <c r="E293" s="17">
        <f t="shared" si="35"/>
        <v>3.6968576709796672E-3</v>
      </c>
      <c r="F293" s="17" t="str">
        <f t="shared" si="36"/>
        <v/>
      </c>
      <c r="G293" s="17">
        <f t="shared" si="38"/>
        <v>-1</v>
      </c>
      <c r="H293" s="17">
        <f t="shared" si="37"/>
        <v>-3.6968576709796672E-3</v>
      </c>
    </row>
    <row r="294" spans="1:8" x14ac:dyDescent="0.2">
      <c r="A294" s="14"/>
      <c r="B294" s="15" t="s">
        <v>275</v>
      </c>
      <c r="C294" s="16">
        <v>2</v>
      </c>
      <c r="D294" s="16">
        <v>1</v>
      </c>
      <c r="E294" s="17">
        <f t="shared" si="35"/>
        <v>3.6968576709796672E-3</v>
      </c>
      <c r="F294" s="17">
        <f t="shared" si="36"/>
        <v>2.2624434389140274E-3</v>
      </c>
      <c r="G294" s="17">
        <f t="shared" si="38"/>
        <v>-0.5</v>
      </c>
      <c r="H294" s="17">
        <f t="shared" si="37"/>
        <v>-1.8484288354898336E-3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9</v>
      </c>
      <c r="D297" s="16">
        <v>0</v>
      </c>
      <c r="E297" s="17">
        <f t="shared" si="35"/>
        <v>1.6635859519408502E-2</v>
      </c>
      <c r="F297" s="17" t="str">
        <f t="shared" si="36"/>
        <v/>
      </c>
      <c r="G297" s="17">
        <f t="shared" si="38"/>
        <v>-1</v>
      </c>
      <c r="H297" s="17">
        <f t="shared" si="37"/>
        <v>-1.6635859519408502E-2</v>
      </c>
    </row>
    <row r="298" spans="1:8" ht="25.5" x14ac:dyDescent="0.2">
      <c r="A298" s="14"/>
      <c r="B298" s="15" t="s">
        <v>279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4.5248868778280547E-3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</v>
      </c>
      <c r="D300" s="16">
        <v>0</v>
      </c>
      <c r="E300" s="17">
        <f t="shared" si="35"/>
        <v>5.5452865064695009E-3</v>
      </c>
      <c r="F300" s="17" t="str">
        <f t="shared" si="36"/>
        <v/>
      </c>
      <c r="G300" s="17">
        <f t="shared" si="38"/>
        <v>-1</v>
      </c>
      <c r="H300" s="17">
        <f t="shared" si="37"/>
        <v>-5.5452865064695009E-3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8</v>
      </c>
      <c r="D302" s="16">
        <v>0</v>
      </c>
      <c r="E302" s="17">
        <f t="shared" si="39"/>
        <v>1.4787430683918669E-2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-1.4787430683918669E-2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4</v>
      </c>
      <c r="D305" s="16">
        <v>3</v>
      </c>
      <c r="E305" s="17">
        <f t="shared" si="39"/>
        <v>7.3937153419593345E-3</v>
      </c>
      <c r="F305" s="17">
        <f t="shared" si="40"/>
        <v>6.7873303167420816E-3</v>
      </c>
      <c r="G305" s="17">
        <f t="shared" si="42"/>
        <v>-0.25</v>
      </c>
      <c r="H305" s="17">
        <f t="shared" si="41"/>
        <v>-1.8484288354898336E-3</v>
      </c>
    </row>
    <row r="306" spans="1:8" x14ac:dyDescent="0.2">
      <c r="A306" s="14"/>
      <c r="B306" s="15" t="s">
        <v>286</v>
      </c>
      <c r="C306" s="16">
        <v>0</v>
      </c>
      <c r="D306" s="16">
        <v>8</v>
      </c>
      <c r="E306" s="17" t="str">
        <f t="shared" si="39"/>
        <v/>
      </c>
      <c r="F306" s="17">
        <f t="shared" si="40"/>
        <v>1.8099547511312219E-2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7</v>
      </c>
      <c r="D308" s="16">
        <v>1</v>
      </c>
      <c r="E308" s="17">
        <f t="shared" si="39"/>
        <v>1.2939001848428836E-2</v>
      </c>
      <c r="F308" s="17">
        <f t="shared" si="40"/>
        <v>2.2624434389140274E-3</v>
      </c>
      <c r="G308" s="17">
        <f t="shared" si="42"/>
        <v>-0.8571428571428571</v>
      </c>
      <c r="H308" s="17">
        <f t="shared" si="41"/>
        <v>-1.1090573012939002E-2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</v>
      </c>
      <c r="D317" s="16">
        <v>0</v>
      </c>
      <c r="E317" s="17">
        <f t="shared" si="39"/>
        <v>3.6968576709796672E-3</v>
      </c>
      <c r="F317" s="17" t="str">
        <f t="shared" si="40"/>
        <v/>
      </c>
      <c r="G317" s="17">
        <f t="shared" si="42"/>
        <v>-1</v>
      </c>
      <c r="H317" s="17">
        <f t="shared" si="41"/>
        <v>-3.6968576709796672E-3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4</v>
      </c>
      <c r="D319" s="16">
        <v>10</v>
      </c>
      <c r="E319" s="17">
        <f t="shared" si="39"/>
        <v>7.3937153419593345E-3</v>
      </c>
      <c r="F319" s="17">
        <f t="shared" si="40"/>
        <v>2.2624434389140271E-2</v>
      </c>
      <c r="G319" s="17">
        <f t="shared" si="42"/>
        <v>1.5</v>
      </c>
      <c r="H319" s="17">
        <f t="shared" si="41"/>
        <v>1.1090573012939002E-2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39"/>
        <v>1.8484288354898336E-3</v>
      </c>
      <c r="F321" s="17" t="str">
        <f t="shared" si="40"/>
        <v/>
      </c>
      <c r="G321" s="17">
        <f t="shared" si="42"/>
        <v>-1</v>
      </c>
      <c r="H321" s="17">
        <f t="shared" si="41"/>
        <v>-1.8484288354898336E-3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5</v>
      </c>
      <c r="D324" s="16">
        <v>2</v>
      </c>
      <c r="E324" s="17">
        <f t="shared" si="39"/>
        <v>9.242144177449169E-3</v>
      </c>
      <c r="F324" s="17">
        <f t="shared" si="40"/>
        <v>4.5248868778280547E-3</v>
      </c>
      <c r="G324" s="17">
        <f t="shared" si="42"/>
        <v>-0.6</v>
      </c>
      <c r="H324" s="17">
        <f t="shared" si="41"/>
        <v>-5.5452865064695009E-3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7</v>
      </c>
      <c r="D327" s="16">
        <v>0</v>
      </c>
      <c r="E327" s="17">
        <f t="shared" si="39"/>
        <v>1.2939001848428836E-2</v>
      </c>
      <c r="F327" s="17" t="str">
        <f t="shared" si="40"/>
        <v/>
      </c>
      <c r="G327" s="17">
        <f t="shared" si="42"/>
        <v>-1</v>
      </c>
      <c r="H327" s="17">
        <f t="shared" si="41"/>
        <v>-1.2939001848428836E-2</v>
      </c>
    </row>
    <row r="328" spans="1:8" ht="25.5" x14ac:dyDescent="0.2">
      <c r="A328" s="14"/>
      <c r="B328" s="15" t="s">
        <v>308</v>
      </c>
      <c r="C328" s="16">
        <v>1</v>
      </c>
      <c r="D328" s="16">
        <v>0</v>
      </c>
      <c r="E328" s="17">
        <f t="shared" si="39"/>
        <v>1.8484288354898336E-3</v>
      </c>
      <c r="F328" s="17" t="str">
        <f t="shared" si="40"/>
        <v/>
      </c>
      <c r="G328" s="17">
        <f t="shared" si="42"/>
        <v>-1</v>
      </c>
      <c r="H328" s="17">
        <f t="shared" si="41"/>
        <v>-1.8484288354898336E-3</v>
      </c>
    </row>
    <row r="329" spans="1:8" x14ac:dyDescent="0.2">
      <c r="A329" s="14"/>
      <c r="B329" s="15" t="s">
        <v>309</v>
      </c>
      <c r="C329" s="16">
        <v>12</v>
      </c>
      <c r="D329" s="16">
        <v>10</v>
      </c>
      <c r="E329" s="17">
        <f t="shared" si="39"/>
        <v>2.2181146025878003E-2</v>
      </c>
      <c r="F329" s="17">
        <f t="shared" si="40"/>
        <v>2.2624434389140271E-2</v>
      </c>
      <c r="G329" s="17">
        <f t="shared" si="42"/>
        <v>-0.16666666666666666</v>
      </c>
      <c r="H329" s="17">
        <f t="shared" si="41"/>
        <v>-3.6968576709796672E-3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3</v>
      </c>
      <c r="D332" s="16">
        <v>0</v>
      </c>
      <c r="E332" s="17">
        <f t="shared" si="39"/>
        <v>5.5452865064695009E-3</v>
      </c>
      <c r="F332" s="17" t="str">
        <f t="shared" si="40"/>
        <v/>
      </c>
      <c r="G332" s="17">
        <f t="shared" si="42"/>
        <v>-1</v>
      </c>
      <c r="H332" s="17">
        <f t="shared" si="41"/>
        <v>-5.5452865064695009E-3</v>
      </c>
    </row>
    <row r="333" spans="1:8" ht="25.5" x14ac:dyDescent="0.2">
      <c r="A333" s="14"/>
      <c r="B333" s="15" t="s">
        <v>313</v>
      </c>
      <c r="C333" s="16">
        <v>9</v>
      </c>
      <c r="D333" s="16">
        <v>0</v>
      </c>
      <c r="E333" s="17">
        <f t="shared" ref="E333:E343" si="43">+IF(C333=0,"",C333/C$173)</f>
        <v>1.6635859519408502E-2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-1.6635859519408502E-2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1</v>
      </c>
      <c r="D337" s="16">
        <v>1</v>
      </c>
      <c r="E337" s="17">
        <f t="shared" si="43"/>
        <v>1.8484288354898336E-3</v>
      </c>
      <c r="F337" s="17">
        <f t="shared" si="44"/>
        <v>2.2624434389140274E-3</v>
      </c>
      <c r="G337" s="17">
        <f t="shared" si="46"/>
        <v>0</v>
      </c>
      <c r="H337" s="17">
        <f t="shared" si="45"/>
        <v>0</v>
      </c>
    </row>
    <row r="338" spans="1:8" x14ac:dyDescent="0.2">
      <c r="A338" s="14"/>
      <c r="B338" s="15" t="s">
        <v>318</v>
      </c>
      <c r="C338" s="16">
        <v>1</v>
      </c>
      <c r="D338" s="16">
        <v>0</v>
      </c>
      <c r="E338" s="17">
        <f t="shared" si="43"/>
        <v>1.8484288354898336E-3</v>
      </c>
      <c r="F338" s="17" t="str">
        <f t="shared" si="44"/>
        <v/>
      </c>
      <c r="G338" s="17">
        <f t="shared" si="46"/>
        <v>-1</v>
      </c>
      <c r="H338" s="17">
        <f t="shared" si="45"/>
        <v>-1.8484288354898336E-3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0</v>
      </c>
      <c r="E341" s="17">
        <f t="shared" si="43"/>
        <v>3.6968576709796672E-3</v>
      </c>
      <c r="F341" s="17" t="str">
        <f t="shared" si="44"/>
        <v/>
      </c>
      <c r="G341" s="17">
        <f t="shared" si="46"/>
        <v>-1</v>
      </c>
      <c r="H341" s="17">
        <f t="shared" si="45"/>
        <v>-3.6968576709796672E-3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3461</v>
      </c>
      <c r="D349" s="19">
        <f>SUM(D350:D576)</f>
        <v>2380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-0.31233747471828949</v>
      </c>
      <c r="H349" s="20">
        <f t="shared" ref="H349:H412" si="49">+IF(OR(AND(E349=""),(G349="")),"",E349*G349)</f>
        <v>-0.31233747471828949</v>
      </c>
    </row>
    <row r="350" spans="1:8" x14ac:dyDescent="0.2">
      <c r="A350" s="14"/>
      <c r="B350" s="15" t="s">
        <v>324</v>
      </c>
      <c r="C350" s="16">
        <v>15</v>
      </c>
      <c r="D350" s="16">
        <v>4</v>
      </c>
      <c r="E350" s="17">
        <f t="shared" si="47"/>
        <v>4.3340075122796883E-3</v>
      </c>
      <c r="F350" s="17">
        <f t="shared" si="48"/>
        <v>1.6806722689075631E-3</v>
      </c>
      <c r="G350" s="17">
        <f t="shared" ref="G350:G413" si="50">+IF(AND(C350=0,D350=0)," ",IF(C350=0,1,IF(D350=0,-1,(D350-C350)/C350)))</f>
        <v>-0.73333333333333328</v>
      </c>
      <c r="H350" s="17">
        <f t="shared" si="49"/>
        <v>-3.1782721756717712E-3</v>
      </c>
    </row>
    <row r="351" spans="1:8" x14ac:dyDescent="0.2">
      <c r="A351" s="14"/>
      <c r="B351" s="15" t="s">
        <v>325</v>
      </c>
      <c r="C351" s="16">
        <v>8</v>
      </c>
      <c r="D351" s="16">
        <v>1</v>
      </c>
      <c r="E351" s="17">
        <f t="shared" si="47"/>
        <v>2.3114706732158337E-3</v>
      </c>
      <c r="F351" s="17">
        <f t="shared" si="48"/>
        <v>4.2016806722689078E-4</v>
      </c>
      <c r="G351" s="17">
        <f t="shared" si="50"/>
        <v>-0.875</v>
      </c>
      <c r="H351" s="17">
        <f t="shared" si="49"/>
        <v>-2.0225368390638545E-3</v>
      </c>
    </row>
    <row r="352" spans="1:8" x14ac:dyDescent="0.2">
      <c r="A352" s="14"/>
      <c r="B352" s="15" t="s">
        <v>326</v>
      </c>
      <c r="C352" s="16">
        <v>5</v>
      </c>
      <c r="D352" s="16">
        <v>0</v>
      </c>
      <c r="E352" s="17">
        <f t="shared" si="47"/>
        <v>1.444669170759896E-3</v>
      </c>
      <c r="F352" s="17" t="str">
        <f t="shared" si="48"/>
        <v/>
      </c>
      <c r="G352" s="17">
        <f t="shared" si="50"/>
        <v>-1</v>
      </c>
      <c r="H352" s="17">
        <f t="shared" si="49"/>
        <v>-1.444669170759896E-3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70</v>
      </c>
      <c r="D355" s="16">
        <v>20</v>
      </c>
      <c r="E355" s="17">
        <f t="shared" si="47"/>
        <v>2.0225368390638543E-2</v>
      </c>
      <c r="F355" s="17">
        <f t="shared" si="48"/>
        <v>8.4033613445378148E-3</v>
      </c>
      <c r="G355" s="17">
        <f t="shared" si="50"/>
        <v>-0.7142857142857143</v>
      </c>
      <c r="H355" s="17">
        <f t="shared" si="49"/>
        <v>-1.444669170759896E-2</v>
      </c>
    </row>
    <row r="356" spans="1:8" x14ac:dyDescent="0.2">
      <c r="A356" s="14"/>
      <c r="B356" s="15" t="s">
        <v>330</v>
      </c>
      <c r="C356" s="16">
        <v>14</v>
      </c>
      <c r="D356" s="16">
        <v>0</v>
      </c>
      <c r="E356" s="17">
        <f t="shared" si="47"/>
        <v>4.0450736781277091E-3</v>
      </c>
      <c r="F356" s="17" t="str">
        <f t="shared" si="48"/>
        <v/>
      </c>
      <c r="G356" s="17">
        <f t="shared" si="50"/>
        <v>-1</v>
      </c>
      <c r="H356" s="17">
        <f t="shared" si="49"/>
        <v>-4.0450736781277091E-3</v>
      </c>
    </row>
    <row r="357" spans="1:8" x14ac:dyDescent="0.2">
      <c r="A357" s="14"/>
      <c r="B357" s="15" t="s">
        <v>331</v>
      </c>
      <c r="C357" s="16">
        <v>5</v>
      </c>
      <c r="D357" s="16">
        <v>0</v>
      </c>
      <c r="E357" s="17">
        <f t="shared" si="47"/>
        <v>1.444669170759896E-3</v>
      </c>
      <c r="F357" s="17" t="str">
        <f t="shared" si="48"/>
        <v/>
      </c>
      <c r="G357" s="17">
        <f t="shared" si="50"/>
        <v>-1</v>
      </c>
      <c r="H357" s="17">
        <f t="shared" si="49"/>
        <v>-1.444669170759896E-3</v>
      </c>
    </row>
    <row r="358" spans="1:8" x14ac:dyDescent="0.2">
      <c r="A358" s="14"/>
      <c r="B358" s="15" t="s">
        <v>332</v>
      </c>
      <c r="C358" s="16">
        <v>6</v>
      </c>
      <c r="D358" s="16">
        <v>1</v>
      </c>
      <c r="E358" s="17">
        <f t="shared" si="47"/>
        <v>1.7336030049118752E-3</v>
      </c>
      <c r="F358" s="17">
        <f t="shared" si="48"/>
        <v>4.2016806722689078E-4</v>
      </c>
      <c r="G358" s="17">
        <f t="shared" si="50"/>
        <v>-0.83333333333333337</v>
      </c>
      <c r="H358" s="17">
        <f t="shared" si="49"/>
        <v>-1.444669170759896E-3</v>
      </c>
    </row>
    <row r="359" spans="1:8" x14ac:dyDescent="0.2">
      <c r="A359" s="14"/>
      <c r="B359" s="15" t="s">
        <v>333</v>
      </c>
      <c r="C359" s="16">
        <v>2</v>
      </c>
      <c r="D359" s="16">
        <v>0</v>
      </c>
      <c r="E359" s="17">
        <f t="shared" si="47"/>
        <v>5.7786766830395843E-4</v>
      </c>
      <c r="F359" s="17" t="str">
        <f t="shared" si="48"/>
        <v/>
      </c>
      <c r="G359" s="17">
        <f t="shared" si="50"/>
        <v>-1</v>
      </c>
      <c r="H359" s="17">
        <f t="shared" si="49"/>
        <v>-5.7786766830395843E-4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99</v>
      </c>
      <c r="D361" s="16">
        <v>136</v>
      </c>
      <c r="E361" s="17">
        <f t="shared" si="47"/>
        <v>2.8604449581045941E-2</v>
      </c>
      <c r="F361" s="17">
        <f t="shared" si="48"/>
        <v>5.7142857142857141E-2</v>
      </c>
      <c r="G361" s="17">
        <f t="shared" si="50"/>
        <v>0.37373737373737376</v>
      </c>
      <c r="H361" s="17">
        <f t="shared" si="49"/>
        <v>1.0690551863623231E-2</v>
      </c>
    </row>
    <row r="362" spans="1:8" x14ac:dyDescent="0.2">
      <c r="A362" s="14"/>
      <c r="B362" s="15" t="s">
        <v>336</v>
      </c>
      <c r="C362" s="16">
        <v>10</v>
      </c>
      <c r="D362" s="16">
        <v>11</v>
      </c>
      <c r="E362" s="17">
        <f t="shared" si="47"/>
        <v>2.889338341519792E-3</v>
      </c>
      <c r="F362" s="17">
        <f t="shared" si="48"/>
        <v>4.6218487394957984E-3</v>
      </c>
      <c r="G362" s="17">
        <f t="shared" si="50"/>
        <v>0.1</v>
      </c>
      <c r="H362" s="17">
        <f t="shared" si="49"/>
        <v>2.8893383415197921E-4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5</v>
      </c>
      <c r="D364" s="16">
        <v>2</v>
      </c>
      <c r="E364" s="17">
        <f t="shared" si="47"/>
        <v>1.444669170759896E-3</v>
      </c>
      <c r="F364" s="17">
        <f t="shared" si="48"/>
        <v>8.4033613445378156E-4</v>
      </c>
      <c r="G364" s="17">
        <f t="shared" si="50"/>
        <v>-0.6</v>
      </c>
      <c r="H364" s="17">
        <f t="shared" si="49"/>
        <v>-8.6680150245593759E-4</v>
      </c>
    </row>
    <row r="365" spans="1:8" x14ac:dyDescent="0.2">
      <c r="A365" s="14"/>
      <c r="B365" s="15" t="s">
        <v>339</v>
      </c>
      <c r="C365" s="16">
        <v>247</v>
      </c>
      <c r="D365" s="16">
        <v>35</v>
      </c>
      <c r="E365" s="17">
        <f t="shared" si="47"/>
        <v>7.1366657035538864E-2</v>
      </c>
      <c r="F365" s="17">
        <f t="shared" si="48"/>
        <v>1.4705882352941176E-2</v>
      </c>
      <c r="G365" s="17">
        <f t="shared" si="50"/>
        <v>-0.8582995951417004</v>
      </c>
      <c r="H365" s="17">
        <f t="shared" si="49"/>
        <v>-6.1253972840219592E-2</v>
      </c>
    </row>
    <row r="366" spans="1:8" x14ac:dyDescent="0.2">
      <c r="A366" s="14"/>
      <c r="B366" s="15" t="s">
        <v>340</v>
      </c>
      <c r="C366" s="16">
        <v>5</v>
      </c>
      <c r="D366" s="16">
        <v>0</v>
      </c>
      <c r="E366" s="17">
        <f t="shared" si="47"/>
        <v>1.444669170759896E-3</v>
      </c>
      <c r="F366" s="17" t="str">
        <f t="shared" si="48"/>
        <v/>
      </c>
      <c r="G366" s="17">
        <f t="shared" si="50"/>
        <v>-1</v>
      </c>
      <c r="H366" s="17">
        <f t="shared" si="49"/>
        <v>-1.444669170759896E-3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38</v>
      </c>
      <c r="D369" s="16">
        <v>62</v>
      </c>
      <c r="E369" s="17">
        <f t="shared" si="47"/>
        <v>1.097948569777521E-2</v>
      </c>
      <c r="F369" s="17">
        <f t="shared" si="48"/>
        <v>2.6050420168067228E-2</v>
      </c>
      <c r="G369" s="17">
        <f t="shared" si="50"/>
        <v>0.63157894736842102</v>
      </c>
      <c r="H369" s="17">
        <f t="shared" si="49"/>
        <v>6.9344120196475007E-3</v>
      </c>
    </row>
    <row r="370" spans="1:8" x14ac:dyDescent="0.2">
      <c r="A370" s="14"/>
      <c r="B370" s="15" t="s">
        <v>344</v>
      </c>
      <c r="C370" s="16">
        <v>37</v>
      </c>
      <c r="D370" s="16">
        <v>23</v>
      </c>
      <c r="E370" s="17">
        <f t="shared" si="47"/>
        <v>1.069055186362323E-2</v>
      </c>
      <c r="F370" s="17">
        <f t="shared" si="48"/>
        <v>9.6638655462184878E-3</v>
      </c>
      <c r="G370" s="17">
        <f t="shared" si="50"/>
        <v>-0.3783783783783784</v>
      </c>
      <c r="H370" s="17">
        <f t="shared" si="49"/>
        <v>-4.0450736781277091E-3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11</v>
      </c>
      <c r="D372" s="16">
        <v>0</v>
      </c>
      <c r="E372" s="17">
        <f t="shared" si="47"/>
        <v>3.1782721756717712E-3</v>
      </c>
      <c r="F372" s="17" t="str">
        <f t="shared" si="48"/>
        <v/>
      </c>
      <c r="G372" s="17">
        <f t="shared" si="50"/>
        <v>-1</v>
      </c>
      <c r="H372" s="17">
        <f t="shared" si="49"/>
        <v>-3.1782721756717712E-3</v>
      </c>
    </row>
    <row r="373" spans="1:8" x14ac:dyDescent="0.2">
      <c r="A373" s="14"/>
      <c r="B373" s="15" t="s">
        <v>347</v>
      </c>
      <c r="C373" s="16">
        <v>178</v>
      </c>
      <c r="D373" s="16">
        <v>130</v>
      </c>
      <c r="E373" s="17">
        <f t="shared" si="47"/>
        <v>5.1430222479052295E-2</v>
      </c>
      <c r="F373" s="17">
        <f t="shared" si="48"/>
        <v>5.4621848739495799E-2</v>
      </c>
      <c r="G373" s="17">
        <f t="shared" si="50"/>
        <v>-0.2696629213483146</v>
      </c>
      <c r="H373" s="17">
        <f t="shared" si="49"/>
        <v>-1.3868824039295001E-2</v>
      </c>
    </row>
    <row r="374" spans="1:8" x14ac:dyDescent="0.2">
      <c r="A374" s="14"/>
      <c r="B374" s="15" t="s">
        <v>348</v>
      </c>
      <c r="C374" s="16">
        <v>3</v>
      </c>
      <c r="D374" s="16">
        <v>17</v>
      </c>
      <c r="E374" s="17">
        <f t="shared" si="47"/>
        <v>8.6680150245593759E-4</v>
      </c>
      <c r="F374" s="17">
        <f t="shared" si="48"/>
        <v>7.1428571428571426E-3</v>
      </c>
      <c r="G374" s="17">
        <f t="shared" si="50"/>
        <v>4.666666666666667</v>
      </c>
      <c r="H374" s="17">
        <f t="shared" si="49"/>
        <v>4.0450736781277091E-3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10</v>
      </c>
      <c r="D379" s="16">
        <v>4</v>
      </c>
      <c r="E379" s="17">
        <f t="shared" si="47"/>
        <v>2.889338341519792E-3</v>
      </c>
      <c r="F379" s="17">
        <f t="shared" si="48"/>
        <v>1.6806722689075631E-3</v>
      </c>
      <c r="G379" s="17">
        <f t="shared" si="50"/>
        <v>-0.6</v>
      </c>
      <c r="H379" s="17">
        <f t="shared" si="49"/>
        <v>-1.7336030049118752E-3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4</v>
      </c>
      <c r="E380" s="17" t="str">
        <f t="shared" si="47"/>
        <v/>
      </c>
      <c r="F380" s="17">
        <f t="shared" si="48"/>
        <v>1.6806722689075631E-3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2</v>
      </c>
      <c r="D383" s="16">
        <v>0</v>
      </c>
      <c r="E383" s="17">
        <f t="shared" si="47"/>
        <v>5.7786766830395843E-4</v>
      </c>
      <c r="F383" s="17" t="str">
        <f t="shared" si="48"/>
        <v/>
      </c>
      <c r="G383" s="17">
        <f t="shared" si="50"/>
        <v>-1</v>
      </c>
      <c r="H383" s="17">
        <f t="shared" si="49"/>
        <v>-5.7786766830395843E-4</v>
      </c>
    </row>
    <row r="384" spans="1:8" x14ac:dyDescent="0.2">
      <c r="A384" s="14"/>
      <c r="B384" s="15" t="s">
        <v>358</v>
      </c>
      <c r="C384" s="16">
        <v>176</v>
      </c>
      <c r="D384" s="16">
        <v>147</v>
      </c>
      <c r="E384" s="17">
        <f t="shared" si="47"/>
        <v>5.0852354810748339E-2</v>
      </c>
      <c r="F384" s="17">
        <f t="shared" si="48"/>
        <v>6.1764705882352944E-2</v>
      </c>
      <c r="G384" s="17">
        <f t="shared" si="50"/>
        <v>-0.16477272727272727</v>
      </c>
      <c r="H384" s="17">
        <f t="shared" si="49"/>
        <v>-8.3790811904073965E-3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6</v>
      </c>
      <c r="E386" s="17" t="str">
        <f t="shared" si="47"/>
        <v/>
      </c>
      <c r="F386" s="17">
        <f t="shared" si="48"/>
        <v>2.5210084033613447E-3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24</v>
      </c>
      <c r="D388" s="16">
        <v>12</v>
      </c>
      <c r="E388" s="17">
        <f t="shared" si="47"/>
        <v>6.9344120196475007E-3</v>
      </c>
      <c r="F388" s="17">
        <f t="shared" si="48"/>
        <v>5.0420168067226894E-3</v>
      </c>
      <c r="G388" s="17">
        <f t="shared" si="50"/>
        <v>-0.5</v>
      </c>
      <c r="H388" s="17">
        <f t="shared" si="49"/>
        <v>-3.4672060098237503E-3</v>
      </c>
    </row>
    <row r="389" spans="1:8" x14ac:dyDescent="0.2">
      <c r="A389" s="14"/>
      <c r="B389" s="15" t="s">
        <v>363</v>
      </c>
      <c r="C389" s="16">
        <v>20</v>
      </c>
      <c r="D389" s="16">
        <v>6</v>
      </c>
      <c r="E389" s="17">
        <f t="shared" si="47"/>
        <v>5.778676683039584E-3</v>
      </c>
      <c r="F389" s="17">
        <f t="shared" si="48"/>
        <v>2.5210084033613447E-3</v>
      </c>
      <c r="G389" s="17">
        <f t="shared" si="50"/>
        <v>-0.7</v>
      </c>
      <c r="H389" s="17">
        <f t="shared" si="49"/>
        <v>-4.0450736781277082E-3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5</v>
      </c>
      <c r="D391" s="16">
        <v>1</v>
      </c>
      <c r="E391" s="17">
        <f t="shared" si="47"/>
        <v>1.444669170759896E-3</v>
      </c>
      <c r="F391" s="17">
        <f t="shared" si="48"/>
        <v>4.2016806722689078E-4</v>
      </c>
      <c r="G391" s="17">
        <f t="shared" si="50"/>
        <v>-0.8</v>
      </c>
      <c r="H391" s="17">
        <f t="shared" si="49"/>
        <v>-1.1557353366079169E-3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321</v>
      </c>
      <c r="D395" s="16">
        <v>124</v>
      </c>
      <c r="E395" s="17">
        <f t="shared" si="47"/>
        <v>9.274776076278532E-2</v>
      </c>
      <c r="F395" s="17">
        <f t="shared" si="48"/>
        <v>5.2100840336134456E-2</v>
      </c>
      <c r="G395" s="17">
        <f t="shared" si="50"/>
        <v>-0.61370716510903423</v>
      </c>
      <c r="H395" s="17">
        <f t="shared" si="49"/>
        <v>-5.6919965327939893E-2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8</v>
      </c>
      <c r="D397" s="16">
        <v>0</v>
      </c>
      <c r="E397" s="17">
        <f t="shared" si="47"/>
        <v>2.3114706732158337E-3</v>
      </c>
      <c r="F397" s="17" t="str">
        <f t="shared" si="48"/>
        <v/>
      </c>
      <c r="G397" s="17">
        <f t="shared" si="50"/>
        <v>-1</v>
      </c>
      <c r="H397" s="17">
        <f t="shared" si="49"/>
        <v>-2.3114706732158337E-3</v>
      </c>
    </row>
    <row r="398" spans="1:8" x14ac:dyDescent="0.2">
      <c r="A398" s="14"/>
      <c r="B398" s="15" t="s">
        <v>372</v>
      </c>
      <c r="C398" s="16">
        <v>602</v>
      </c>
      <c r="D398" s="16">
        <v>102</v>
      </c>
      <c r="E398" s="17">
        <f t="shared" si="47"/>
        <v>0.17393816815949148</v>
      </c>
      <c r="F398" s="17">
        <f t="shared" si="48"/>
        <v>4.2857142857142858E-2</v>
      </c>
      <c r="G398" s="17">
        <f t="shared" si="50"/>
        <v>-0.83056478405315615</v>
      </c>
      <c r="H398" s="17">
        <f t="shared" si="49"/>
        <v>-0.1444669170759896</v>
      </c>
    </row>
    <row r="399" spans="1:8" x14ac:dyDescent="0.2">
      <c r="A399" s="14"/>
      <c r="B399" s="15" t="s">
        <v>373</v>
      </c>
      <c r="C399" s="16">
        <v>142</v>
      </c>
      <c r="D399" s="16">
        <v>14</v>
      </c>
      <c r="E399" s="17">
        <f t="shared" si="47"/>
        <v>4.1028604449581049E-2</v>
      </c>
      <c r="F399" s="17">
        <f t="shared" si="48"/>
        <v>5.8823529411764705E-3</v>
      </c>
      <c r="G399" s="17">
        <f t="shared" si="50"/>
        <v>-0.90140845070422537</v>
      </c>
      <c r="H399" s="17">
        <f t="shared" si="49"/>
        <v>-3.6983530771453339E-2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8</v>
      </c>
      <c r="D403" s="16">
        <v>1</v>
      </c>
      <c r="E403" s="17">
        <f t="shared" si="47"/>
        <v>2.3114706732158337E-3</v>
      </c>
      <c r="F403" s="17">
        <f t="shared" si="48"/>
        <v>4.2016806722689078E-4</v>
      </c>
      <c r="G403" s="17">
        <f t="shared" si="50"/>
        <v>-0.875</v>
      </c>
      <c r="H403" s="17">
        <f t="shared" si="49"/>
        <v>-2.0225368390638545E-3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</v>
      </c>
      <c r="D408" s="16">
        <v>13</v>
      </c>
      <c r="E408" s="17">
        <f t="shared" si="47"/>
        <v>2.8893383415197921E-4</v>
      </c>
      <c r="F408" s="17">
        <f t="shared" si="48"/>
        <v>5.4621848739495795E-3</v>
      </c>
      <c r="G408" s="17">
        <f t="shared" si="50"/>
        <v>12</v>
      </c>
      <c r="H408" s="17">
        <f t="shared" si="49"/>
        <v>3.4672060098237508E-3</v>
      </c>
    </row>
    <row r="409" spans="1:8" x14ac:dyDescent="0.2">
      <c r="A409" s="14"/>
      <c r="B409" s="15" t="s">
        <v>383</v>
      </c>
      <c r="C409" s="16">
        <v>6</v>
      </c>
      <c r="D409" s="16">
        <v>2</v>
      </c>
      <c r="E409" s="17">
        <f t="shared" si="47"/>
        <v>1.7336030049118752E-3</v>
      </c>
      <c r="F409" s="17">
        <f t="shared" si="48"/>
        <v>8.4033613445378156E-4</v>
      </c>
      <c r="G409" s="17">
        <f t="shared" si="50"/>
        <v>-0.66666666666666663</v>
      </c>
      <c r="H409" s="17">
        <f t="shared" si="49"/>
        <v>-1.1557353366079166E-3</v>
      </c>
    </row>
    <row r="410" spans="1:8" x14ac:dyDescent="0.2">
      <c r="A410" s="14"/>
      <c r="B410" s="15" t="s">
        <v>384</v>
      </c>
      <c r="C410" s="16">
        <v>27</v>
      </c>
      <c r="D410" s="16">
        <v>10</v>
      </c>
      <c r="E410" s="17">
        <f t="shared" si="47"/>
        <v>7.8012135221034382E-3</v>
      </c>
      <c r="F410" s="17">
        <f t="shared" si="48"/>
        <v>4.2016806722689074E-3</v>
      </c>
      <c r="G410" s="17">
        <f t="shared" si="50"/>
        <v>-0.62962962962962965</v>
      </c>
      <c r="H410" s="17">
        <f t="shared" si="49"/>
        <v>-4.9118751805836466E-3</v>
      </c>
    </row>
    <row r="411" spans="1:8" x14ac:dyDescent="0.2">
      <c r="A411" s="14"/>
      <c r="B411" s="15" t="s">
        <v>385</v>
      </c>
      <c r="C411" s="16">
        <v>8</v>
      </c>
      <c r="D411" s="16">
        <v>0</v>
      </c>
      <c r="E411" s="17">
        <f t="shared" si="47"/>
        <v>2.3114706732158337E-3</v>
      </c>
      <c r="F411" s="17" t="str">
        <f t="shared" si="48"/>
        <v/>
      </c>
      <c r="G411" s="17">
        <f t="shared" si="50"/>
        <v>-1</v>
      </c>
      <c r="H411" s="17">
        <f t="shared" si="49"/>
        <v>-2.3114706732158337E-3</v>
      </c>
    </row>
    <row r="412" spans="1:8" x14ac:dyDescent="0.2">
      <c r="A412" s="14"/>
      <c r="B412" s="15" t="s">
        <v>386</v>
      </c>
      <c r="C412" s="16">
        <v>13</v>
      </c>
      <c r="D412" s="16">
        <v>11</v>
      </c>
      <c r="E412" s="17">
        <f t="shared" si="47"/>
        <v>3.7561398439757295E-3</v>
      </c>
      <c r="F412" s="17">
        <f t="shared" si="48"/>
        <v>4.6218487394957984E-3</v>
      </c>
      <c r="G412" s="17">
        <f t="shared" si="50"/>
        <v>-0.15384615384615385</v>
      </c>
      <c r="H412" s="17">
        <f t="shared" si="49"/>
        <v>-5.7786766830395843E-4</v>
      </c>
    </row>
    <row r="413" spans="1:8" x14ac:dyDescent="0.2">
      <c r="A413" s="14"/>
      <c r="B413" s="15" t="s">
        <v>387</v>
      </c>
      <c r="C413" s="16">
        <v>4</v>
      </c>
      <c r="D413" s="16">
        <v>2</v>
      </c>
      <c r="E413" s="17">
        <f t="shared" ref="E413:E476" si="51">+IF(C413=0,"",C413/C$349)</f>
        <v>1.1557353366079169E-3</v>
      </c>
      <c r="F413" s="17">
        <f t="shared" ref="F413:F476" si="52">+IF(D413=0,"",D413/D$349)</f>
        <v>8.4033613445378156E-4</v>
      </c>
      <c r="G413" s="17">
        <f t="shared" si="50"/>
        <v>-0.5</v>
      </c>
      <c r="H413" s="17">
        <f t="shared" ref="H413:H476" si="53">+IF(OR(AND(E413=""),(G413="")),"",E413*G413)</f>
        <v>-5.7786766830395843E-4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3</v>
      </c>
      <c r="D415" s="16">
        <v>0</v>
      </c>
      <c r="E415" s="17">
        <f t="shared" si="51"/>
        <v>8.6680150245593759E-4</v>
      </c>
      <c r="F415" s="17" t="str">
        <f t="shared" si="52"/>
        <v/>
      </c>
      <c r="G415" s="17">
        <f t="shared" si="54"/>
        <v>-1</v>
      </c>
      <c r="H415" s="17">
        <f t="shared" si="53"/>
        <v>-8.6680150245593759E-4</v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2.8893383415197921E-4</v>
      </c>
      <c r="F416" s="17" t="str">
        <f t="shared" si="52"/>
        <v/>
      </c>
      <c r="G416" s="17">
        <f t="shared" si="54"/>
        <v>-1</v>
      </c>
      <c r="H416" s="17">
        <f t="shared" si="53"/>
        <v>-2.8893383415197921E-4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400</v>
      </c>
      <c r="D420" s="16">
        <v>643</v>
      </c>
      <c r="E420" s="17">
        <f t="shared" si="51"/>
        <v>0.11557353366079168</v>
      </c>
      <c r="F420" s="17">
        <f t="shared" si="52"/>
        <v>0.27016806722689074</v>
      </c>
      <c r="G420" s="17">
        <f t="shared" si="54"/>
        <v>0.60750000000000004</v>
      </c>
      <c r="H420" s="17">
        <f t="shared" si="53"/>
        <v>7.021092169893095E-2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3</v>
      </c>
      <c r="D426" s="16">
        <v>0</v>
      </c>
      <c r="E426" s="17">
        <f t="shared" si="51"/>
        <v>8.6680150245593759E-4</v>
      </c>
      <c r="F426" s="17" t="str">
        <f t="shared" si="52"/>
        <v/>
      </c>
      <c r="G426" s="17">
        <f t="shared" si="54"/>
        <v>-1</v>
      </c>
      <c r="H426" s="17">
        <f t="shared" si="53"/>
        <v>-8.6680150245593759E-4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14</v>
      </c>
      <c r="D442" s="16">
        <v>2</v>
      </c>
      <c r="E442" s="17">
        <f t="shared" si="51"/>
        <v>4.0450736781277091E-3</v>
      </c>
      <c r="F442" s="17">
        <f t="shared" si="52"/>
        <v>8.4033613445378156E-4</v>
      </c>
      <c r="G442" s="17">
        <f t="shared" si="54"/>
        <v>-0.8571428571428571</v>
      </c>
      <c r="H442" s="17">
        <f t="shared" si="53"/>
        <v>-3.4672060098237503E-3</v>
      </c>
    </row>
    <row r="443" spans="1:8" x14ac:dyDescent="0.2">
      <c r="A443" s="14"/>
      <c r="B443" s="15" t="s">
        <v>417</v>
      </c>
      <c r="C443" s="16">
        <v>2</v>
      </c>
      <c r="D443" s="16">
        <v>67</v>
      </c>
      <c r="E443" s="17">
        <f t="shared" si="51"/>
        <v>5.7786766830395843E-4</v>
      </c>
      <c r="F443" s="17">
        <f t="shared" si="52"/>
        <v>2.8151260504201681E-2</v>
      </c>
      <c r="G443" s="17">
        <f t="shared" si="54"/>
        <v>32.5</v>
      </c>
      <c r="H443" s="17">
        <f t="shared" si="53"/>
        <v>1.8780699219878648E-2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137</v>
      </c>
      <c r="D445" s="16">
        <v>40</v>
      </c>
      <c r="E445" s="17">
        <f t="shared" si="51"/>
        <v>3.9583935278821147E-2</v>
      </c>
      <c r="F445" s="17">
        <f t="shared" si="52"/>
        <v>1.680672268907563E-2</v>
      </c>
      <c r="G445" s="17">
        <f t="shared" si="54"/>
        <v>-0.70802919708029199</v>
      </c>
      <c r="H445" s="17">
        <f t="shared" si="53"/>
        <v>-2.8026581912741981E-2</v>
      </c>
    </row>
    <row r="446" spans="1:8" x14ac:dyDescent="0.2">
      <c r="A446" s="14"/>
      <c r="B446" s="15" t="s">
        <v>420</v>
      </c>
      <c r="C446" s="16">
        <v>0</v>
      </c>
      <c r="D446" s="16">
        <v>2</v>
      </c>
      <c r="E446" s="17" t="str">
        <f t="shared" si="51"/>
        <v/>
      </c>
      <c r="F446" s="17">
        <f t="shared" si="52"/>
        <v>8.4033613445378156E-4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20</v>
      </c>
      <c r="D450" s="16">
        <v>0</v>
      </c>
      <c r="E450" s="17">
        <f t="shared" si="51"/>
        <v>5.778676683039584E-3</v>
      </c>
      <c r="F450" s="17" t="str">
        <f t="shared" si="52"/>
        <v/>
      </c>
      <c r="G450" s="17">
        <f t="shared" si="54"/>
        <v>-1</v>
      </c>
      <c r="H450" s="17">
        <f t="shared" si="53"/>
        <v>-5.778676683039584E-3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4</v>
      </c>
      <c r="D455" s="16">
        <v>0</v>
      </c>
      <c r="E455" s="17">
        <f t="shared" si="51"/>
        <v>1.1557353366079169E-3</v>
      </c>
      <c r="F455" s="17" t="str">
        <f t="shared" si="52"/>
        <v/>
      </c>
      <c r="G455" s="17">
        <f t="shared" si="54"/>
        <v>-1</v>
      </c>
      <c r="H455" s="17">
        <f t="shared" si="53"/>
        <v>-1.1557353366079169E-3</v>
      </c>
    </row>
    <row r="456" spans="1:8" x14ac:dyDescent="0.2">
      <c r="A456" s="14"/>
      <c r="B456" s="15" t="s">
        <v>430</v>
      </c>
      <c r="C456" s="16">
        <v>4</v>
      </c>
      <c r="D456" s="16">
        <v>2</v>
      </c>
      <c r="E456" s="17">
        <f t="shared" si="51"/>
        <v>1.1557353366079169E-3</v>
      </c>
      <c r="F456" s="17">
        <f t="shared" si="52"/>
        <v>8.4033613445378156E-4</v>
      </c>
      <c r="G456" s="17">
        <f t="shared" si="54"/>
        <v>-0.5</v>
      </c>
      <c r="H456" s="17">
        <f t="shared" si="53"/>
        <v>-5.7786766830395843E-4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1</v>
      </c>
      <c r="D458" s="16">
        <v>2</v>
      </c>
      <c r="E458" s="17">
        <f t="shared" si="51"/>
        <v>2.8893383415197921E-4</v>
      </c>
      <c r="F458" s="17">
        <f t="shared" si="52"/>
        <v>8.4033613445378156E-4</v>
      </c>
      <c r="G458" s="17">
        <f t="shared" si="54"/>
        <v>1</v>
      </c>
      <c r="H458" s="17">
        <f t="shared" si="53"/>
        <v>2.8893383415197921E-4</v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5</v>
      </c>
      <c r="D461" s="16">
        <v>0</v>
      </c>
      <c r="E461" s="17">
        <f t="shared" si="51"/>
        <v>1.444669170759896E-3</v>
      </c>
      <c r="F461" s="17" t="str">
        <f t="shared" si="52"/>
        <v/>
      </c>
      <c r="G461" s="17">
        <f t="shared" si="54"/>
        <v>-1</v>
      </c>
      <c r="H461" s="17">
        <f t="shared" si="53"/>
        <v>-1.444669170759896E-3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6</v>
      </c>
      <c r="D465" s="16">
        <v>4</v>
      </c>
      <c r="E465" s="17">
        <f t="shared" si="51"/>
        <v>1.7336030049118752E-3</v>
      </c>
      <c r="F465" s="17">
        <f t="shared" si="52"/>
        <v>1.6806722689075631E-3</v>
      </c>
      <c r="G465" s="17">
        <f t="shared" si="54"/>
        <v>-0.33333333333333331</v>
      </c>
      <c r="H465" s="17">
        <f t="shared" si="53"/>
        <v>-5.7786766830395832E-4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4</v>
      </c>
      <c r="D469" s="16">
        <v>0</v>
      </c>
      <c r="E469" s="17">
        <f t="shared" si="51"/>
        <v>1.1557353366079169E-3</v>
      </c>
      <c r="F469" s="17" t="str">
        <f t="shared" si="52"/>
        <v/>
      </c>
      <c r="G469" s="17">
        <f t="shared" si="54"/>
        <v>-1</v>
      </c>
      <c r="H469" s="17">
        <f t="shared" si="53"/>
        <v>-1.1557353366079169E-3</v>
      </c>
    </row>
    <row r="470" spans="1:8" x14ac:dyDescent="0.2">
      <c r="A470" s="14"/>
      <c r="B470" s="15" t="s">
        <v>444</v>
      </c>
      <c r="C470" s="16">
        <v>3</v>
      </c>
      <c r="D470" s="16">
        <v>0</v>
      </c>
      <c r="E470" s="17">
        <f t="shared" si="51"/>
        <v>8.6680150245593759E-4</v>
      </c>
      <c r="F470" s="17" t="str">
        <f t="shared" si="52"/>
        <v/>
      </c>
      <c r="G470" s="17">
        <f t="shared" si="54"/>
        <v>-1</v>
      </c>
      <c r="H470" s="17">
        <f t="shared" si="53"/>
        <v>-8.6680150245593759E-4</v>
      </c>
    </row>
    <row r="471" spans="1:8" x14ac:dyDescent="0.2">
      <c r="A471" s="14"/>
      <c r="B471" s="15" t="s">
        <v>445</v>
      </c>
      <c r="C471" s="16">
        <v>29</v>
      </c>
      <c r="D471" s="16">
        <v>134</v>
      </c>
      <c r="E471" s="17">
        <f t="shared" si="51"/>
        <v>8.3790811904073965E-3</v>
      </c>
      <c r="F471" s="17">
        <f t="shared" si="52"/>
        <v>5.6302521008403363E-2</v>
      </c>
      <c r="G471" s="17">
        <f t="shared" si="54"/>
        <v>3.6206896551724137</v>
      </c>
      <c r="H471" s="17">
        <f t="shared" si="53"/>
        <v>3.0338052585957814E-2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1</v>
      </c>
      <c r="D473" s="16">
        <v>0</v>
      </c>
      <c r="E473" s="17">
        <f t="shared" si="51"/>
        <v>2.8893383415197921E-4</v>
      </c>
      <c r="F473" s="17" t="str">
        <f t="shared" si="52"/>
        <v/>
      </c>
      <c r="G473" s="17">
        <f t="shared" si="54"/>
        <v>-1</v>
      </c>
      <c r="H473" s="17">
        <f t="shared" si="53"/>
        <v>-2.8893383415197921E-4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22</v>
      </c>
      <c r="D479" s="16">
        <v>5</v>
      </c>
      <c r="E479" s="17">
        <f t="shared" si="55"/>
        <v>6.3565443513435424E-3</v>
      </c>
      <c r="F479" s="17">
        <f t="shared" si="56"/>
        <v>2.1008403361344537E-3</v>
      </c>
      <c r="G479" s="17">
        <f t="shared" si="58"/>
        <v>-0.77272727272727271</v>
      </c>
      <c r="H479" s="17">
        <f t="shared" si="57"/>
        <v>-4.9118751805836466E-3</v>
      </c>
    </row>
    <row r="480" spans="1:8" ht="25.5" x14ac:dyDescent="0.2">
      <c r="A480" s="14"/>
      <c r="B480" s="15" t="s">
        <v>454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4.2016806722689078E-4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10</v>
      </c>
      <c r="D484" s="16">
        <v>0</v>
      </c>
      <c r="E484" s="17">
        <f t="shared" si="55"/>
        <v>2.889338341519792E-3</v>
      </c>
      <c r="F484" s="17" t="str">
        <f t="shared" si="56"/>
        <v/>
      </c>
      <c r="G484" s="17">
        <f t="shared" si="58"/>
        <v>-1</v>
      </c>
      <c r="H484" s="17">
        <f t="shared" si="57"/>
        <v>-2.889338341519792E-3</v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4.2016806722689078E-4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1</v>
      </c>
      <c r="D487" s="16">
        <v>0</v>
      </c>
      <c r="E487" s="17">
        <f t="shared" si="55"/>
        <v>2.8893383415197921E-4</v>
      </c>
      <c r="F487" s="17" t="str">
        <f t="shared" si="56"/>
        <v/>
      </c>
      <c r="G487" s="17">
        <f t="shared" si="58"/>
        <v>-1</v>
      </c>
      <c r="H487" s="17">
        <f t="shared" si="57"/>
        <v>-2.8893383415197921E-4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3</v>
      </c>
      <c r="D489" s="16">
        <v>0</v>
      </c>
      <c r="E489" s="17">
        <f t="shared" si="55"/>
        <v>8.6680150245593759E-4</v>
      </c>
      <c r="F489" s="17" t="str">
        <f t="shared" si="56"/>
        <v/>
      </c>
      <c r="G489" s="17">
        <f t="shared" si="58"/>
        <v>-1</v>
      </c>
      <c r="H489" s="17">
        <f t="shared" si="57"/>
        <v>-8.6680150245593759E-4</v>
      </c>
    </row>
    <row r="490" spans="1:8" x14ac:dyDescent="0.2">
      <c r="A490" s="14"/>
      <c r="B490" s="15" t="s">
        <v>464</v>
      </c>
      <c r="C490" s="16">
        <v>4</v>
      </c>
      <c r="D490" s="16">
        <v>17</v>
      </c>
      <c r="E490" s="17">
        <f t="shared" si="55"/>
        <v>1.1557353366079169E-3</v>
      </c>
      <c r="F490" s="17">
        <f t="shared" si="56"/>
        <v>7.1428571428571426E-3</v>
      </c>
      <c r="G490" s="17">
        <f t="shared" si="58"/>
        <v>3.25</v>
      </c>
      <c r="H490" s="17">
        <f t="shared" si="57"/>
        <v>3.7561398439757299E-3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18</v>
      </c>
      <c r="D497" s="16">
        <v>0</v>
      </c>
      <c r="E497" s="17">
        <f t="shared" si="55"/>
        <v>5.2008090147356257E-3</v>
      </c>
      <c r="F497" s="17" t="str">
        <f t="shared" si="56"/>
        <v/>
      </c>
      <c r="G497" s="17">
        <f t="shared" si="58"/>
        <v>-1</v>
      </c>
      <c r="H497" s="17">
        <f t="shared" si="57"/>
        <v>-5.2008090147356257E-3</v>
      </c>
    </row>
    <row r="498" spans="1:8" ht="25.5" x14ac:dyDescent="0.2">
      <c r="A498" s="14"/>
      <c r="B498" s="15" t="s">
        <v>472</v>
      </c>
      <c r="C498" s="16">
        <v>0</v>
      </c>
      <c r="D498" s="16">
        <v>4</v>
      </c>
      <c r="E498" s="17" t="str">
        <f t="shared" si="55"/>
        <v/>
      </c>
      <c r="F498" s="17">
        <f t="shared" si="56"/>
        <v>1.6806722689075631E-3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24</v>
      </c>
      <c r="D500" s="16">
        <v>5</v>
      </c>
      <c r="E500" s="17">
        <f t="shared" si="55"/>
        <v>6.9344120196475007E-3</v>
      </c>
      <c r="F500" s="17">
        <f t="shared" si="56"/>
        <v>2.1008403361344537E-3</v>
      </c>
      <c r="G500" s="17">
        <f t="shared" si="58"/>
        <v>-0.79166666666666663</v>
      </c>
      <c r="H500" s="17">
        <f t="shared" si="57"/>
        <v>-5.489742848887604E-3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17</v>
      </c>
      <c r="D506" s="16">
        <v>34</v>
      </c>
      <c r="E506" s="17">
        <f t="shared" si="55"/>
        <v>4.9118751805836466E-3</v>
      </c>
      <c r="F506" s="17">
        <f t="shared" si="56"/>
        <v>1.4285714285714285E-2</v>
      </c>
      <c r="G506" s="17">
        <f t="shared" si="58"/>
        <v>1</v>
      </c>
      <c r="H506" s="17">
        <f t="shared" si="57"/>
        <v>4.9118751805836466E-3</v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26</v>
      </c>
      <c r="D508" s="16">
        <v>0</v>
      </c>
      <c r="E508" s="17">
        <f t="shared" si="55"/>
        <v>7.512279687951459E-3</v>
      </c>
      <c r="F508" s="17" t="str">
        <f t="shared" si="56"/>
        <v/>
      </c>
      <c r="G508" s="17">
        <f t="shared" si="58"/>
        <v>-1</v>
      </c>
      <c r="H508" s="17">
        <f t="shared" si="57"/>
        <v>-7.512279687951459E-3</v>
      </c>
    </row>
    <row r="509" spans="1:8" x14ac:dyDescent="0.2">
      <c r="A509" s="14"/>
      <c r="B509" s="15" t="s">
        <v>483</v>
      </c>
      <c r="C509" s="16">
        <v>8</v>
      </c>
      <c r="D509" s="16">
        <v>0</v>
      </c>
      <c r="E509" s="17">
        <f t="shared" si="55"/>
        <v>2.3114706732158337E-3</v>
      </c>
      <c r="F509" s="17" t="str">
        <f t="shared" si="56"/>
        <v/>
      </c>
      <c r="G509" s="17">
        <f t="shared" si="58"/>
        <v>-1</v>
      </c>
      <c r="H509" s="17">
        <f t="shared" si="57"/>
        <v>-2.3114706732158337E-3</v>
      </c>
    </row>
    <row r="510" spans="1:8" x14ac:dyDescent="0.2">
      <c r="A510" s="14"/>
      <c r="B510" s="15" t="s">
        <v>484</v>
      </c>
      <c r="C510" s="16">
        <v>131</v>
      </c>
      <c r="D510" s="16">
        <v>99</v>
      </c>
      <c r="E510" s="17">
        <f t="shared" si="55"/>
        <v>3.7850332273909278E-2</v>
      </c>
      <c r="F510" s="17">
        <f t="shared" si="56"/>
        <v>4.1596638655462183E-2</v>
      </c>
      <c r="G510" s="17">
        <f t="shared" si="58"/>
        <v>-0.24427480916030533</v>
      </c>
      <c r="H510" s="17">
        <f t="shared" si="57"/>
        <v>-9.2458826928633348E-3</v>
      </c>
    </row>
    <row r="511" spans="1:8" x14ac:dyDescent="0.2">
      <c r="A511" s="14"/>
      <c r="B511" s="15" t="s">
        <v>485</v>
      </c>
      <c r="C511" s="16">
        <v>10</v>
      </c>
      <c r="D511" s="16">
        <v>10</v>
      </c>
      <c r="E511" s="17">
        <f t="shared" si="55"/>
        <v>2.889338341519792E-3</v>
      </c>
      <c r="F511" s="17">
        <f t="shared" si="56"/>
        <v>4.2016806722689074E-3</v>
      </c>
      <c r="G511" s="17">
        <f t="shared" si="58"/>
        <v>0</v>
      </c>
      <c r="H511" s="17">
        <f t="shared" si="57"/>
        <v>0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15</v>
      </c>
      <c r="D514" s="16">
        <v>0</v>
      </c>
      <c r="E514" s="17">
        <f t="shared" si="55"/>
        <v>4.3340075122796883E-3</v>
      </c>
      <c r="F514" s="17" t="str">
        <f t="shared" si="56"/>
        <v/>
      </c>
      <c r="G514" s="17">
        <f t="shared" si="58"/>
        <v>-1</v>
      </c>
      <c r="H514" s="17">
        <f t="shared" si="57"/>
        <v>-4.3340075122796883E-3</v>
      </c>
    </row>
    <row r="515" spans="1:8" ht="25.5" x14ac:dyDescent="0.2">
      <c r="A515" s="14"/>
      <c r="B515" s="15" t="s">
        <v>489</v>
      </c>
      <c r="C515" s="16">
        <v>18</v>
      </c>
      <c r="D515" s="16">
        <v>0</v>
      </c>
      <c r="E515" s="17">
        <f t="shared" si="55"/>
        <v>5.2008090147356257E-3</v>
      </c>
      <c r="F515" s="17" t="str">
        <f t="shared" si="56"/>
        <v/>
      </c>
      <c r="G515" s="17">
        <f t="shared" si="58"/>
        <v>-1</v>
      </c>
      <c r="H515" s="17">
        <f t="shared" si="57"/>
        <v>-5.2008090147356257E-3</v>
      </c>
    </row>
    <row r="516" spans="1:8" x14ac:dyDescent="0.2">
      <c r="A516" s="14"/>
      <c r="B516" s="15" t="s">
        <v>490</v>
      </c>
      <c r="C516" s="16">
        <v>8</v>
      </c>
      <c r="D516" s="16">
        <v>145</v>
      </c>
      <c r="E516" s="17">
        <f t="shared" si="55"/>
        <v>2.3114706732158337E-3</v>
      </c>
      <c r="F516" s="17">
        <f t="shared" si="56"/>
        <v>6.0924369747899158E-2</v>
      </c>
      <c r="G516" s="17">
        <f t="shared" si="58"/>
        <v>17.125</v>
      </c>
      <c r="H516" s="17">
        <f t="shared" si="57"/>
        <v>3.9583935278821154E-2</v>
      </c>
    </row>
    <row r="517" spans="1:8" ht="25.5" x14ac:dyDescent="0.2">
      <c r="A517" s="14"/>
      <c r="B517" s="15" t="s">
        <v>491</v>
      </c>
      <c r="C517" s="16">
        <v>46</v>
      </c>
      <c r="D517" s="16">
        <v>10</v>
      </c>
      <c r="E517" s="17">
        <f t="shared" si="55"/>
        <v>1.3290956370991043E-2</v>
      </c>
      <c r="F517" s="17">
        <f t="shared" si="56"/>
        <v>4.2016806722689074E-3</v>
      </c>
      <c r="G517" s="17">
        <f t="shared" si="58"/>
        <v>-0.78260869565217395</v>
      </c>
      <c r="H517" s="17">
        <f t="shared" si="57"/>
        <v>-1.0401618029471251E-2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5</v>
      </c>
      <c r="E524" s="17" t="str">
        <f t="shared" si="55"/>
        <v/>
      </c>
      <c r="F524" s="17">
        <f t="shared" si="56"/>
        <v>2.1008403361344537E-3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55</v>
      </c>
      <c r="E528" s="17" t="str">
        <f t="shared" si="55"/>
        <v/>
      </c>
      <c r="F528" s="17">
        <f t="shared" si="56"/>
        <v>2.3109243697478993E-2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31</v>
      </c>
      <c r="D529" s="16">
        <v>1</v>
      </c>
      <c r="E529" s="17">
        <f t="shared" si="55"/>
        <v>8.9569488587113548E-3</v>
      </c>
      <c r="F529" s="17">
        <f t="shared" si="56"/>
        <v>4.2016806722689078E-4</v>
      </c>
      <c r="G529" s="17">
        <f t="shared" si="58"/>
        <v>-0.967741935483871</v>
      </c>
      <c r="H529" s="17">
        <f t="shared" si="57"/>
        <v>-8.6680150245593765E-3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4.2016806722689078E-4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36</v>
      </c>
      <c r="D535" s="16">
        <v>13</v>
      </c>
      <c r="E535" s="17">
        <f t="shared" si="55"/>
        <v>1.0401618029471251E-2</v>
      </c>
      <c r="F535" s="17">
        <f t="shared" si="56"/>
        <v>5.4621848739495795E-3</v>
      </c>
      <c r="G535" s="17">
        <f t="shared" si="58"/>
        <v>-0.63888888888888884</v>
      </c>
      <c r="H535" s="17">
        <f t="shared" si="57"/>
        <v>-6.6454781854955215E-3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</v>
      </c>
      <c r="D538" s="16">
        <v>1</v>
      </c>
      <c r="E538" s="17">
        <f t="shared" si="55"/>
        <v>2.8893383415197921E-4</v>
      </c>
      <c r="F538" s="17">
        <f t="shared" si="56"/>
        <v>4.2016806722689078E-4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513</v>
      </c>
      <c r="C539" s="16">
        <v>7</v>
      </c>
      <c r="D539" s="16">
        <v>2</v>
      </c>
      <c r="E539" s="17">
        <f t="shared" si="55"/>
        <v>2.0225368390638545E-3</v>
      </c>
      <c r="F539" s="17">
        <f t="shared" si="56"/>
        <v>8.4033613445378156E-4</v>
      </c>
      <c r="G539" s="17">
        <f t="shared" si="58"/>
        <v>-0.7142857142857143</v>
      </c>
      <c r="H539" s="17">
        <f t="shared" si="57"/>
        <v>-1.4446691707598962E-3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4</v>
      </c>
      <c r="D548" s="16">
        <v>4</v>
      </c>
      <c r="E548" s="17">
        <f t="shared" si="59"/>
        <v>1.1557353366079169E-3</v>
      </c>
      <c r="F548" s="17">
        <f t="shared" si="60"/>
        <v>1.6806722689075631E-3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59"/>
        <v>2.8893383415197921E-4</v>
      </c>
      <c r="F549" s="17" t="str">
        <f t="shared" si="60"/>
        <v/>
      </c>
      <c r="G549" s="17">
        <f t="shared" si="62"/>
        <v>-1</v>
      </c>
      <c r="H549" s="17">
        <f t="shared" si="61"/>
        <v>-2.8893383415197921E-4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4.2016806722689078E-4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</v>
      </c>
      <c r="D554" s="16">
        <v>1</v>
      </c>
      <c r="E554" s="17">
        <f t="shared" si="59"/>
        <v>2.8893383415197921E-4</v>
      </c>
      <c r="F554" s="17">
        <f t="shared" si="60"/>
        <v>4.2016806722689078E-4</v>
      </c>
      <c r="G554" s="17">
        <f t="shared" si="62"/>
        <v>0</v>
      </c>
      <c r="H554" s="17">
        <f t="shared" si="61"/>
        <v>0</v>
      </c>
    </row>
    <row r="555" spans="1:8" ht="25.5" x14ac:dyDescent="0.2">
      <c r="A555" s="14"/>
      <c r="B555" s="15" t="s">
        <v>528</v>
      </c>
      <c r="C555" s="16">
        <v>8</v>
      </c>
      <c r="D555" s="16">
        <v>0</v>
      </c>
      <c r="E555" s="17">
        <f t="shared" si="59"/>
        <v>2.3114706732158337E-3</v>
      </c>
      <c r="F555" s="17" t="str">
        <f t="shared" si="60"/>
        <v/>
      </c>
      <c r="G555" s="17">
        <f t="shared" si="62"/>
        <v>-1</v>
      </c>
      <c r="H555" s="17">
        <f t="shared" si="61"/>
        <v>-2.3114706732158337E-3</v>
      </c>
    </row>
    <row r="556" spans="1:8" x14ac:dyDescent="0.2">
      <c r="A556" s="14"/>
      <c r="B556" s="15" t="s">
        <v>529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4.2016806722689078E-4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77</v>
      </c>
      <c r="D559" s="16">
        <v>29</v>
      </c>
      <c r="E559" s="17">
        <f t="shared" si="59"/>
        <v>2.2247905229702398E-2</v>
      </c>
      <c r="F559" s="17">
        <f t="shared" si="60"/>
        <v>1.2184873949579832E-2</v>
      </c>
      <c r="G559" s="17">
        <f t="shared" si="62"/>
        <v>-0.62337662337662336</v>
      </c>
      <c r="H559" s="17">
        <f t="shared" si="61"/>
        <v>-1.3868824039295001E-2</v>
      </c>
    </row>
    <row r="560" spans="1:8" ht="25.5" x14ac:dyDescent="0.2">
      <c r="A560" s="14"/>
      <c r="B560" s="15" t="s">
        <v>533</v>
      </c>
      <c r="C560" s="16">
        <v>73</v>
      </c>
      <c r="D560" s="16">
        <v>2</v>
      </c>
      <c r="E560" s="17">
        <f t="shared" si="59"/>
        <v>2.1092169893094481E-2</v>
      </c>
      <c r="F560" s="17">
        <f t="shared" si="60"/>
        <v>8.4033613445378156E-4</v>
      </c>
      <c r="G560" s="17">
        <f t="shared" si="62"/>
        <v>-0.9726027397260274</v>
      </c>
      <c r="H560" s="17">
        <f t="shared" si="61"/>
        <v>-2.0514302224790521E-2</v>
      </c>
    </row>
    <row r="561" spans="1:8" x14ac:dyDescent="0.2">
      <c r="A561" s="14"/>
      <c r="B561" s="15" t="s">
        <v>534</v>
      </c>
      <c r="C561" s="16">
        <v>59</v>
      </c>
      <c r="D561" s="16">
        <v>69</v>
      </c>
      <c r="E561" s="17">
        <f t="shared" si="59"/>
        <v>1.7047096214966771E-2</v>
      </c>
      <c r="F561" s="17">
        <f t="shared" si="60"/>
        <v>2.8991596638655463E-2</v>
      </c>
      <c r="G561" s="17">
        <f t="shared" si="62"/>
        <v>0.16949152542372881</v>
      </c>
      <c r="H561" s="17">
        <f t="shared" si="61"/>
        <v>2.8893383415197916E-3</v>
      </c>
    </row>
    <row r="562" spans="1:8" x14ac:dyDescent="0.2">
      <c r="A562" s="14"/>
      <c r="B562" s="15" t="s">
        <v>535</v>
      </c>
      <c r="C562" s="16">
        <v>1</v>
      </c>
      <c r="D562" s="16">
        <v>48</v>
      </c>
      <c r="E562" s="17">
        <f t="shared" si="59"/>
        <v>2.8893383415197921E-4</v>
      </c>
      <c r="F562" s="17">
        <f t="shared" si="60"/>
        <v>2.0168067226890758E-2</v>
      </c>
      <c r="G562" s="17">
        <f t="shared" si="62"/>
        <v>47</v>
      </c>
      <c r="H562" s="17">
        <f t="shared" si="61"/>
        <v>1.3579890205143023E-2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23</v>
      </c>
      <c r="D568" s="16">
        <v>16</v>
      </c>
      <c r="E568" s="17">
        <f t="shared" si="59"/>
        <v>6.6454781854955215E-3</v>
      </c>
      <c r="F568" s="17">
        <f t="shared" si="60"/>
        <v>6.7226890756302525E-3</v>
      </c>
      <c r="G568" s="17">
        <f t="shared" si="62"/>
        <v>-0.30434782608695654</v>
      </c>
      <c r="H568" s="17">
        <f t="shared" si="61"/>
        <v>-2.0225368390638545E-3</v>
      </c>
    </row>
    <row r="569" spans="1:8" x14ac:dyDescent="0.2">
      <c r="A569" s="14"/>
      <c r="B569" s="15" t="s">
        <v>542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4.2016806722689078E-4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6</v>
      </c>
      <c r="D570" s="16">
        <v>0</v>
      </c>
      <c r="E570" s="17">
        <f t="shared" si="59"/>
        <v>1.7336030049118752E-3</v>
      </c>
      <c r="F570" s="17" t="str">
        <f t="shared" si="60"/>
        <v/>
      </c>
      <c r="G570" s="17">
        <f t="shared" si="62"/>
        <v>-1</v>
      </c>
      <c r="H570" s="17">
        <f t="shared" si="61"/>
        <v>-1.7336030049118752E-3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2</v>
      </c>
      <c r="E574" s="17" t="str">
        <f t="shared" si="59"/>
        <v/>
      </c>
      <c r="F574" s="17">
        <f t="shared" si="60"/>
        <v>8.4033613445378156E-4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1109</v>
      </c>
      <c r="D582" s="19">
        <f>SUM(D583:D609)</f>
        <v>1418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0.27862939585211904</v>
      </c>
      <c r="H582" s="20">
        <f t="shared" ref="H582:H609" si="65">+IF(OR(AND(E582=""),(G582="")),"",E582*G582)</f>
        <v>0.27862939585211904</v>
      </c>
    </row>
    <row r="583" spans="1:8" x14ac:dyDescent="0.2">
      <c r="A583" s="14"/>
      <c r="B583" s="15" t="s">
        <v>550</v>
      </c>
      <c r="C583" s="16">
        <v>3</v>
      </c>
      <c r="D583" s="16">
        <v>1</v>
      </c>
      <c r="E583" s="17">
        <f t="shared" si="63"/>
        <v>2.7051397655545538E-3</v>
      </c>
      <c r="F583" s="17">
        <f t="shared" si="64"/>
        <v>7.0521861777150916E-4</v>
      </c>
      <c r="G583" s="17">
        <f t="shared" ref="G583:G609" si="66">+IF(AND(C583=0,D583=0)," ",IF(C583=0,1,IF(D583=0,-1,(D583-C583)/C583)))</f>
        <v>-0.66666666666666663</v>
      </c>
      <c r="H583" s="17">
        <f t="shared" si="65"/>
        <v>-1.8034265103697026E-3</v>
      </c>
    </row>
    <row r="584" spans="1:8" x14ac:dyDescent="0.2">
      <c r="A584" s="14"/>
      <c r="B584" s="15" t="s">
        <v>551</v>
      </c>
      <c r="C584" s="16">
        <v>61</v>
      </c>
      <c r="D584" s="16">
        <v>39</v>
      </c>
      <c r="E584" s="17">
        <f t="shared" si="63"/>
        <v>5.5004508566275923E-2</v>
      </c>
      <c r="F584" s="17">
        <f t="shared" si="64"/>
        <v>2.7503526093088856E-2</v>
      </c>
      <c r="G584" s="17">
        <f t="shared" si="66"/>
        <v>-0.36065573770491804</v>
      </c>
      <c r="H584" s="17">
        <f t="shared" si="65"/>
        <v>-1.9837691614066726E-2</v>
      </c>
    </row>
    <row r="585" spans="1:8" ht="25.5" x14ac:dyDescent="0.2">
      <c r="A585" s="14"/>
      <c r="B585" s="15" t="s">
        <v>552</v>
      </c>
      <c r="C585" s="16">
        <v>184</v>
      </c>
      <c r="D585" s="16">
        <v>4</v>
      </c>
      <c r="E585" s="17">
        <f t="shared" si="63"/>
        <v>0.16591523895401261</v>
      </c>
      <c r="F585" s="17">
        <f t="shared" si="64"/>
        <v>2.8208744710860366E-3</v>
      </c>
      <c r="G585" s="17">
        <f t="shared" si="66"/>
        <v>-0.97826086956521741</v>
      </c>
      <c r="H585" s="17">
        <f t="shared" si="65"/>
        <v>-0.16230838593327321</v>
      </c>
    </row>
    <row r="586" spans="1:8" x14ac:dyDescent="0.2">
      <c r="A586" s="14"/>
      <c r="B586" s="15" t="s">
        <v>553</v>
      </c>
      <c r="C586" s="16">
        <v>18</v>
      </c>
      <c r="D586" s="16">
        <v>23</v>
      </c>
      <c r="E586" s="17">
        <f t="shared" si="63"/>
        <v>1.6230838593327322E-2</v>
      </c>
      <c r="F586" s="17">
        <f t="shared" si="64"/>
        <v>1.622002820874471E-2</v>
      </c>
      <c r="G586" s="17">
        <f t="shared" si="66"/>
        <v>0.27777777777777779</v>
      </c>
      <c r="H586" s="17">
        <f t="shared" si="65"/>
        <v>4.508566275924256E-3</v>
      </c>
    </row>
    <row r="587" spans="1:8" x14ac:dyDescent="0.2">
      <c r="A587" s="14"/>
      <c r="B587" s="15" t="s">
        <v>554</v>
      </c>
      <c r="C587" s="16">
        <v>8</v>
      </c>
      <c r="D587" s="16">
        <v>14</v>
      </c>
      <c r="E587" s="17">
        <f t="shared" si="63"/>
        <v>7.2137060414788094E-3</v>
      </c>
      <c r="F587" s="17">
        <f t="shared" si="64"/>
        <v>9.8730606488011286E-3</v>
      </c>
      <c r="G587" s="17">
        <f t="shared" si="66"/>
        <v>0.75</v>
      </c>
      <c r="H587" s="17">
        <f t="shared" si="65"/>
        <v>5.4102795311091068E-3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9</v>
      </c>
      <c r="D589" s="16">
        <v>0</v>
      </c>
      <c r="E589" s="17">
        <f t="shared" si="63"/>
        <v>8.1154192966636611E-3</v>
      </c>
      <c r="F589" s="17" t="str">
        <f t="shared" si="64"/>
        <v/>
      </c>
      <c r="G589" s="17">
        <f t="shared" si="66"/>
        <v>-1</v>
      </c>
      <c r="H589" s="17">
        <f t="shared" si="65"/>
        <v>-8.1154192966636611E-3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24</v>
      </c>
      <c r="D591" s="16">
        <v>3</v>
      </c>
      <c r="E591" s="17">
        <f t="shared" si="63"/>
        <v>2.1641118124436431E-2</v>
      </c>
      <c r="F591" s="17">
        <f t="shared" si="64"/>
        <v>2.1156558533145277E-3</v>
      </c>
      <c r="G591" s="17">
        <f t="shared" si="66"/>
        <v>-0.875</v>
      </c>
      <c r="H591" s="17">
        <f t="shared" si="65"/>
        <v>-1.8935978358881878E-2</v>
      </c>
    </row>
    <row r="592" spans="1:8" ht="25.5" x14ac:dyDescent="0.2">
      <c r="A592" s="14"/>
      <c r="B592" s="15" t="s">
        <v>559</v>
      </c>
      <c r="C592" s="16">
        <v>1</v>
      </c>
      <c r="D592" s="16">
        <v>0</v>
      </c>
      <c r="E592" s="17">
        <f t="shared" si="63"/>
        <v>9.0171325518485117E-4</v>
      </c>
      <c r="F592" s="17" t="str">
        <f t="shared" si="64"/>
        <v/>
      </c>
      <c r="G592" s="17">
        <f t="shared" si="66"/>
        <v>-1</v>
      </c>
      <c r="H592" s="17">
        <f t="shared" si="65"/>
        <v>-9.0171325518485117E-4</v>
      </c>
    </row>
    <row r="593" spans="1:8" x14ac:dyDescent="0.2">
      <c r="A593" s="14"/>
      <c r="B593" s="15" t="s">
        <v>560</v>
      </c>
      <c r="C593" s="16">
        <v>18</v>
      </c>
      <c r="D593" s="16">
        <v>1</v>
      </c>
      <c r="E593" s="17">
        <f t="shared" si="63"/>
        <v>1.6230838593327322E-2</v>
      </c>
      <c r="F593" s="17">
        <f t="shared" si="64"/>
        <v>7.0521861777150916E-4</v>
      </c>
      <c r="G593" s="17">
        <f t="shared" si="66"/>
        <v>-0.94444444444444442</v>
      </c>
      <c r="H593" s="17">
        <f t="shared" si="65"/>
        <v>-1.5329125338142471E-2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12</v>
      </c>
      <c r="D598" s="16">
        <v>0</v>
      </c>
      <c r="E598" s="17">
        <f t="shared" si="63"/>
        <v>1.0820559062218215E-2</v>
      </c>
      <c r="F598" s="17" t="str">
        <f t="shared" si="64"/>
        <v/>
      </c>
      <c r="G598" s="17">
        <f t="shared" si="66"/>
        <v>-1</v>
      </c>
      <c r="H598" s="17">
        <f t="shared" si="65"/>
        <v>-1.0820559062218215E-2</v>
      </c>
    </row>
    <row r="599" spans="1:8" x14ac:dyDescent="0.2">
      <c r="A599" s="14"/>
      <c r="B599" s="15" t="s">
        <v>566</v>
      </c>
      <c r="C599" s="16">
        <v>7</v>
      </c>
      <c r="D599" s="16">
        <v>2</v>
      </c>
      <c r="E599" s="17">
        <f t="shared" si="63"/>
        <v>6.3119927862939585E-3</v>
      </c>
      <c r="F599" s="17">
        <f t="shared" si="64"/>
        <v>1.4104372355430183E-3</v>
      </c>
      <c r="G599" s="17">
        <f t="shared" si="66"/>
        <v>-0.7142857142857143</v>
      </c>
      <c r="H599" s="17">
        <f t="shared" si="65"/>
        <v>-4.508566275924256E-3</v>
      </c>
    </row>
    <row r="600" spans="1:8" x14ac:dyDescent="0.2">
      <c r="A600" s="14"/>
      <c r="B600" s="15" t="s">
        <v>567</v>
      </c>
      <c r="C600" s="16">
        <v>93</v>
      </c>
      <c r="D600" s="16">
        <v>285</v>
      </c>
      <c r="E600" s="17">
        <f t="shared" si="63"/>
        <v>8.3859332732191164E-2</v>
      </c>
      <c r="F600" s="17">
        <f t="shared" si="64"/>
        <v>0.20098730606488011</v>
      </c>
      <c r="G600" s="17">
        <f t="shared" si="66"/>
        <v>2.064516129032258</v>
      </c>
      <c r="H600" s="17">
        <f t="shared" si="65"/>
        <v>0.17312894499549142</v>
      </c>
    </row>
    <row r="601" spans="1:8" x14ac:dyDescent="0.2">
      <c r="A601" s="14"/>
      <c r="B601" s="15" t="s">
        <v>568</v>
      </c>
      <c r="C601" s="16">
        <v>307</v>
      </c>
      <c r="D601" s="16">
        <v>520</v>
      </c>
      <c r="E601" s="17">
        <f t="shared" si="63"/>
        <v>0.2768259693417493</v>
      </c>
      <c r="F601" s="17">
        <f t="shared" si="64"/>
        <v>0.36671368124118475</v>
      </c>
      <c r="G601" s="17">
        <f t="shared" si="66"/>
        <v>0.69381107491856675</v>
      </c>
      <c r="H601" s="17">
        <f t="shared" si="65"/>
        <v>0.19206492335437328</v>
      </c>
    </row>
    <row r="602" spans="1:8" x14ac:dyDescent="0.2">
      <c r="A602" s="14"/>
      <c r="B602" s="15" t="s">
        <v>569</v>
      </c>
      <c r="C602" s="16">
        <v>9</v>
      </c>
      <c r="D602" s="16">
        <v>1</v>
      </c>
      <c r="E602" s="17">
        <f t="shared" si="63"/>
        <v>8.1154192966636611E-3</v>
      </c>
      <c r="F602" s="17">
        <f t="shared" si="64"/>
        <v>7.0521861777150916E-4</v>
      </c>
      <c r="G602" s="17">
        <f t="shared" si="66"/>
        <v>-0.88888888888888884</v>
      </c>
      <c r="H602" s="17">
        <f t="shared" si="65"/>
        <v>-7.2137060414788094E-3</v>
      </c>
    </row>
    <row r="603" spans="1:8" x14ac:dyDescent="0.2">
      <c r="A603" s="14"/>
      <c r="B603" s="15" t="s">
        <v>570</v>
      </c>
      <c r="C603" s="16">
        <v>26</v>
      </c>
      <c r="D603" s="16">
        <v>0</v>
      </c>
      <c r="E603" s="17">
        <f t="shared" si="63"/>
        <v>2.3444544634806132E-2</v>
      </c>
      <c r="F603" s="17" t="str">
        <f t="shared" si="64"/>
        <v/>
      </c>
      <c r="G603" s="17">
        <f t="shared" si="66"/>
        <v>-1</v>
      </c>
      <c r="H603" s="17">
        <f t="shared" si="65"/>
        <v>-2.3444544634806132E-2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7</v>
      </c>
      <c r="E607" s="17" t="str">
        <f t="shared" si="63"/>
        <v/>
      </c>
      <c r="F607" s="17">
        <f t="shared" si="64"/>
        <v>4.9365303244005643E-3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3</v>
      </c>
      <c r="D608" s="16">
        <v>18</v>
      </c>
      <c r="E608" s="17">
        <f t="shared" si="63"/>
        <v>2.7051397655545538E-3</v>
      </c>
      <c r="F608" s="17">
        <f t="shared" si="64"/>
        <v>1.2693935119887164E-2</v>
      </c>
      <c r="G608" s="17">
        <f t="shared" si="66"/>
        <v>5</v>
      </c>
      <c r="H608" s="17">
        <f t="shared" si="65"/>
        <v>1.352569882777277E-2</v>
      </c>
    </row>
    <row r="609" spans="1:8" ht="25.5" x14ac:dyDescent="0.2">
      <c r="A609" s="14"/>
      <c r="B609" s="15" t="s">
        <v>576</v>
      </c>
      <c r="C609" s="16">
        <v>326</v>
      </c>
      <c r="D609" s="16">
        <v>500</v>
      </c>
      <c r="E609" s="17">
        <f t="shared" si="63"/>
        <v>0.2939585211902615</v>
      </c>
      <c r="F609" s="17">
        <f t="shared" si="64"/>
        <v>0.35260930888575459</v>
      </c>
      <c r="G609" s="17">
        <f t="shared" si="66"/>
        <v>0.53374233128834359</v>
      </c>
      <c r="H609" s="17">
        <f t="shared" si="65"/>
        <v>0.15689810640216412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627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628</v>
      </c>
      <c r="C8" s="12">
        <f>+C19+C75+C173+C349+C582</f>
        <v>12942</v>
      </c>
      <c r="D8" s="13">
        <f>+D19+D75+D173+D349+D582</f>
        <v>13871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7.1781795703909745E-2</v>
      </c>
      <c r="H8" s="10">
        <f t="shared" ref="H8:H13" si="1">+IF(OR(AND(E8=""),(G8="")),"",E8*G8)</f>
        <v>7.1781795703909745E-2</v>
      </c>
    </row>
    <row r="9" spans="1:8" x14ac:dyDescent="0.2">
      <c r="A9" s="14"/>
      <c r="B9" s="15" t="s">
        <v>7</v>
      </c>
      <c r="C9" s="16">
        <f>+C19</f>
        <v>124</v>
      </c>
      <c r="D9" s="16">
        <f>+D19</f>
        <v>97</v>
      </c>
      <c r="E9" s="17">
        <f t="shared" ref="E9:F13" si="2">+C9/C$8</f>
        <v>9.5812084685520018E-3</v>
      </c>
      <c r="F9" s="17">
        <f t="shared" si="2"/>
        <v>6.993006993006993E-3</v>
      </c>
      <c r="G9" s="17">
        <f t="shared" si="0"/>
        <v>-0.21774193548387097</v>
      </c>
      <c r="H9" s="17">
        <f t="shared" si="1"/>
        <v>-2.086230876216968E-3</v>
      </c>
    </row>
    <row r="10" spans="1:8" ht="25.5" x14ac:dyDescent="0.2">
      <c r="A10" s="14"/>
      <c r="B10" s="15" t="s">
        <v>8</v>
      </c>
      <c r="C10" s="16">
        <f>+C75</f>
        <v>1079</v>
      </c>
      <c r="D10" s="16">
        <f>+D75</f>
        <v>1010</v>
      </c>
      <c r="E10" s="17">
        <f t="shared" si="2"/>
        <v>8.3371967238448461E-2</v>
      </c>
      <c r="F10" s="17">
        <f t="shared" si="2"/>
        <v>7.2813784153990341E-2</v>
      </c>
      <c r="G10" s="17">
        <f t="shared" si="0"/>
        <v>-6.39481000926784E-2</v>
      </c>
      <c r="H10" s="17">
        <f t="shared" si="1"/>
        <v>-5.3314789058878063E-3</v>
      </c>
    </row>
    <row r="11" spans="1:8" ht="25.5" x14ac:dyDescent="0.2">
      <c r="A11" s="14"/>
      <c r="B11" s="15" t="s">
        <v>9</v>
      </c>
      <c r="C11" s="16">
        <f>+C173</f>
        <v>1654</v>
      </c>
      <c r="D11" s="16">
        <f>+D173</f>
        <v>1264</v>
      </c>
      <c r="E11" s="17">
        <f t="shared" si="2"/>
        <v>0.12780095812084685</v>
      </c>
      <c r="F11" s="17">
        <f t="shared" si="2"/>
        <v>9.112536947588494E-2</v>
      </c>
      <c r="G11" s="17">
        <f t="shared" si="0"/>
        <v>-0.23579201934703747</v>
      </c>
      <c r="H11" s="17">
        <f t="shared" si="1"/>
        <v>-3.0134445989800647E-2</v>
      </c>
    </row>
    <row r="12" spans="1:8" ht="25.5" x14ac:dyDescent="0.2">
      <c r="A12" s="14"/>
      <c r="B12" s="15" t="s">
        <v>10</v>
      </c>
      <c r="C12" s="16">
        <f>+C349</f>
        <v>8633</v>
      </c>
      <c r="D12" s="16">
        <f>+D349</f>
        <v>10121</v>
      </c>
      <c r="E12" s="17">
        <f t="shared" si="2"/>
        <v>0.667053005717818</v>
      </c>
      <c r="F12" s="17">
        <f t="shared" si="2"/>
        <v>0.72965179150746162</v>
      </c>
      <c r="G12" s="17">
        <f t="shared" si="0"/>
        <v>0.17236186725356192</v>
      </c>
      <c r="H12" s="17">
        <f t="shared" si="1"/>
        <v>0.11497450162262403</v>
      </c>
    </row>
    <row r="13" spans="1:8" ht="25.5" x14ac:dyDescent="0.2">
      <c r="A13" s="14"/>
      <c r="B13" s="15" t="s">
        <v>11</v>
      </c>
      <c r="C13" s="16">
        <f>+C582</f>
        <v>1452</v>
      </c>
      <c r="D13" s="16">
        <f>+D582</f>
        <v>1379</v>
      </c>
      <c r="E13" s="17">
        <f t="shared" si="2"/>
        <v>0.11219286045433473</v>
      </c>
      <c r="F13" s="17">
        <f t="shared" si="2"/>
        <v>9.9416047869656118E-2</v>
      </c>
      <c r="G13" s="17">
        <f t="shared" si="0"/>
        <v>-5.0275482093663913E-2</v>
      </c>
      <c r="H13" s="17">
        <f t="shared" si="1"/>
        <v>-5.6405501468088396E-3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124</v>
      </c>
      <c r="D19" s="19">
        <f>SUM(D20:D69)</f>
        <v>97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-0.21774193548387097</v>
      </c>
      <c r="H19" s="20">
        <f t="shared" ref="H19:H50" si="5">+IF(OR(AND(E19=""),(G19="")),"",E19*G19)</f>
        <v>-0.21774193548387097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8.0645161290322578E-3</v>
      </c>
      <c r="F25" s="17" t="str">
        <f t="shared" si="4"/>
        <v/>
      </c>
      <c r="G25" s="17">
        <f t="shared" si="6"/>
        <v>-1</v>
      </c>
      <c r="H25" s="17">
        <f t="shared" si="5"/>
        <v>-8.0645161290322578E-3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1.0309278350515464E-2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8.0645161290322578E-3</v>
      </c>
      <c r="F28" s="17" t="str">
        <f t="shared" si="4"/>
        <v/>
      </c>
      <c r="G28" s="17">
        <f t="shared" si="6"/>
        <v>-1</v>
      </c>
      <c r="H28" s="17">
        <f t="shared" si="5"/>
        <v>-8.0645161290322578E-3</v>
      </c>
    </row>
    <row r="29" spans="1:8" x14ac:dyDescent="0.2">
      <c r="A29" s="14"/>
      <c r="B29" s="15" t="s">
        <v>22</v>
      </c>
      <c r="C29" s="16">
        <v>2</v>
      </c>
      <c r="D29" s="16">
        <v>3</v>
      </c>
      <c r="E29" s="17">
        <f t="shared" si="3"/>
        <v>1.6129032258064516E-2</v>
      </c>
      <c r="F29" s="17">
        <f t="shared" si="4"/>
        <v>3.0927835051546393E-2</v>
      </c>
      <c r="G29" s="17">
        <f t="shared" si="6"/>
        <v>0.5</v>
      </c>
      <c r="H29" s="17">
        <f t="shared" si="5"/>
        <v>8.0645161290322578E-3</v>
      </c>
    </row>
    <row r="30" spans="1:8" x14ac:dyDescent="0.2">
      <c r="A30" s="14"/>
      <c r="B30" s="15" t="s">
        <v>23</v>
      </c>
      <c r="C30" s="16">
        <v>89</v>
      </c>
      <c r="D30" s="16">
        <v>29</v>
      </c>
      <c r="E30" s="17">
        <f t="shared" si="3"/>
        <v>0.717741935483871</v>
      </c>
      <c r="F30" s="17">
        <f t="shared" si="4"/>
        <v>0.29896907216494845</v>
      </c>
      <c r="G30" s="17">
        <f t="shared" si="6"/>
        <v>-0.6741573033707865</v>
      </c>
      <c r="H30" s="17">
        <f t="shared" si="5"/>
        <v>-0.4838709677419355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7</v>
      </c>
      <c r="D36" s="16">
        <v>0</v>
      </c>
      <c r="E36" s="17">
        <f t="shared" si="3"/>
        <v>5.6451612903225805E-2</v>
      </c>
      <c r="F36" s="17" t="str">
        <f t="shared" si="4"/>
        <v/>
      </c>
      <c r="G36" s="17">
        <f t="shared" si="6"/>
        <v>-1</v>
      </c>
      <c r="H36" s="17">
        <f t="shared" si="5"/>
        <v>-5.6451612903225805E-2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8.0645161290322578E-3</v>
      </c>
      <c r="F38" s="17" t="str">
        <f t="shared" si="4"/>
        <v/>
      </c>
      <c r="G38" s="17">
        <f t="shared" si="6"/>
        <v>-1</v>
      </c>
      <c r="H38" s="17">
        <f t="shared" si="5"/>
        <v>-8.0645161290322578E-3</v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4</v>
      </c>
      <c r="D44" s="16">
        <v>0</v>
      </c>
      <c r="E44" s="17">
        <f t="shared" si="3"/>
        <v>3.2258064516129031E-2</v>
      </c>
      <c r="F44" s="17" t="str">
        <f t="shared" si="4"/>
        <v/>
      </c>
      <c r="G44" s="17">
        <f t="shared" si="6"/>
        <v>-1</v>
      </c>
      <c r="H44" s="17">
        <f t="shared" si="5"/>
        <v>-3.2258064516129031E-2</v>
      </c>
    </row>
    <row r="45" spans="1:8" ht="25.5" x14ac:dyDescent="0.2">
      <c r="A45" s="14"/>
      <c r="B45" s="15" t="s">
        <v>38</v>
      </c>
      <c r="C45" s="16">
        <v>2</v>
      </c>
      <c r="D45" s="16">
        <v>17</v>
      </c>
      <c r="E45" s="17">
        <f t="shared" si="3"/>
        <v>1.6129032258064516E-2</v>
      </c>
      <c r="F45" s="17">
        <f t="shared" si="4"/>
        <v>0.17525773195876287</v>
      </c>
      <c r="G45" s="17">
        <f t="shared" si="6"/>
        <v>7.5</v>
      </c>
      <c r="H45" s="17">
        <f t="shared" si="5"/>
        <v>0.12096774193548387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23</v>
      </c>
      <c r="E49" s="17" t="str">
        <f t="shared" si="3"/>
        <v/>
      </c>
      <c r="F49" s="17">
        <f t="shared" si="4"/>
        <v>0.23711340206185566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5</v>
      </c>
      <c r="D50" s="16">
        <v>4</v>
      </c>
      <c r="E50" s="17">
        <f t="shared" si="3"/>
        <v>4.0322580645161289E-2</v>
      </c>
      <c r="F50" s="17">
        <f t="shared" si="4"/>
        <v>4.1237113402061855E-2</v>
      </c>
      <c r="G50" s="17">
        <f t="shared" si="6"/>
        <v>-0.2</v>
      </c>
      <c r="H50" s="17">
        <f t="shared" si="5"/>
        <v>-8.0645161290322578E-3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1.0309278350515464E-2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</v>
      </c>
      <c r="D61" s="16">
        <v>13</v>
      </c>
      <c r="E61" s="17">
        <f t="shared" si="7"/>
        <v>2.4193548387096774E-2</v>
      </c>
      <c r="F61" s="17">
        <f t="shared" si="8"/>
        <v>0.13402061855670103</v>
      </c>
      <c r="G61" s="17">
        <f t="shared" si="10"/>
        <v>3.3333333333333335</v>
      </c>
      <c r="H61" s="17">
        <f t="shared" si="9"/>
        <v>8.0645161290322578E-2</v>
      </c>
    </row>
    <row r="62" spans="1:8" x14ac:dyDescent="0.2">
      <c r="A62" s="14"/>
      <c r="B62" s="15" t="s">
        <v>55</v>
      </c>
      <c r="C62" s="16">
        <v>0</v>
      </c>
      <c r="D62" s="16">
        <v>3</v>
      </c>
      <c r="E62" s="17" t="str">
        <f t="shared" si="7"/>
        <v/>
      </c>
      <c r="F62" s="17">
        <f t="shared" si="8"/>
        <v>3.0927835051546393E-2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2</v>
      </c>
      <c r="E64" s="17">
        <f t="shared" si="7"/>
        <v>4.0322580645161289E-2</v>
      </c>
      <c r="F64" s="17">
        <f t="shared" si="8"/>
        <v>2.0618556701030927E-2</v>
      </c>
      <c r="G64" s="17">
        <f t="shared" si="10"/>
        <v>-0.6</v>
      </c>
      <c r="H64" s="17">
        <f t="shared" si="9"/>
        <v>-2.4193548387096774E-2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8.0645161290322578E-3</v>
      </c>
      <c r="F66" s="17" t="str">
        <f t="shared" si="8"/>
        <v/>
      </c>
      <c r="G66" s="17">
        <f t="shared" si="10"/>
        <v>-1</v>
      </c>
      <c r="H66" s="17">
        <f t="shared" si="9"/>
        <v>-8.0645161290322578E-3</v>
      </c>
    </row>
    <row r="67" spans="1:8" x14ac:dyDescent="0.2">
      <c r="A67" s="14"/>
      <c r="B67" s="15" t="s">
        <v>60</v>
      </c>
      <c r="C67" s="16">
        <v>1</v>
      </c>
      <c r="D67" s="16">
        <v>1</v>
      </c>
      <c r="E67" s="17">
        <f t="shared" si="7"/>
        <v>8.0645161290322578E-3</v>
      </c>
      <c r="F67" s="17">
        <f t="shared" si="8"/>
        <v>1.0309278350515464E-2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61</v>
      </c>
      <c r="C68" s="16">
        <v>2</v>
      </c>
      <c r="D68" s="16">
        <v>0</v>
      </c>
      <c r="E68" s="17">
        <f t="shared" si="7"/>
        <v>1.6129032258064516E-2</v>
      </c>
      <c r="F68" s="17" t="str">
        <f t="shared" si="8"/>
        <v/>
      </c>
      <c r="G68" s="17">
        <f t="shared" si="10"/>
        <v>-1</v>
      </c>
      <c r="H68" s="17">
        <f t="shared" si="9"/>
        <v>-1.6129032258064516E-2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1079</v>
      </c>
      <c r="D75" s="19">
        <f>SUM(D76:D167)</f>
        <v>1010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-6.39481000926784E-2</v>
      </c>
      <c r="H75" s="20">
        <f t="shared" ref="H75:H106" si="13">+IF(OR(AND(E75=""),(G75="")),"",E75*G75)</f>
        <v>-6.39481000926784E-2</v>
      </c>
    </row>
    <row r="76" spans="1:8" x14ac:dyDescent="0.2">
      <c r="A76" s="14"/>
      <c r="B76" s="15" t="s">
        <v>63</v>
      </c>
      <c r="C76" s="16">
        <v>5</v>
      </c>
      <c r="D76" s="16">
        <v>5</v>
      </c>
      <c r="E76" s="17">
        <f t="shared" si="11"/>
        <v>4.6339202965708986E-3</v>
      </c>
      <c r="F76" s="17">
        <f t="shared" si="12"/>
        <v>4.9504950495049506E-3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48</v>
      </c>
      <c r="D79" s="16">
        <v>107</v>
      </c>
      <c r="E79" s="17">
        <f t="shared" si="11"/>
        <v>4.4485634847080631E-2</v>
      </c>
      <c r="F79" s="17">
        <f t="shared" si="12"/>
        <v>0.10594059405940594</v>
      </c>
      <c r="G79" s="17">
        <f t="shared" si="14"/>
        <v>1.2291666666666667</v>
      </c>
      <c r="H79" s="17">
        <f t="shared" si="13"/>
        <v>5.4680259499536615E-2</v>
      </c>
    </row>
    <row r="80" spans="1:8" ht="25.5" x14ac:dyDescent="0.2">
      <c r="A80" s="14"/>
      <c r="B80" s="15" t="s">
        <v>67</v>
      </c>
      <c r="C80" s="16">
        <v>298</v>
      </c>
      <c r="D80" s="16">
        <v>45</v>
      </c>
      <c r="E80" s="17">
        <f t="shared" si="11"/>
        <v>0.27618164967562558</v>
      </c>
      <c r="F80" s="17">
        <f t="shared" si="12"/>
        <v>4.4554455445544552E-2</v>
      </c>
      <c r="G80" s="17">
        <f t="shared" si="14"/>
        <v>-0.84899328859060408</v>
      </c>
      <c r="H80" s="17">
        <f t="shared" si="13"/>
        <v>-0.2344763670064875</v>
      </c>
    </row>
    <row r="81" spans="1:8" x14ac:dyDescent="0.2">
      <c r="A81" s="14"/>
      <c r="B81" s="15" t="s">
        <v>68</v>
      </c>
      <c r="C81" s="16">
        <v>12</v>
      </c>
      <c r="D81" s="16">
        <v>0</v>
      </c>
      <c r="E81" s="17">
        <f t="shared" si="11"/>
        <v>1.1121408711770158E-2</v>
      </c>
      <c r="F81" s="17" t="str">
        <f t="shared" si="12"/>
        <v/>
      </c>
      <c r="G81" s="17">
        <f t="shared" si="14"/>
        <v>-1</v>
      </c>
      <c r="H81" s="17">
        <f t="shared" si="13"/>
        <v>-1.1121408711770158E-2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0</v>
      </c>
      <c r="E84" s="17">
        <f t="shared" si="11"/>
        <v>9.2678405931417981E-4</v>
      </c>
      <c r="F84" s="17" t="str">
        <f t="shared" si="12"/>
        <v/>
      </c>
      <c r="G84" s="17">
        <f t="shared" si="14"/>
        <v>-1</v>
      </c>
      <c r="H84" s="17">
        <f t="shared" si="13"/>
        <v>-9.2678405931417981E-4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7</v>
      </c>
      <c r="D90" s="16">
        <v>116</v>
      </c>
      <c r="E90" s="17">
        <f t="shared" si="11"/>
        <v>6.4874884151992582E-3</v>
      </c>
      <c r="F90" s="17">
        <f t="shared" si="12"/>
        <v>0.11485148514851486</v>
      </c>
      <c r="G90" s="17">
        <f t="shared" si="14"/>
        <v>15.571428571428571</v>
      </c>
      <c r="H90" s="17">
        <f t="shared" si="13"/>
        <v>0.1010194624652456</v>
      </c>
    </row>
    <row r="91" spans="1:8" x14ac:dyDescent="0.2">
      <c r="A91" s="14"/>
      <c r="B91" s="15" t="s">
        <v>78</v>
      </c>
      <c r="C91" s="16">
        <v>14</v>
      </c>
      <c r="D91" s="16">
        <v>22</v>
      </c>
      <c r="E91" s="17">
        <f t="shared" si="11"/>
        <v>1.2974976830398516E-2</v>
      </c>
      <c r="F91" s="17">
        <f t="shared" si="12"/>
        <v>2.1782178217821781E-2</v>
      </c>
      <c r="G91" s="17">
        <f t="shared" si="14"/>
        <v>0.5714285714285714</v>
      </c>
      <c r="H91" s="17">
        <f t="shared" si="13"/>
        <v>7.4142724745134376E-3</v>
      </c>
    </row>
    <row r="92" spans="1:8" x14ac:dyDescent="0.2">
      <c r="A92" s="14"/>
      <c r="B92" s="15" t="s">
        <v>79</v>
      </c>
      <c r="C92" s="16">
        <v>3</v>
      </c>
      <c r="D92" s="16">
        <v>2</v>
      </c>
      <c r="E92" s="17">
        <f t="shared" si="11"/>
        <v>2.7803521779425394E-3</v>
      </c>
      <c r="F92" s="17">
        <f t="shared" si="12"/>
        <v>1.9801980198019802E-3</v>
      </c>
      <c r="G92" s="17">
        <f t="shared" si="14"/>
        <v>-0.33333333333333331</v>
      </c>
      <c r="H92" s="17">
        <f t="shared" si="13"/>
        <v>-9.2678405931417981E-4</v>
      </c>
    </row>
    <row r="93" spans="1:8" x14ac:dyDescent="0.2">
      <c r="A93" s="14"/>
      <c r="B93" s="15" t="s">
        <v>80</v>
      </c>
      <c r="C93" s="16">
        <v>3</v>
      </c>
      <c r="D93" s="16">
        <v>1</v>
      </c>
      <c r="E93" s="17">
        <f t="shared" si="11"/>
        <v>2.7803521779425394E-3</v>
      </c>
      <c r="F93" s="17">
        <f t="shared" si="12"/>
        <v>9.9009900990099011E-4</v>
      </c>
      <c r="G93" s="17">
        <f t="shared" si="14"/>
        <v>-0.66666666666666663</v>
      </c>
      <c r="H93" s="17">
        <f t="shared" si="13"/>
        <v>-1.8535681186283596E-3</v>
      </c>
    </row>
    <row r="94" spans="1:8" x14ac:dyDescent="0.2">
      <c r="A94" s="14"/>
      <c r="B94" s="15" t="s">
        <v>81</v>
      </c>
      <c r="C94" s="16">
        <v>11</v>
      </c>
      <c r="D94" s="16">
        <v>2</v>
      </c>
      <c r="E94" s="17">
        <f t="shared" si="11"/>
        <v>1.0194624652455977E-2</v>
      </c>
      <c r="F94" s="17">
        <f t="shared" si="12"/>
        <v>1.9801980198019802E-3</v>
      </c>
      <c r="G94" s="17">
        <f t="shared" si="14"/>
        <v>-0.81818181818181823</v>
      </c>
      <c r="H94" s="17">
        <f t="shared" si="13"/>
        <v>-8.3410565338276187E-3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2</v>
      </c>
      <c r="D96" s="16">
        <v>0</v>
      </c>
      <c r="E96" s="17">
        <f t="shared" si="11"/>
        <v>1.8535681186283596E-3</v>
      </c>
      <c r="F96" s="17" t="str">
        <f t="shared" si="12"/>
        <v/>
      </c>
      <c r="G96" s="17">
        <f t="shared" si="14"/>
        <v>-1</v>
      </c>
      <c r="H96" s="17">
        <f t="shared" si="13"/>
        <v>-1.8535681186283596E-3</v>
      </c>
    </row>
    <row r="97" spans="1:8" x14ac:dyDescent="0.2">
      <c r="A97" s="14"/>
      <c r="B97" s="15" t="s">
        <v>84</v>
      </c>
      <c r="C97" s="16">
        <v>3</v>
      </c>
      <c r="D97" s="16">
        <v>0</v>
      </c>
      <c r="E97" s="17">
        <f t="shared" si="11"/>
        <v>2.7803521779425394E-3</v>
      </c>
      <c r="F97" s="17" t="str">
        <f t="shared" si="12"/>
        <v/>
      </c>
      <c r="G97" s="17">
        <f t="shared" si="14"/>
        <v>-1</v>
      </c>
      <c r="H97" s="17">
        <f t="shared" si="13"/>
        <v>-2.7803521779425394E-3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8</v>
      </c>
      <c r="D99" s="16">
        <v>3</v>
      </c>
      <c r="E99" s="17">
        <f t="shared" si="11"/>
        <v>7.4142724745134385E-3</v>
      </c>
      <c r="F99" s="17">
        <f t="shared" si="12"/>
        <v>2.9702970297029703E-3</v>
      </c>
      <c r="G99" s="17">
        <f t="shared" si="14"/>
        <v>-0.625</v>
      </c>
      <c r="H99" s="17">
        <f t="shared" si="13"/>
        <v>-4.6339202965708995E-3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21</v>
      </c>
      <c r="D103" s="16">
        <v>4</v>
      </c>
      <c r="E103" s="17">
        <f t="shared" si="11"/>
        <v>1.9462465245597776E-2</v>
      </c>
      <c r="F103" s="17">
        <f t="shared" si="12"/>
        <v>3.9603960396039604E-3</v>
      </c>
      <c r="G103" s="17">
        <f t="shared" si="14"/>
        <v>-0.80952380952380953</v>
      </c>
      <c r="H103" s="17">
        <f t="shared" si="13"/>
        <v>-1.5755329008341059E-2</v>
      </c>
    </row>
    <row r="104" spans="1:8" x14ac:dyDescent="0.2">
      <c r="A104" s="14"/>
      <c r="B104" s="15" t="s">
        <v>91</v>
      </c>
      <c r="C104" s="16">
        <v>3</v>
      </c>
      <c r="D104" s="16">
        <v>2</v>
      </c>
      <c r="E104" s="17">
        <f t="shared" si="11"/>
        <v>2.7803521779425394E-3</v>
      </c>
      <c r="F104" s="17">
        <f t="shared" si="12"/>
        <v>1.9801980198019802E-3</v>
      </c>
      <c r="G104" s="17">
        <f t="shared" si="14"/>
        <v>-0.33333333333333331</v>
      </c>
      <c r="H104" s="17">
        <f t="shared" si="13"/>
        <v>-9.2678405931417981E-4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2</v>
      </c>
      <c r="E106" s="17">
        <f t="shared" si="11"/>
        <v>1.8535681186283596E-3</v>
      </c>
      <c r="F106" s="17">
        <f t="shared" si="12"/>
        <v>1.9801980198019802E-3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9.9009900990099011E-4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9.2678405931417981E-4</v>
      </c>
      <c r="F109" s="17" t="str">
        <f t="shared" si="16"/>
        <v/>
      </c>
      <c r="G109" s="17">
        <f t="shared" si="18"/>
        <v>-1</v>
      </c>
      <c r="H109" s="17">
        <f t="shared" si="17"/>
        <v>-9.2678405931417981E-4</v>
      </c>
    </row>
    <row r="110" spans="1:8" x14ac:dyDescent="0.2">
      <c r="A110" s="14"/>
      <c r="B110" s="15" t="s">
        <v>98</v>
      </c>
      <c r="C110" s="16">
        <v>3</v>
      </c>
      <c r="D110" s="16">
        <v>0</v>
      </c>
      <c r="E110" s="17">
        <f t="shared" si="15"/>
        <v>2.7803521779425394E-3</v>
      </c>
      <c r="F110" s="17" t="str">
        <f t="shared" si="16"/>
        <v/>
      </c>
      <c r="G110" s="17">
        <f t="shared" si="18"/>
        <v>-1</v>
      </c>
      <c r="H110" s="17">
        <f t="shared" si="17"/>
        <v>-2.7803521779425394E-3</v>
      </c>
    </row>
    <row r="111" spans="1:8" x14ac:dyDescent="0.2">
      <c r="A111" s="14"/>
      <c r="B111" s="15" t="s">
        <v>99</v>
      </c>
      <c r="C111" s="16">
        <v>70</v>
      </c>
      <c r="D111" s="16">
        <v>228</v>
      </c>
      <c r="E111" s="17">
        <f t="shared" si="15"/>
        <v>6.4874884151992579E-2</v>
      </c>
      <c r="F111" s="17">
        <f t="shared" si="16"/>
        <v>0.22574257425742575</v>
      </c>
      <c r="G111" s="17">
        <f t="shared" si="18"/>
        <v>2.2571428571428571</v>
      </c>
      <c r="H111" s="17">
        <f t="shared" si="17"/>
        <v>0.1464318813716404</v>
      </c>
    </row>
    <row r="112" spans="1:8" ht="25.5" x14ac:dyDescent="0.2">
      <c r="A112" s="14"/>
      <c r="B112" s="15" t="s">
        <v>100</v>
      </c>
      <c r="C112" s="16">
        <v>21</v>
      </c>
      <c r="D112" s="16">
        <v>116</v>
      </c>
      <c r="E112" s="17">
        <f t="shared" si="15"/>
        <v>1.9462465245597776E-2</v>
      </c>
      <c r="F112" s="17">
        <f t="shared" si="16"/>
        <v>0.11485148514851486</v>
      </c>
      <c r="G112" s="17">
        <f t="shared" si="18"/>
        <v>4.5238095238095237</v>
      </c>
      <c r="H112" s="17">
        <f t="shared" si="17"/>
        <v>8.8044485634847083E-2</v>
      </c>
    </row>
    <row r="113" spans="1:8" ht="25.5" x14ac:dyDescent="0.2">
      <c r="A113" s="14"/>
      <c r="B113" s="15" t="s">
        <v>101</v>
      </c>
      <c r="C113" s="16">
        <v>19</v>
      </c>
      <c r="D113" s="16">
        <v>2</v>
      </c>
      <c r="E113" s="17">
        <f t="shared" si="15"/>
        <v>1.7608897126969416E-2</v>
      </c>
      <c r="F113" s="17">
        <f t="shared" si="16"/>
        <v>1.9801980198019802E-3</v>
      </c>
      <c r="G113" s="17">
        <f t="shared" si="18"/>
        <v>-0.89473684210526316</v>
      </c>
      <c r="H113" s="17">
        <f t="shared" si="17"/>
        <v>-1.5755329008341055E-2</v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9.9009900990099011E-4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4</v>
      </c>
      <c r="D115" s="16">
        <v>1</v>
      </c>
      <c r="E115" s="17">
        <f t="shared" si="15"/>
        <v>3.7071362372567192E-3</v>
      </c>
      <c r="F115" s="17">
        <f t="shared" si="16"/>
        <v>9.9009900990099011E-4</v>
      </c>
      <c r="G115" s="17">
        <f t="shared" si="18"/>
        <v>-0.75</v>
      </c>
      <c r="H115" s="17">
        <f t="shared" si="17"/>
        <v>-2.7803521779425394E-3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9.2678405931417981E-4</v>
      </c>
      <c r="F117" s="17" t="str">
        <f t="shared" si="16"/>
        <v/>
      </c>
      <c r="G117" s="17">
        <f t="shared" si="18"/>
        <v>-1</v>
      </c>
      <c r="H117" s="17">
        <f t="shared" si="17"/>
        <v>-9.2678405931417981E-4</v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9.2678405931417981E-4</v>
      </c>
      <c r="F118" s="17" t="str">
        <f t="shared" si="16"/>
        <v/>
      </c>
      <c r="G118" s="17">
        <f t="shared" si="18"/>
        <v>-1</v>
      </c>
      <c r="H118" s="17">
        <f t="shared" si="17"/>
        <v>-9.2678405931417981E-4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6</v>
      </c>
      <c r="D120" s="16">
        <v>0</v>
      </c>
      <c r="E120" s="17">
        <f t="shared" si="15"/>
        <v>5.5607043558850789E-3</v>
      </c>
      <c r="F120" s="17" t="str">
        <f t="shared" si="16"/>
        <v/>
      </c>
      <c r="G120" s="17">
        <f t="shared" si="18"/>
        <v>-1</v>
      </c>
      <c r="H120" s="17">
        <f t="shared" si="17"/>
        <v>-5.5607043558850789E-3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9.9009900990099011E-4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9.9009900990099011E-4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9.2678405931417981E-4</v>
      </c>
      <c r="F123" s="17" t="str">
        <f t="shared" si="16"/>
        <v/>
      </c>
      <c r="G123" s="17">
        <f t="shared" si="18"/>
        <v>-1</v>
      </c>
      <c r="H123" s="17">
        <f t="shared" si="17"/>
        <v>-9.2678405931417981E-4</v>
      </c>
    </row>
    <row r="124" spans="1:8" x14ac:dyDescent="0.2">
      <c r="A124" s="14"/>
      <c r="B124" s="15" t="s">
        <v>112</v>
      </c>
      <c r="C124" s="16">
        <v>0</v>
      </c>
      <c r="D124" s="16">
        <v>3</v>
      </c>
      <c r="E124" s="17" t="str">
        <f t="shared" si="15"/>
        <v/>
      </c>
      <c r="F124" s="17">
        <f t="shared" si="16"/>
        <v>2.9702970297029703E-3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2</v>
      </c>
      <c r="D125" s="16">
        <v>1</v>
      </c>
      <c r="E125" s="17">
        <f t="shared" si="15"/>
        <v>1.8535681186283596E-3</v>
      </c>
      <c r="F125" s="17">
        <f t="shared" si="16"/>
        <v>9.9009900990099011E-4</v>
      </c>
      <c r="G125" s="17">
        <f t="shared" si="18"/>
        <v>-0.5</v>
      </c>
      <c r="H125" s="17">
        <f t="shared" si="17"/>
        <v>-9.2678405931417981E-4</v>
      </c>
    </row>
    <row r="126" spans="1:8" x14ac:dyDescent="0.2">
      <c r="A126" s="14"/>
      <c r="B126" s="15" t="s">
        <v>114</v>
      </c>
      <c r="C126" s="16">
        <v>9</v>
      </c>
      <c r="D126" s="16">
        <v>0</v>
      </c>
      <c r="E126" s="17">
        <f t="shared" si="15"/>
        <v>8.3410565338276187E-3</v>
      </c>
      <c r="F126" s="17" t="str">
        <f t="shared" si="16"/>
        <v/>
      </c>
      <c r="G126" s="17">
        <f t="shared" si="18"/>
        <v>-1</v>
      </c>
      <c r="H126" s="17">
        <f t="shared" si="17"/>
        <v>-8.3410565338276187E-3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14</v>
      </c>
      <c r="D128" s="16">
        <v>1</v>
      </c>
      <c r="E128" s="17">
        <f t="shared" si="15"/>
        <v>1.2974976830398516E-2</v>
      </c>
      <c r="F128" s="17">
        <f t="shared" si="16"/>
        <v>9.9009900990099011E-4</v>
      </c>
      <c r="G128" s="17">
        <f t="shared" si="18"/>
        <v>-0.9285714285714286</v>
      </c>
      <c r="H128" s="17">
        <f t="shared" si="17"/>
        <v>-1.2048192771084338E-2</v>
      </c>
    </row>
    <row r="129" spans="1:8" x14ac:dyDescent="0.2">
      <c r="A129" s="14"/>
      <c r="B129" s="15" t="s">
        <v>117</v>
      </c>
      <c r="C129" s="16">
        <v>24</v>
      </c>
      <c r="D129" s="16">
        <v>2</v>
      </c>
      <c r="E129" s="17">
        <f t="shared" si="15"/>
        <v>2.2242817423540315E-2</v>
      </c>
      <c r="F129" s="17">
        <f t="shared" si="16"/>
        <v>1.9801980198019802E-3</v>
      </c>
      <c r="G129" s="17">
        <f t="shared" si="18"/>
        <v>-0.91666666666666663</v>
      </c>
      <c r="H129" s="17">
        <f t="shared" si="17"/>
        <v>-2.0389249304911955E-2</v>
      </c>
    </row>
    <row r="130" spans="1:8" x14ac:dyDescent="0.2">
      <c r="A130" s="14"/>
      <c r="B130" s="15" t="s">
        <v>118</v>
      </c>
      <c r="C130" s="16">
        <v>10</v>
      </c>
      <c r="D130" s="16">
        <v>0</v>
      </c>
      <c r="E130" s="17">
        <f t="shared" si="15"/>
        <v>9.2678405931417972E-3</v>
      </c>
      <c r="F130" s="17" t="str">
        <f t="shared" si="16"/>
        <v/>
      </c>
      <c r="G130" s="17">
        <f t="shared" si="18"/>
        <v>-1</v>
      </c>
      <c r="H130" s="17">
        <f t="shared" si="17"/>
        <v>-9.2678405931417972E-3</v>
      </c>
    </row>
    <row r="131" spans="1:8" ht="25.5" x14ac:dyDescent="0.2">
      <c r="A131" s="14"/>
      <c r="B131" s="15" t="s">
        <v>119</v>
      </c>
      <c r="C131" s="16">
        <v>418</v>
      </c>
      <c r="D131" s="16">
        <v>332</v>
      </c>
      <c r="E131" s="17">
        <f t="shared" si="15"/>
        <v>0.38739573679332717</v>
      </c>
      <c r="F131" s="17">
        <f t="shared" si="16"/>
        <v>0.32871287128712873</v>
      </c>
      <c r="G131" s="17">
        <f t="shared" si="18"/>
        <v>-0.20574162679425836</v>
      </c>
      <c r="H131" s="17">
        <f t="shared" si="17"/>
        <v>-7.9703429101019463E-2</v>
      </c>
    </row>
    <row r="132" spans="1:8" ht="25.5" x14ac:dyDescent="0.2">
      <c r="A132" s="14"/>
      <c r="B132" s="15" t="s">
        <v>120</v>
      </c>
      <c r="C132" s="16">
        <v>4</v>
      </c>
      <c r="D132" s="16">
        <v>4</v>
      </c>
      <c r="E132" s="17">
        <f t="shared" si="15"/>
        <v>3.7071362372567192E-3</v>
      </c>
      <c r="F132" s="17">
        <f t="shared" si="16"/>
        <v>3.9603960396039604E-3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3</v>
      </c>
      <c r="D133" s="16">
        <v>0</v>
      </c>
      <c r="E133" s="17">
        <f t="shared" si="15"/>
        <v>2.7803521779425394E-3</v>
      </c>
      <c r="F133" s="17" t="str">
        <f t="shared" si="16"/>
        <v/>
      </c>
      <c r="G133" s="17">
        <f t="shared" si="18"/>
        <v>-1</v>
      </c>
      <c r="H133" s="17">
        <f t="shared" si="17"/>
        <v>-2.7803521779425394E-3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2</v>
      </c>
      <c r="D135" s="16">
        <v>0</v>
      </c>
      <c r="E135" s="17">
        <f t="shared" si="15"/>
        <v>1.8535681186283596E-3</v>
      </c>
      <c r="F135" s="17" t="str">
        <f t="shared" si="16"/>
        <v/>
      </c>
      <c r="G135" s="17">
        <f t="shared" si="18"/>
        <v>-1</v>
      </c>
      <c r="H135" s="17">
        <f t="shared" si="17"/>
        <v>-1.8535681186283596E-3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9.2678405931417981E-4</v>
      </c>
      <c r="F137" s="17" t="str">
        <f t="shared" si="16"/>
        <v/>
      </c>
      <c r="G137" s="17">
        <f t="shared" si="18"/>
        <v>-1</v>
      </c>
      <c r="H137" s="17">
        <f t="shared" si="17"/>
        <v>-9.2678405931417981E-4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9.2678405931417981E-4</v>
      </c>
      <c r="F141" s="17" t="str">
        <f t="shared" si="20"/>
        <v/>
      </c>
      <c r="G141" s="17">
        <f t="shared" si="22"/>
        <v>-1</v>
      </c>
      <c r="H141" s="17">
        <f t="shared" si="21"/>
        <v>-9.2678405931417981E-4</v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5</v>
      </c>
      <c r="D143" s="16">
        <v>2</v>
      </c>
      <c r="E143" s="17">
        <f t="shared" si="19"/>
        <v>4.6339202965708986E-3</v>
      </c>
      <c r="F143" s="17">
        <f t="shared" si="20"/>
        <v>1.9801980198019802E-3</v>
      </c>
      <c r="G143" s="17">
        <f t="shared" si="22"/>
        <v>-0.6</v>
      </c>
      <c r="H143" s="17">
        <f t="shared" si="21"/>
        <v>-2.780352177942539E-3</v>
      </c>
    </row>
    <row r="144" spans="1:8" ht="25.5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9.9009900990099011E-4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12</v>
      </c>
      <c r="D145" s="16">
        <v>0</v>
      </c>
      <c r="E145" s="17">
        <f t="shared" si="19"/>
        <v>1.1121408711770158E-2</v>
      </c>
      <c r="F145" s="17" t="str">
        <f t="shared" si="20"/>
        <v/>
      </c>
      <c r="G145" s="17">
        <f t="shared" si="22"/>
        <v>-1</v>
      </c>
      <c r="H145" s="17">
        <f t="shared" si="21"/>
        <v>-1.1121408711770158E-2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2</v>
      </c>
      <c r="E155" s="17">
        <f t="shared" si="19"/>
        <v>1.8535681186283596E-3</v>
      </c>
      <c r="F155" s="17">
        <f t="shared" si="20"/>
        <v>1.9801980198019802E-3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4</v>
      </c>
      <c r="D164" s="16">
        <v>0</v>
      </c>
      <c r="E164" s="17">
        <f t="shared" si="19"/>
        <v>3.7071362372567192E-3</v>
      </c>
      <c r="F164" s="17" t="str">
        <f t="shared" si="20"/>
        <v/>
      </c>
      <c r="G164" s="17">
        <f t="shared" si="22"/>
        <v>-1</v>
      </c>
      <c r="H164" s="17">
        <f t="shared" si="21"/>
        <v>-3.7071362372567192E-3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1654</v>
      </c>
      <c r="D173" s="19">
        <f>SUM(D174:D343)</f>
        <v>1264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-0.23579201934703747</v>
      </c>
      <c r="H173" s="20">
        <f t="shared" ref="H173:H204" si="25">+IF(OR(AND(E173=""),(G173="")),"",E173*G173)</f>
        <v>-0.23579201934703747</v>
      </c>
    </row>
    <row r="174" spans="1:8" x14ac:dyDescent="0.2">
      <c r="A174" s="14"/>
      <c r="B174" s="15" t="s">
        <v>156</v>
      </c>
      <c r="C174" s="16">
        <v>36</v>
      </c>
      <c r="D174" s="16">
        <v>62</v>
      </c>
      <c r="E174" s="17">
        <f t="shared" si="23"/>
        <v>2.1765417170495769E-2</v>
      </c>
      <c r="F174" s="17">
        <f t="shared" si="24"/>
        <v>4.9050632911392403E-2</v>
      </c>
      <c r="G174" s="17">
        <f t="shared" ref="G174:G205" si="26">+IF(AND(C174=0,D174=0)," ",IF(C174=0,1,IF(D174=0,-1,(D174-C174)/C174)))</f>
        <v>0.72222222222222221</v>
      </c>
      <c r="H174" s="17">
        <f t="shared" si="25"/>
        <v>1.5719467956469165E-2</v>
      </c>
    </row>
    <row r="175" spans="1:8" x14ac:dyDescent="0.2">
      <c r="A175" s="14"/>
      <c r="B175" s="15" t="s">
        <v>157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7.911392405063291E-4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2</v>
      </c>
      <c r="D176" s="16">
        <v>12</v>
      </c>
      <c r="E176" s="17">
        <f t="shared" si="23"/>
        <v>1.2091898428053204E-3</v>
      </c>
      <c r="F176" s="17">
        <f t="shared" si="24"/>
        <v>9.4936708860759497E-3</v>
      </c>
      <c r="G176" s="17">
        <f t="shared" si="26"/>
        <v>5</v>
      </c>
      <c r="H176" s="17">
        <f t="shared" si="25"/>
        <v>6.0459492140266021E-3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5</v>
      </c>
      <c r="D178" s="16">
        <v>6</v>
      </c>
      <c r="E178" s="17">
        <f t="shared" si="23"/>
        <v>3.0229746070133011E-3</v>
      </c>
      <c r="F178" s="17">
        <f t="shared" si="24"/>
        <v>4.7468354430379748E-3</v>
      </c>
      <c r="G178" s="17">
        <f t="shared" si="26"/>
        <v>0.2</v>
      </c>
      <c r="H178" s="17">
        <f t="shared" si="25"/>
        <v>6.045949214026603E-4</v>
      </c>
    </row>
    <row r="179" spans="1:8" x14ac:dyDescent="0.2">
      <c r="A179" s="14"/>
      <c r="B179" s="15" t="s">
        <v>161</v>
      </c>
      <c r="C179" s="16">
        <v>262</v>
      </c>
      <c r="D179" s="16">
        <v>260</v>
      </c>
      <c r="E179" s="17">
        <f t="shared" si="23"/>
        <v>0.15840386940749698</v>
      </c>
      <c r="F179" s="17">
        <f t="shared" si="24"/>
        <v>0.20569620253164558</v>
      </c>
      <c r="G179" s="17">
        <f t="shared" si="26"/>
        <v>-7.6335877862595417E-3</v>
      </c>
      <c r="H179" s="17">
        <f t="shared" si="25"/>
        <v>-1.2091898428053204E-3</v>
      </c>
    </row>
    <row r="180" spans="1:8" x14ac:dyDescent="0.2">
      <c r="A180" s="14"/>
      <c r="B180" s="15" t="s">
        <v>162</v>
      </c>
      <c r="C180" s="16">
        <v>2</v>
      </c>
      <c r="D180" s="16">
        <v>5</v>
      </c>
      <c r="E180" s="17">
        <f t="shared" si="23"/>
        <v>1.2091898428053204E-3</v>
      </c>
      <c r="F180" s="17">
        <f t="shared" si="24"/>
        <v>3.9556962025316458E-3</v>
      </c>
      <c r="G180" s="17">
        <f t="shared" si="26"/>
        <v>1.5</v>
      </c>
      <c r="H180" s="17">
        <f t="shared" si="25"/>
        <v>1.8137847642079805E-3</v>
      </c>
    </row>
    <row r="181" spans="1:8" x14ac:dyDescent="0.2">
      <c r="A181" s="14"/>
      <c r="B181" s="15" t="s">
        <v>163</v>
      </c>
      <c r="C181" s="16">
        <v>11</v>
      </c>
      <c r="D181" s="16">
        <v>42</v>
      </c>
      <c r="E181" s="17">
        <f t="shared" si="23"/>
        <v>6.650544135429262E-3</v>
      </c>
      <c r="F181" s="17">
        <f t="shared" si="24"/>
        <v>3.3227848101265819E-2</v>
      </c>
      <c r="G181" s="17">
        <f t="shared" si="26"/>
        <v>2.8181818181818183</v>
      </c>
      <c r="H181" s="17">
        <f t="shared" si="25"/>
        <v>1.8742442563482467E-2</v>
      </c>
    </row>
    <row r="182" spans="1:8" x14ac:dyDescent="0.2">
      <c r="A182" s="14"/>
      <c r="B182" s="15" t="s">
        <v>164</v>
      </c>
      <c r="C182" s="16">
        <v>8</v>
      </c>
      <c r="D182" s="16">
        <v>2</v>
      </c>
      <c r="E182" s="17">
        <f t="shared" si="23"/>
        <v>4.8367593712212815E-3</v>
      </c>
      <c r="F182" s="17">
        <f t="shared" si="24"/>
        <v>1.5822784810126582E-3</v>
      </c>
      <c r="G182" s="17">
        <f t="shared" si="26"/>
        <v>-0.75</v>
      </c>
      <c r="H182" s="17">
        <f t="shared" si="25"/>
        <v>-3.6275695284159609E-3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1.5822784810126582E-3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</v>
      </c>
      <c r="D186" s="16">
        <v>36</v>
      </c>
      <c r="E186" s="17">
        <f t="shared" si="23"/>
        <v>3.6275695284159614E-3</v>
      </c>
      <c r="F186" s="17">
        <f t="shared" si="24"/>
        <v>2.8481012658227847E-2</v>
      </c>
      <c r="G186" s="17">
        <f t="shared" si="26"/>
        <v>5</v>
      </c>
      <c r="H186" s="17">
        <f t="shared" si="25"/>
        <v>1.8137847642079808E-2</v>
      </c>
    </row>
    <row r="187" spans="1:8" x14ac:dyDescent="0.2">
      <c r="A187" s="14"/>
      <c r="B187" s="15" t="s">
        <v>169</v>
      </c>
      <c r="C187" s="16">
        <v>29</v>
      </c>
      <c r="D187" s="16">
        <v>4</v>
      </c>
      <c r="E187" s="17">
        <f t="shared" si="23"/>
        <v>1.7533252720677146E-2</v>
      </c>
      <c r="F187" s="17">
        <f t="shared" si="24"/>
        <v>3.1645569620253164E-3</v>
      </c>
      <c r="G187" s="17">
        <f t="shared" si="26"/>
        <v>-0.86206896551724133</v>
      </c>
      <c r="H187" s="17">
        <f t="shared" si="25"/>
        <v>-1.5114873035066504E-2</v>
      </c>
    </row>
    <row r="188" spans="1:8" ht="25.5" x14ac:dyDescent="0.2">
      <c r="A188" s="14"/>
      <c r="B188" s="15" t="s">
        <v>170</v>
      </c>
      <c r="C188" s="16">
        <v>25</v>
      </c>
      <c r="D188" s="16">
        <v>1</v>
      </c>
      <c r="E188" s="17">
        <f t="shared" si="23"/>
        <v>1.5114873035066506E-2</v>
      </c>
      <c r="F188" s="17">
        <f t="shared" si="24"/>
        <v>7.911392405063291E-4</v>
      </c>
      <c r="G188" s="17">
        <f t="shared" si="26"/>
        <v>-0.96</v>
      </c>
      <c r="H188" s="17">
        <f t="shared" si="25"/>
        <v>-1.4510278113663845E-2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7.911392405063291E-4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6.0459492140266019E-4</v>
      </c>
      <c r="F192" s="17" t="str">
        <f t="shared" si="24"/>
        <v/>
      </c>
      <c r="G192" s="17">
        <f t="shared" si="26"/>
        <v>-1</v>
      </c>
      <c r="H192" s="17">
        <f t="shared" si="25"/>
        <v>-6.0459492140266019E-4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65</v>
      </c>
      <c r="E193" s="17" t="str">
        <f t="shared" si="23"/>
        <v/>
      </c>
      <c r="F193" s="17">
        <f t="shared" si="24"/>
        <v>5.1424050632911396E-2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1.5822784810126582E-3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6.0459492140266019E-4</v>
      </c>
      <c r="F197" s="17" t="str">
        <f t="shared" si="24"/>
        <v/>
      </c>
      <c r="G197" s="17">
        <f t="shared" si="26"/>
        <v>-1</v>
      </c>
      <c r="H197" s="17">
        <f t="shared" si="25"/>
        <v>-6.0459492140266019E-4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3</v>
      </c>
      <c r="E199" s="17" t="str">
        <f t="shared" si="23"/>
        <v/>
      </c>
      <c r="F199" s="17">
        <f t="shared" si="24"/>
        <v>2.3734177215189874E-3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15</v>
      </c>
      <c r="D200" s="16">
        <v>36</v>
      </c>
      <c r="E200" s="17">
        <f t="shared" si="23"/>
        <v>9.068923821039904E-3</v>
      </c>
      <c r="F200" s="17">
        <f t="shared" si="24"/>
        <v>2.8481012658227847E-2</v>
      </c>
      <c r="G200" s="17">
        <f t="shared" si="26"/>
        <v>1.4</v>
      </c>
      <c r="H200" s="17">
        <f t="shared" si="25"/>
        <v>1.2696493349455865E-2</v>
      </c>
    </row>
    <row r="201" spans="1:8" x14ac:dyDescent="0.2">
      <c r="A201" s="14"/>
      <c r="B201" s="15" t="s">
        <v>183</v>
      </c>
      <c r="C201" s="16">
        <v>10</v>
      </c>
      <c r="D201" s="16">
        <v>62</v>
      </c>
      <c r="E201" s="17">
        <f t="shared" si="23"/>
        <v>6.0459492140266021E-3</v>
      </c>
      <c r="F201" s="17">
        <f t="shared" si="24"/>
        <v>4.9050632911392403E-2</v>
      </c>
      <c r="G201" s="17">
        <f t="shared" si="26"/>
        <v>5.2</v>
      </c>
      <c r="H201" s="17">
        <f t="shared" si="25"/>
        <v>3.143893591293833E-2</v>
      </c>
    </row>
    <row r="202" spans="1:8" x14ac:dyDescent="0.2">
      <c r="A202" s="14"/>
      <c r="B202" s="15" t="s">
        <v>184</v>
      </c>
      <c r="C202" s="16">
        <v>7</v>
      </c>
      <c r="D202" s="16">
        <v>0</v>
      </c>
      <c r="E202" s="17">
        <f t="shared" si="23"/>
        <v>4.2321644498186217E-3</v>
      </c>
      <c r="F202" s="17" t="str">
        <f t="shared" si="24"/>
        <v/>
      </c>
      <c r="G202" s="17">
        <f t="shared" si="26"/>
        <v>-1</v>
      </c>
      <c r="H202" s="17">
        <f t="shared" si="25"/>
        <v>-4.2321644498186217E-3</v>
      </c>
    </row>
    <row r="203" spans="1:8" x14ac:dyDescent="0.2">
      <c r="A203" s="14"/>
      <c r="B203" s="15" t="s">
        <v>185</v>
      </c>
      <c r="C203" s="16">
        <v>11</v>
      </c>
      <c r="D203" s="16">
        <v>15</v>
      </c>
      <c r="E203" s="17">
        <f t="shared" si="23"/>
        <v>6.650544135429262E-3</v>
      </c>
      <c r="F203" s="17">
        <f t="shared" si="24"/>
        <v>1.1867088607594937E-2</v>
      </c>
      <c r="G203" s="17">
        <f t="shared" si="26"/>
        <v>0.36363636363636365</v>
      </c>
      <c r="H203" s="17">
        <f t="shared" si="25"/>
        <v>2.4183796856106408E-3</v>
      </c>
    </row>
    <row r="204" spans="1:8" x14ac:dyDescent="0.2">
      <c r="A204" s="14"/>
      <c r="B204" s="15" t="s">
        <v>186</v>
      </c>
      <c r="C204" s="16">
        <v>10</v>
      </c>
      <c r="D204" s="16">
        <v>51</v>
      </c>
      <c r="E204" s="17">
        <f t="shared" si="23"/>
        <v>6.0459492140266021E-3</v>
      </c>
      <c r="F204" s="17">
        <f t="shared" si="24"/>
        <v>4.0348101265822785E-2</v>
      </c>
      <c r="G204" s="17">
        <f t="shared" si="26"/>
        <v>4.0999999999999996</v>
      </c>
      <c r="H204" s="17">
        <f t="shared" si="25"/>
        <v>2.4788391777509067E-2</v>
      </c>
    </row>
    <row r="205" spans="1:8" x14ac:dyDescent="0.2">
      <c r="A205" s="14"/>
      <c r="B205" s="15" t="s">
        <v>187</v>
      </c>
      <c r="C205" s="16">
        <v>9</v>
      </c>
      <c r="D205" s="16">
        <v>0</v>
      </c>
      <c r="E205" s="17">
        <f t="shared" ref="E205:E236" si="27">+IF(C205=0,"",C205/C$173)</f>
        <v>5.4413542926239422E-3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-5.4413542926239422E-3</v>
      </c>
    </row>
    <row r="206" spans="1:8" x14ac:dyDescent="0.2">
      <c r="A206" s="14"/>
      <c r="B206" s="15" t="s">
        <v>188</v>
      </c>
      <c r="C206" s="16">
        <v>2</v>
      </c>
      <c r="D206" s="16">
        <v>0</v>
      </c>
      <c r="E206" s="17">
        <f t="shared" si="27"/>
        <v>1.2091898428053204E-3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-1.2091898428053204E-3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31</v>
      </c>
      <c r="D208" s="16">
        <v>0</v>
      </c>
      <c r="E208" s="17">
        <f t="shared" si="27"/>
        <v>1.8742442563482467E-2</v>
      </c>
      <c r="F208" s="17" t="str">
        <f t="shared" si="28"/>
        <v/>
      </c>
      <c r="G208" s="17">
        <f t="shared" si="30"/>
        <v>-1</v>
      </c>
      <c r="H208" s="17">
        <f t="shared" si="29"/>
        <v>-1.8742442563482467E-2</v>
      </c>
    </row>
    <row r="209" spans="1:8" x14ac:dyDescent="0.2">
      <c r="A209" s="14"/>
      <c r="B209" s="15" t="s">
        <v>191</v>
      </c>
      <c r="C209" s="16">
        <v>6</v>
      </c>
      <c r="D209" s="16">
        <v>1</v>
      </c>
      <c r="E209" s="17">
        <f t="shared" si="27"/>
        <v>3.6275695284159614E-3</v>
      </c>
      <c r="F209" s="17">
        <f t="shared" si="28"/>
        <v>7.911392405063291E-4</v>
      </c>
      <c r="G209" s="17">
        <f t="shared" si="30"/>
        <v>-0.83333333333333337</v>
      </c>
      <c r="H209" s="17">
        <f t="shared" si="29"/>
        <v>-3.0229746070133011E-3</v>
      </c>
    </row>
    <row r="210" spans="1:8" x14ac:dyDescent="0.2">
      <c r="A210" s="14"/>
      <c r="B210" s="15" t="s">
        <v>192</v>
      </c>
      <c r="C210" s="16">
        <v>4</v>
      </c>
      <c r="D210" s="16">
        <v>0</v>
      </c>
      <c r="E210" s="17">
        <f t="shared" si="27"/>
        <v>2.4183796856106408E-3</v>
      </c>
      <c r="F210" s="17" t="str">
        <f t="shared" si="28"/>
        <v/>
      </c>
      <c r="G210" s="17">
        <f t="shared" si="30"/>
        <v>-1</v>
      </c>
      <c r="H210" s="17">
        <f t="shared" si="29"/>
        <v>-2.4183796856106408E-3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87</v>
      </c>
      <c r="D213" s="16">
        <v>2</v>
      </c>
      <c r="E213" s="17">
        <f t="shared" si="27"/>
        <v>5.259975816203144E-2</v>
      </c>
      <c r="F213" s="17">
        <f t="shared" si="28"/>
        <v>1.5822784810126582E-3</v>
      </c>
      <c r="G213" s="17">
        <f t="shared" si="30"/>
        <v>-0.97701149425287359</v>
      </c>
      <c r="H213" s="17">
        <f t="shared" si="29"/>
        <v>-5.1390568319226122E-2</v>
      </c>
    </row>
    <row r="214" spans="1:8" x14ac:dyDescent="0.2">
      <c r="A214" s="14"/>
      <c r="B214" s="15" t="s">
        <v>196</v>
      </c>
      <c r="C214" s="16">
        <v>9</v>
      </c>
      <c r="D214" s="16">
        <v>2</v>
      </c>
      <c r="E214" s="17">
        <f t="shared" si="27"/>
        <v>5.4413542926239422E-3</v>
      </c>
      <c r="F214" s="17">
        <f t="shared" si="28"/>
        <v>1.5822784810126582E-3</v>
      </c>
      <c r="G214" s="17">
        <f t="shared" si="30"/>
        <v>-0.77777777777777779</v>
      </c>
      <c r="H214" s="17">
        <f t="shared" si="29"/>
        <v>-4.2321644498186217E-3</v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6.0459492140266019E-4</v>
      </c>
      <c r="F215" s="17" t="str">
        <f t="shared" si="28"/>
        <v/>
      </c>
      <c r="G215" s="17">
        <f t="shared" si="30"/>
        <v>-1</v>
      </c>
      <c r="H215" s="17">
        <f t="shared" si="29"/>
        <v>-6.0459492140266019E-4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7.911392405063291E-4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29</v>
      </c>
      <c r="D224" s="16">
        <v>0</v>
      </c>
      <c r="E224" s="17">
        <f t="shared" si="27"/>
        <v>1.7533252720677146E-2</v>
      </c>
      <c r="F224" s="17" t="str">
        <f t="shared" si="28"/>
        <v/>
      </c>
      <c r="G224" s="17">
        <f t="shared" si="30"/>
        <v>-1</v>
      </c>
      <c r="H224" s="17">
        <f t="shared" si="29"/>
        <v>-1.7533252720677146E-2</v>
      </c>
    </row>
    <row r="225" spans="1:8" x14ac:dyDescent="0.2">
      <c r="A225" s="14"/>
      <c r="B225" s="15" t="s">
        <v>207</v>
      </c>
      <c r="C225" s="16">
        <v>242</v>
      </c>
      <c r="D225" s="16">
        <v>85</v>
      </c>
      <c r="E225" s="17">
        <f t="shared" si="27"/>
        <v>0.14631197097944376</v>
      </c>
      <c r="F225" s="17">
        <f t="shared" si="28"/>
        <v>6.7246835443037972E-2</v>
      </c>
      <c r="G225" s="17">
        <f t="shared" si="30"/>
        <v>-0.64876033057851235</v>
      </c>
      <c r="H225" s="17">
        <f t="shared" si="29"/>
        <v>-9.4921402660217646E-2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2</v>
      </c>
      <c r="D236" s="16">
        <v>0</v>
      </c>
      <c r="E236" s="17">
        <f t="shared" si="27"/>
        <v>1.2091898428053204E-3</v>
      </c>
      <c r="F236" s="17" t="str">
        <f t="shared" si="28"/>
        <v/>
      </c>
      <c r="G236" s="17">
        <f t="shared" si="30"/>
        <v>-1</v>
      </c>
      <c r="H236" s="17">
        <f t="shared" si="29"/>
        <v>-1.2091898428053204E-3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223</v>
      </c>
      <c r="D238" s="16">
        <v>27</v>
      </c>
      <c r="E238" s="17">
        <f t="shared" si="31"/>
        <v>0.13482466747279323</v>
      </c>
      <c r="F238" s="17">
        <f t="shared" si="32"/>
        <v>2.1360759493670885E-2</v>
      </c>
      <c r="G238" s="17">
        <f t="shared" ref="G238:G269" si="34">+IF(AND(C238=0,D238=0)," ",IF(C238=0,1,IF(D238=0,-1,(D238-C238)/C238)))</f>
        <v>-0.87892376681614348</v>
      </c>
      <c r="H238" s="17">
        <f t="shared" si="33"/>
        <v>-0.1185006045949214</v>
      </c>
    </row>
    <row r="239" spans="1:8" x14ac:dyDescent="0.2">
      <c r="A239" s="14"/>
      <c r="B239" s="15" t="s">
        <v>221</v>
      </c>
      <c r="C239" s="16">
        <v>12</v>
      </c>
      <c r="D239" s="16">
        <v>0</v>
      </c>
      <c r="E239" s="17">
        <f t="shared" si="31"/>
        <v>7.2551390568319227E-3</v>
      </c>
      <c r="F239" s="17" t="str">
        <f t="shared" si="32"/>
        <v/>
      </c>
      <c r="G239" s="17">
        <f t="shared" si="34"/>
        <v>-1</v>
      </c>
      <c r="H239" s="17">
        <f t="shared" si="33"/>
        <v>-7.2551390568319227E-3</v>
      </c>
    </row>
    <row r="240" spans="1:8" ht="25.5" x14ac:dyDescent="0.2">
      <c r="A240" s="14"/>
      <c r="B240" s="15" t="s">
        <v>222</v>
      </c>
      <c r="C240" s="16">
        <v>4</v>
      </c>
      <c r="D240" s="16">
        <v>0</v>
      </c>
      <c r="E240" s="17">
        <f t="shared" si="31"/>
        <v>2.4183796856106408E-3</v>
      </c>
      <c r="F240" s="17" t="str">
        <f t="shared" si="32"/>
        <v/>
      </c>
      <c r="G240" s="17">
        <f t="shared" si="34"/>
        <v>-1</v>
      </c>
      <c r="H240" s="17">
        <f t="shared" si="33"/>
        <v>-2.4183796856106408E-3</v>
      </c>
    </row>
    <row r="241" spans="1:8" x14ac:dyDescent="0.2">
      <c r="A241" s="14"/>
      <c r="B241" s="15" t="s">
        <v>223</v>
      </c>
      <c r="C241" s="16">
        <v>28</v>
      </c>
      <c r="D241" s="16">
        <v>14</v>
      </c>
      <c r="E241" s="17">
        <f t="shared" si="31"/>
        <v>1.6928657799274487E-2</v>
      </c>
      <c r="F241" s="17">
        <f t="shared" si="32"/>
        <v>1.1075949367088608E-2</v>
      </c>
      <c r="G241" s="17">
        <f t="shared" si="34"/>
        <v>-0.5</v>
      </c>
      <c r="H241" s="17">
        <f t="shared" si="33"/>
        <v>-8.4643288996372433E-3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2</v>
      </c>
      <c r="E244" s="17">
        <f t="shared" si="31"/>
        <v>6.0459492140266019E-4</v>
      </c>
      <c r="F244" s="17">
        <f t="shared" si="32"/>
        <v>1.5822784810126582E-3</v>
      </c>
      <c r="G244" s="17">
        <f t="shared" si="34"/>
        <v>1</v>
      </c>
      <c r="H244" s="17">
        <f t="shared" si="33"/>
        <v>6.0459492140266019E-4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1.2091898428053204E-3</v>
      </c>
      <c r="F246" s="17" t="str">
        <f t="shared" si="32"/>
        <v/>
      </c>
      <c r="G246" s="17">
        <f t="shared" si="34"/>
        <v>-1</v>
      </c>
      <c r="H246" s="17">
        <f t="shared" si="33"/>
        <v>-1.2091898428053204E-3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24</v>
      </c>
      <c r="E249" s="17" t="str">
        <f t="shared" si="31"/>
        <v/>
      </c>
      <c r="F249" s="17">
        <f t="shared" si="32"/>
        <v>1.8987341772151899E-2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</v>
      </c>
      <c r="D259" s="16">
        <v>16</v>
      </c>
      <c r="E259" s="17">
        <f t="shared" si="31"/>
        <v>1.2091898428053204E-3</v>
      </c>
      <c r="F259" s="17">
        <f t="shared" si="32"/>
        <v>1.2658227848101266E-2</v>
      </c>
      <c r="G259" s="17">
        <f t="shared" si="34"/>
        <v>7</v>
      </c>
      <c r="H259" s="17">
        <f t="shared" si="33"/>
        <v>8.4643288996372433E-3</v>
      </c>
    </row>
    <row r="260" spans="1:8" x14ac:dyDescent="0.2">
      <c r="A260" s="14"/>
      <c r="B260" s="15" t="s">
        <v>241</v>
      </c>
      <c r="C260" s="16">
        <v>1</v>
      </c>
      <c r="D260" s="16">
        <v>1</v>
      </c>
      <c r="E260" s="17">
        <f t="shared" si="31"/>
        <v>6.0459492140266019E-4</v>
      </c>
      <c r="F260" s="17">
        <f t="shared" si="32"/>
        <v>7.911392405063291E-4</v>
      </c>
      <c r="G260" s="17">
        <f t="shared" si="34"/>
        <v>0</v>
      </c>
      <c r="H260" s="17">
        <f t="shared" si="33"/>
        <v>0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15</v>
      </c>
      <c r="D264" s="16">
        <v>1</v>
      </c>
      <c r="E264" s="17">
        <f t="shared" si="31"/>
        <v>9.068923821039904E-3</v>
      </c>
      <c r="F264" s="17">
        <f t="shared" si="32"/>
        <v>7.911392405063291E-4</v>
      </c>
      <c r="G264" s="17">
        <f t="shared" si="34"/>
        <v>-0.93333333333333335</v>
      </c>
      <c r="H264" s="17">
        <f t="shared" si="33"/>
        <v>-8.4643288996372433E-3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1</v>
      </c>
      <c r="D271" s="16">
        <v>0</v>
      </c>
      <c r="E271" s="17">
        <f t="shared" si="35"/>
        <v>6.0459492140266019E-4</v>
      </c>
      <c r="F271" s="17" t="str">
        <f t="shared" si="36"/>
        <v/>
      </c>
      <c r="G271" s="17">
        <f t="shared" si="38"/>
        <v>-1</v>
      </c>
      <c r="H271" s="17">
        <f t="shared" si="37"/>
        <v>-6.0459492140266019E-4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</v>
      </c>
      <c r="D275" s="16">
        <v>3</v>
      </c>
      <c r="E275" s="17">
        <f t="shared" si="35"/>
        <v>6.0459492140266019E-4</v>
      </c>
      <c r="F275" s="17">
        <f t="shared" si="36"/>
        <v>2.3734177215189874E-3</v>
      </c>
      <c r="G275" s="17">
        <f t="shared" si="38"/>
        <v>2</v>
      </c>
      <c r="H275" s="17">
        <f t="shared" si="37"/>
        <v>1.2091898428053204E-3</v>
      </c>
    </row>
    <row r="276" spans="1:8" ht="25.5" x14ac:dyDescent="0.2">
      <c r="A276" s="14"/>
      <c r="B276" s="15" t="s">
        <v>257</v>
      </c>
      <c r="C276" s="16">
        <v>42</v>
      </c>
      <c r="D276" s="16">
        <v>16</v>
      </c>
      <c r="E276" s="17">
        <f t="shared" si="35"/>
        <v>2.539298669891173E-2</v>
      </c>
      <c r="F276" s="17">
        <f t="shared" si="36"/>
        <v>1.2658227848101266E-2</v>
      </c>
      <c r="G276" s="17">
        <f t="shared" si="38"/>
        <v>-0.61904761904761907</v>
      </c>
      <c r="H276" s="17">
        <f t="shared" si="37"/>
        <v>-1.5719467956469165E-2</v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1</v>
      </c>
      <c r="D278" s="16">
        <v>3</v>
      </c>
      <c r="E278" s="17">
        <f t="shared" si="35"/>
        <v>6.0459492140266019E-4</v>
      </c>
      <c r="F278" s="17">
        <f t="shared" si="36"/>
        <v>2.3734177215189874E-3</v>
      </c>
      <c r="G278" s="17">
        <f t="shared" si="38"/>
        <v>2</v>
      </c>
      <c r="H278" s="17">
        <f t="shared" si="37"/>
        <v>1.2091898428053204E-3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85</v>
      </c>
      <c r="D283" s="16">
        <v>21</v>
      </c>
      <c r="E283" s="17">
        <f t="shared" si="35"/>
        <v>5.1390568319226115E-2</v>
      </c>
      <c r="F283" s="17">
        <f t="shared" si="36"/>
        <v>1.661392405063291E-2</v>
      </c>
      <c r="G283" s="17">
        <f t="shared" si="38"/>
        <v>-0.75294117647058822</v>
      </c>
      <c r="H283" s="17">
        <f t="shared" si="37"/>
        <v>-3.8694074969770252E-2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4</v>
      </c>
      <c r="D286" s="16">
        <v>1</v>
      </c>
      <c r="E286" s="17">
        <f t="shared" si="35"/>
        <v>2.4183796856106408E-3</v>
      </c>
      <c r="F286" s="17">
        <f t="shared" si="36"/>
        <v>7.911392405063291E-4</v>
      </c>
      <c r="G286" s="17">
        <f t="shared" si="38"/>
        <v>-0.75</v>
      </c>
      <c r="H286" s="17">
        <f t="shared" si="37"/>
        <v>-1.8137847642079805E-3</v>
      </c>
    </row>
    <row r="287" spans="1:8" x14ac:dyDescent="0.2">
      <c r="A287" s="14"/>
      <c r="B287" s="15" t="s">
        <v>268</v>
      </c>
      <c r="C287" s="16">
        <v>2</v>
      </c>
      <c r="D287" s="16">
        <v>0</v>
      </c>
      <c r="E287" s="17">
        <f t="shared" si="35"/>
        <v>1.2091898428053204E-3</v>
      </c>
      <c r="F287" s="17" t="str">
        <f t="shared" si="36"/>
        <v/>
      </c>
      <c r="G287" s="17">
        <f t="shared" si="38"/>
        <v>-1</v>
      </c>
      <c r="H287" s="17">
        <f t="shared" si="37"/>
        <v>-1.2091898428053204E-3</v>
      </c>
    </row>
    <row r="288" spans="1:8" x14ac:dyDescent="0.2">
      <c r="A288" s="14"/>
      <c r="B288" s="15" t="s">
        <v>269</v>
      </c>
      <c r="C288" s="16">
        <v>143</v>
      </c>
      <c r="D288" s="16">
        <v>152</v>
      </c>
      <c r="E288" s="17">
        <f t="shared" si="35"/>
        <v>8.6457073760580413E-2</v>
      </c>
      <c r="F288" s="17">
        <f t="shared" si="36"/>
        <v>0.12025316455696203</v>
      </c>
      <c r="G288" s="17">
        <f t="shared" si="38"/>
        <v>6.2937062937062943E-2</v>
      </c>
      <c r="H288" s="17">
        <f t="shared" si="37"/>
        <v>5.4413542926239422E-3</v>
      </c>
    </row>
    <row r="289" spans="1:8" x14ac:dyDescent="0.2">
      <c r="A289" s="14"/>
      <c r="B289" s="15" t="s">
        <v>270</v>
      </c>
      <c r="C289" s="16">
        <v>59</v>
      </c>
      <c r="D289" s="16">
        <v>50</v>
      </c>
      <c r="E289" s="17">
        <f t="shared" si="35"/>
        <v>3.5671100362756954E-2</v>
      </c>
      <c r="F289" s="17">
        <f t="shared" si="36"/>
        <v>3.9556962025316458E-2</v>
      </c>
      <c r="G289" s="17">
        <f t="shared" si="38"/>
        <v>-0.15254237288135594</v>
      </c>
      <c r="H289" s="17">
        <f t="shared" si="37"/>
        <v>-5.4413542926239422E-3</v>
      </c>
    </row>
    <row r="290" spans="1:8" x14ac:dyDescent="0.2">
      <c r="A290" s="14"/>
      <c r="B290" s="15" t="s">
        <v>271</v>
      </c>
      <c r="C290" s="16">
        <v>3</v>
      </c>
      <c r="D290" s="16">
        <v>47</v>
      </c>
      <c r="E290" s="17">
        <f t="shared" si="35"/>
        <v>1.8137847642079807E-3</v>
      </c>
      <c r="F290" s="17">
        <f t="shared" si="36"/>
        <v>3.7183544303797465E-2</v>
      </c>
      <c r="G290" s="17">
        <f t="shared" si="38"/>
        <v>14.666666666666666</v>
      </c>
      <c r="H290" s="17">
        <f t="shared" si="37"/>
        <v>2.6602176541717048E-2</v>
      </c>
    </row>
    <row r="291" spans="1:8" x14ac:dyDescent="0.2">
      <c r="A291" s="14"/>
      <c r="B291" s="15" t="s">
        <v>272</v>
      </c>
      <c r="C291" s="16">
        <v>6</v>
      </c>
      <c r="D291" s="16">
        <v>0</v>
      </c>
      <c r="E291" s="17">
        <f t="shared" si="35"/>
        <v>3.6275695284159614E-3</v>
      </c>
      <c r="F291" s="17" t="str">
        <f t="shared" si="36"/>
        <v/>
      </c>
      <c r="G291" s="17">
        <f t="shared" si="38"/>
        <v>-1</v>
      </c>
      <c r="H291" s="17">
        <f t="shared" si="37"/>
        <v>-3.6275695284159614E-3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2</v>
      </c>
      <c r="D294" s="16">
        <v>1</v>
      </c>
      <c r="E294" s="17">
        <f t="shared" si="35"/>
        <v>1.2091898428053204E-3</v>
      </c>
      <c r="F294" s="17">
        <f t="shared" si="36"/>
        <v>7.911392405063291E-4</v>
      </c>
      <c r="G294" s="17">
        <f t="shared" si="38"/>
        <v>-0.5</v>
      </c>
      <c r="H294" s="17">
        <f t="shared" si="37"/>
        <v>-6.0459492140266019E-4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6.0459492140266019E-4</v>
      </c>
      <c r="F296" s="17" t="str">
        <f t="shared" si="36"/>
        <v/>
      </c>
      <c r="G296" s="17">
        <f t="shared" si="38"/>
        <v>-1</v>
      </c>
      <c r="H296" s="17">
        <f t="shared" si="37"/>
        <v>-6.0459492140266019E-4</v>
      </c>
    </row>
    <row r="297" spans="1:8" x14ac:dyDescent="0.2">
      <c r="A297" s="14"/>
      <c r="B297" s="15" t="s">
        <v>278</v>
      </c>
      <c r="C297" s="16">
        <v>1</v>
      </c>
      <c r="D297" s="16">
        <v>1</v>
      </c>
      <c r="E297" s="17">
        <f t="shared" si="35"/>
        <v>6.0459492140266019E-4</v>
      </c>
      <c r="F297" s="17">
        <f t="shared" si="36"/>
        <v>7.911392405063291E-4</v>
      </c>
      <c r="G297" s="17">
        <f t="shared" si="38"/>
        <v>0</v>
      </c>
      <c r="H297" s="17">
        <f t="shared" si="37"/>
        <v>0</v>
      </c>
    </row>
    <row r="298" spans="1:8" ht="25.5" x14ac:dyDescent="0.2">
      <c r="A298" s="14"/>
      <c r="B298" s="15" t="s">
        <v>279</v>
      </c>
      <c r="C298" s="16">
        <v>4</v>
      </c>
      <c r="D298" s="16">
        <v>0</v>
      </c>
      <c r="E298" s="17">
        <f t="shared" si="35"/>
        <v>2.4183796856106408E-3</v>
      </c>
      <c r="F298" s="17" t="str">
        <f t="shared" si="36"/>
        <v/>
      </c>
      <c r="G298" s="17">
        <f t="shared" si="38"/>
        <v>-1</v>
      </c>
      <c r="H298" s="17">
        <f t="shared" si="37"/>
        <v>-2.4183796856106408E-3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28</v>
      </c>
      <c r="D300" s="16">
        <v>0</v>
      </c>
      <c r="E300" s="17">
        <f t="shared" si="35"/>
        <v>1.6928657799274487E-2</v>
      </c>
      <c r="F300" s="17" t="str">
        <f t="shared" si="36"/>
        <v/>
      </c>
      <c r="G300" s="17">
        <f t="shared" si="38"/>
        <v>-1</v>
      </c>
      <c r="H300" s="17">
        <f t="shared" si="37"/>
        <v>-1.6928657799274487E-2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</v>
      </c>
      <c r="D302" s="16">
        <v>0</v>
      </c>
      <c r="E302" s="17">
        <f t="shared" si="39"/>
        <v>6.0459492140266019E-4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-6.0459492140266019E-4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54</v>
      </c>
      <c r="D308" s="16">
        <v>1</v>
      </c>
      <c r="E308" s="17">
        <f t="shared" si="39"/>
        <v>3.2648125755743655E-2</v>
      </c>
      <c r="F308" s="17">
        <f t="shared" si="40"/>
        <v>7.911392405063291E-4</v>
      </c>
      <c r="G308" s="17">
        <f t="shared" si="42"/>
        <v>-0.98148148148148151</v>
      </c>
      <c r="H308" s="17">
        <f t="shared" si="41"/>
        <v>-3.2043530834340993E-2</v>
      </c>
    </row>
    <row r="309" spans="1:8" x14ac:dyDescent="0.2">
      <c r="A309" s="14"/>
      <c r="B309" s="15" t="s">
        <v>289</v>
      </c>
      <c r="C309" s="16">
        <v>6</v>
      </c>
      <c r="D309" s="16">
        <v>0</v>
      </c>
      <c r="E309" s="17">
        <f t="shared" si="39"/>
        <v>3.6275695284159614E-3</v>
      </c>
      <c r="F309" s="17" t="str">
        <f t="shared" si="40"/>
        <v/>
      </c>
      <c r="G309" s="17">
        <f t="shared" si="42"/>
        <v>-1</v>
      </c>
      <c r="H309" s="17">
        <f t="shared" si="41"/>
        <v>-3.6275695284159614E-3</v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</v>
      </c>
      <c r="D317" s="16">
        <v>1</v>
      </c>
      <c r="E317" s="17">
        <f t="shared" si="39"/>
        <v>1.2091898428053204E-3</v>
      </c>
      <c r="F317" s="17">
        <f t="shared" si="40"/>
        <v>7.911392405063291E-4</v>
      </c>
      <c r="G317" s="17">
        <f t="shared" si="42"/>
        <v>-0.5</v>
      </c>
      <c r="H317" s="17">
        <f t="shared" si="41"/>
        <v>-6.0459492140266019E-4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39</v>
      </c>
      <c r="D319" s="16">
        <v>0</v>
      </c>
      <c r="E319" s="17">
        <f t="shared" si="39"/>
        <v>2.3579201934703749E-2</v>
      </c>
      <c r="F319" s="17" t="str">
        <f t="shared" si="40"/>
        <v/>
      </c>
      <c r="G319" s="17">
        <f t="shared" si="42"/>
        <v>-1</v>
      </c>
      <c r="H319" s="17">
        <f t="shared" si="41"/>
        <v>-2.3579201934703749E-2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4</v>
      </c>
      <c r="D321" s="16">
        <v>0</v>
      </c>
      <c r="E321" s="17">
        <f t="shared" si="39"/>
        <v>2.4183796856106408E-3</v>
      </c>
      <c r="F321" s="17" t="str">
        <f t="shared" si="40"/>
        <v/>
      </c>
      <c r="G321" s="17">
        <f t="shared" si="42"/>
        <v>-1</v>
      </c>
      <c r="H321" s="17">
        <f t="shared" si="41"/>
        <v>-2.4183796856106408E-3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6</v>
      </c>
      <c r="D324" s="16">
        <v>2</v>
      </c>
      <c r="E324" s="17">
        <f t="shared" si="39"/>
        <v>3.6275695284159614E-3</v>
      </c>
      <c r="F324" s="17">
        <f t="shared" si="40"/>
        <v>1.5822784810126582E-3</v>
      </c>
      <c r="G324" s="17">
        <f t="shared" si="42"/>
        <v>-0.66666666666666663</v>
      </c>
      <c r="H324" s="17">
        <f t="shared" si="41"/>
        <v>-2.4183796856106408E-3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7.911392405063291E-4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4</v>
      </c>
      <c r="D328" s="16">
        <v>85</v>
      </c>
      <c r="E328" s="17">
        <f t="shared" si="39"/>
        <v>2.4183796856106408E-3</v>
      </c>
      <c r="F328" s="17">
        <f t="shared" si="40"/>
        <v>6.7246835443037972E-2</v>
      </c>
      <c r="G328" s="17">
        <f t="shared" si="42"/>
        <v>20.25</v>
      </c>
      <c r="H328" s="17">
        <f t="shared" si="41"/>
        <v>4.8972188633615472E-2</v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35</v>
      </c>
      <c r="E333" s="17" t="str">
        <f t="shared" ref="E333:E343" si="43">+IF(C333=0,"",C333/C$173)</f>
        <v/>
      </c>
      <c r="F333" s="17">
        <f t="shared" ref="F333:F343" si="44">+IF(D333=0,"",D333/D$173)</f>
        <v>2.7689873417721517E-2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0</v>
      </c>
      <c r="E335" s="17">
        <f t="shared" si="43"/>
        <v>6.0459492140266019E-4</v>
      </c>
      <c r="F335" s="17" t="str">
        <f t="shared" si="44"/>
        <v/>
      </c>
      <c r="G335" s="17">
        <f t="shared" si="46"/>
        <v>-1</v>
      </c>
      <c r="H335" s="17">
        <f t="shared" si="45"/>
        <v>-6.0459492140266019E-4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3</v>
      </c>
      <c r="D343" s="16">
        <v>0</v>
      </c>
      <c r="E343" s="17">
        <f t="shared" si="43"/>
        <v>1.8137847642079807E-3</v>
      </c>
      <c r="F343" s="17" t="str">
        <f t="shared" si="44"/>
        <v/>
      </c>
      <c r="G343" s="17">
        <f t="shared" si="46"/>
        <v>-1</v>
      </c>
      <c r="H343" s="17">
        <f t="shared" si="45"/>
        <v>-1.8137847642079807E-3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8633</v>
      </c>
      <c r="D349" s="19">
        <f>SUM(D350:D576)</f>
        <v>10121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0.17236186725356192</v>
      </c>
      <c r="H349" s="20">
        <f t="shared" ref="H349:H412" si="49">+IF(OR(AND(E349=""),(G349="")),"",E349*G349)</f>
        <v>0.17236186725356192</v>
      </c>
    </row>
    <row r="350" spans="1:8" x14ac:dyDescent="0.2">
      <c r="A350" s="14"/>
      <c r="B350" s="15" t="s">
        <v>324</v>
      </c>
      <c r="C350" s="16">
        <v>67</v>
      </c>
      <c r="D350" s="16">
        <v>38</v>
      </c>
      <c r="E350" s="17">
        <f t="shared" si="47"/>
        <v>7.7609174099386074E-3</v>
      </c>
      <c r="F350" s="17">
        <f t="shared" si="48"/>
        <v>3.754569706550736E-3</v>
      </c>
      <c r="G350" s="17">
        <f t="shared" ref="G350:G413" si="50">+IF(AND(C350=0,D350=0)," ",IF(C350=0,1,IF(D350=0,-1,(D350-C350)/C350)))</f>
        <v>-0.43283582089552236</v>
      </c>
      <c r="H350" s="17">
        <f t="shared" si="49"/>
        <v>-3.3592030580331285E-3</v>
      </c>
    </row>
    <row r="351" spans="1:8" x14ac:dyDescent="0.2">
      <c r="A351" s="14"/>
      <c r="B351" s="15" t="s">
        <v>325</v>
      </c>
      <c r="C351" s="16">
        <v>4</v>
      </c>
      <c r="D351" s="16">
        <v>112</v>
      </c>
      <c r="E351" s="17">
        <f t="shared" si="47"/>
        <v>4.6333835283215568E-4</v>
      </c>
      <c r="F351" s="17">
        <f t="shared" si="48"/>
        <v>1.1066100187728486E-2</v>
      </c>
      <c r="G351" s="17">
        <f t="shared" si="50"/>
        <v>27</v>
      </c>
      <c r="H351" s="17">
        <f t="shared" si="49"/>
        <v>1.2510135526468203E-2</v>
      </c>
    </row>
    <row r="352" spans="1:8" x14ac:dyDescent="0.2">
      <c r="A352" s="14"/>
      <c r="B352" s="15" t="s">
        <v>326</v>
      </c>
      <c r="C352" s="16">
        <v>4</v>
      </c>
      <c r="D352" s="16">
        <v>0</v>
      </c>
      <c r="E352" s="17">
        <f t="shared" si="47"/>
        <v>4.6333835283215568E-4</v>
      </c>
      <c r="F352" s="17" t="str">
        <f t="shared" si="48"/>
        <v/>
      </c>
      <c r="G352" s="17">
        <f t="shared" si="50"/>
        <v>-1</v>
      </c>
      <c r="H352" s="17">
        <f t="shared" si="49"/>
        <v>-4.6333835283215568E-4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94</v>
      </c>
      <c r="D354" s="16">
        <v>14</v>
      </c>
      <c r="E354" s="17">
        <f t="shared" si="47"/>
        <v>1.0888451291555658E-2</v>
      </c>
      <c r="F354" s="17">
        <f t="shared" si="48"/>
        <v>1.3832625234660608E-3</v>
      </c>
      <c r="G354" s="17">
        <f t="shared" si="50"/>
        <v>-0.85106382978723405</v>
      </c>
      <c r="H354" s="17">
        <f t="shared" si="49"/>
        <v>-9.2667670566431142E-3</v>
      </c>
    </row>
    <row r="355" spans="1:8" x14ac:dyDescent="0.2">
      <c r="A355" s="14"/>
      <c r="B355" s="15" t="s">
        <v>329</v>
      </c>
      <c r="C355" s="16">
        <v>104</v>
      </c>
      <c r="D355" s="16">
        <v>84</v>
      </c>
      <c r="E355" s="17">
        <f t="shared" si="47"/>
        <v>1.2046797173636048E-2</v>
      </c>
      <c r="F355" s="17">
        <f t="shared" si="48"/>
        <v>8.2995751407963642E-3</v>
      </c>
      <c r="G355" s="17">
        <f t="shared" si="50"/>
        <v>-0.19230769230769232</v>
      </c>
      <c r="H355" s="17">
        <f t="shared" si="49"/>
        <v>-2.3166917641607786E-3</v>
      </c>
    </row>
    <row r="356" spans="1:8" x14ac:dyDescent="0.2">
      <c r="A356" s="14"/>
      <c r="B356" s="15" t="s">
        <v>330</v>
      </c>
      <c r="C356" s="16">
        <v>2</v>
      </c>
      <c r="D356" s="16">
        <v>0</v>
      </c>
      <c r="E356" s="17">
        <f t="shared" si="47"/>
        <v>2.3166917641607784E-4</v>
      </c>
      <c r="F356" s="17" t="str">
        <f t="shared" si="48"/>
        <v/>
      </c>
      <c r="G356" s="17">
        <f t="shared" si="50"/>
        <v>-1</v>
      </c>
      <c r="H356" s="17">
        <f t="shared" si="49"/>
        <v>-2.3166917641607784E-4</v>
      </c>
    </row>
    <row r="357" spans="1:8" x14ac:dyDescent="0.2">
      <c r="A357" s="14"/>
      <c r="B357" s="15" t="s">
        <v>331</v>
      </c>
      <c r="C357" s="16">
        <v>2</v>
      </c>
      <c r="D357" s="16">
        <v>54</v>
      </c>
      <c r="E357" s="17">
        <f t="shared" si="47"/>
        <v>2.3166917641607784E-4</v>
      </c>
      <c r="F357" s="17">
        <f t="shared" si="48"/>
        <v>5.3354411619405198E-3</v>
      </c>
      <c r="G357" s="17">
        <f t="shared" si="50"/>
        <v>26</v>
      </c>
      <c r="H357" s="17">
        <f t="shared" si="49"/>
        <v>6.023398586818024E-3</v>
      </c>
    </row>
    <row r="358" spans="1:8" x14ac:dyDescent="0.2">
      <c r="A358" s="14"/>
      <c r="B358" s="15" t="s">
        <v>332</v>
      </c>
      <c r="C358" s="16">
        <v>6</v>
      </c>
      <c r="D358" s="16">
        <v>2</v>
      </c>
      <c r="E358" s="17">
        <f t="shared" si="47"/>
        <v>6.9500752924823354E-4</v>
      </c>
      <c r="F358" s="17">
        <f t="shared" si="48"/>
        <v>1.9760893192372295E-4</v>
      </c>
      <c r="G358" s="17">
        <f t="shared" si="50"/>
        <v>-0.66666666666666663</v>
      </c>
      <c r="H358" s="17">
        <f t="shared" si="49"/>
        <v>-4.6333835283215568E-4</v>
      </c>
    </row>
    <row r="359" spans="1:8" x14ac:dyDescent="0.2">
      <c r="A359" s="14"/>
      <c r="B359" s="15" t="s">
        <v>333</v>
      </c>
      <c r="C359" s="16">
        <v>2</v>
      </c>
      <c r="D359" s="16">
        <v>1</v>
      </c>
      <c r="E359" s="17">
        <f t="shared" si="47"/>
        <v>2.3166917641607784E-4</v>
      </c>
      <c r="F359" s="17">
        <f t="shared" si="48"/>
        <v>9.8804465961861474E-5</v>
      </c>
      <c r="G359" s="17">
        <f t="shared" si="50"/>
        <v>-0.5</v>
      </c>
      <c r="H359" s="17">
        <f t="shared" si="49"/>
        <v>-1.1583458820803892E-4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963</v>
      </c>
      <c r="D361" s="16">
        <v>598</v>
      </c>
      <c r="E361" s="17">
        <f t="shared" si="47"/>
        <v>0.11154870844434148</v>
      </c>
      <c r="F361" s="17">
        <f t="shared" si="48"/>
        <v>5.9085070645193159E-2</v>
      </c>
      <c r="G361" s="17">
        <f t="shared" si="50"/>
        <v>-0.37902388369678092</v>
      </c>
      <c r="H361" s="17">
        <f t="shared" si="49"/>
        <v>-4.2279624695934208E-2</v>
      </c>
    </row>
    <row r="362" spans="1:8" x14ac:dyDescent="0.2">
      <c r="A362" s="14"/>
      <c r="B362" s="15" t="s">
        <v>336</v>
      </c>
      <c r="C362" s="16">
        <v>50</v>
      </c>
      <c r="D362" s="16">
        <v>39</v>
      </c>
      <c r="E362" s="17">
        <f t="shared" si="47"/>
        <v>5.7917294104019457E-3</v>
      </c>
      <c r="F362" s="17">
        <f t="shared" si="48"/>
        <v>3.8533741725125976E-3</v>
      </c>
      <c r="G362" s="17">
        <f t="shared" si="50"/>
        <v>-0.22</v>
      </c>
      <c r="H362" s="17">
        <f t="shared" si="49"/>
        <v>-1.274180470288428E-3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73</v>
      </c>
      <c r="D364" s="16">
        <v>128</v>
      </c>
      <c r="E364" s="17">
        <f t="shared" si="47"/>
        <v>8.4559249391868412E-3</v>
      </c>
      <c r="F364" s="17">
        <f t="shared" si="48"/>
        <v>1.2646971643118269E-2</v>
      </c>
      <c r="G364" s="17">
        <f t="shared" si="50"/>
        <v>0.75342465753424659</v>
      </c>
      <c r="H364" s="17">
        <f t="shared" si="49"/>
        <v>6.3709023514421405E-3</v>
      </c>
    </row>
    <row r="365" spans="1:8" x14ac:dyDescent="0.2">
      <c r="A365" s="14"/>
      <c r="B365" s="15" t="s">
        <v>339</v>
      </c>
      <c r="C365" s="16">
        <v>193</v>
      </c>
      <c r="D365" s="16">
        <v>69</v>
      </c>
      <c r="E365" s="17">
        <f t="shared" si="47"/>
        <v>2.235607552415151E-2</v>
      </c>
      <c r="F365" s="17">
        <f t="shared" si="48"/>
        <v>6.817508151368442E-3</v>
      </c>
      <c r="G365" s="17">
        <f t="shared" si="50"/>
        <v>-0.6424870466321243</v>
      </c>
      <c r="H365" s="17">
        <f t="shared" si="49"/>
        <v>-1.4363488937796823E-2</v>
      </c>
    </row>
    <row r="366" spans="1:8" x14ac:dyDescent="0.2">
      <c r="A366" s="14"/>
      <c r="B366" s="15" t="s">
        <v>340</v>
      </c>
      <c r="C366" s="16">
        <v>1</v>
      </c>
      <c r="D366" s="16">
        <v>2</v>
      </c>
      <c r="E366" s="17">
        <f t="shared" si="47"/>
        <v>1.1583458820803892E-4</v>
      </c>
      <c r="F366" s="17">
        <f t="shared" si="48"/>
        <v>1.9760893192372295E-4</v>
      </c>
      <c r="G366" s="17">
        <f t="shared" si="50"/>
        <v>1</v>
      </c>
      <c r="H366" s="17">
        <f t="shared" si="49"/>
        <v>1.1583458820803892E-4</v>
      </c>
    </row>
    <row r="367" spans="1:8" x14ac:dyDescent="0.2">
      <c r="A367" s="14"/>
      <c r="B367" s="15" t="s">
        <v>341</v>
      </c>
      <c r="C367" s="16">
        <v>2</v>
      </c>
      <c r="D367" s="16">
        <v>0</v>
      </c>
      <c r="E367" s="17">
        <f t="shared" si="47"/>
        <v>2.3166917641607784E-4</v>
      </c>
      <c r="F367" s="17" t="str">
        <f t="shared" si="48"/>
        <v/>
      </c>
      <c r="G367" s="17">
        <f t="shared" si="50"/>
        <v>-1</v>
      </c>
      <c r="H367" s="17">
        <f t="shared" si="49"/>
        <v>-2.3166917641607784E-4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2488</v>
      </c>
      <c r="D369" s="16">
        <v>2929</v>
      </c>
      <c r="E369" s="17">
        <f t="shared" si="47"/>
        <v>0.28819645546160083</v>
      </c>
      <c r="F369" s="17">
        <f t="shared" si="48"/>
        <v>0.28939828080229224</v>
      </c>
      <c r="G369" s="17">
        <f t="shared" si="50"/>
        <v>0.17725080385852091</v>
      </c>
      <c r="H369" s="17">
        <f t="shared" si="49"/>
        <v>5.1083053399745164E-2</v>
      </c>
    </row>
    <row r="370" spans="1:8" x14ac:dyDescent="0.2">
      <c r="A370" s="14"/>
      <c r="B370" s="15" t="s">
        <v>344</v>
      </c>
      <c r="C370" s="16">
        <v>6</v>
      </c>
      <c r="D370" s="16">
        <v>0</v>
      </c>
      <c r="E370" s="17">
        <f t="shared" si="47"/>
        <v>6.9500752924823354E-4</v>
      </c>
      <c r="F370" s="17" t="str">
        <f t="shared" si="48"/>
        <v/>
      </c>
      <c r="G370" s="17">
        <f t="shared" si="50"/>
        <v>-1</v>
      </c>
      <c r="H370" s="17">
        <f t="shared" si="49"/>
        <v>-6.9500752924823354E-4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7</v>
      </c>
      <c r="D372" s="16">
        <v>1</v>
      </c>
      <c r="E372" s="17">
        <f t="shared" si="47"/>
        <v>8.1084211745627245E-4</v>
      </c>
      <c r="F372" s="17">
        <f t="shared" si="48"/>
        <v>9.8804465961861474E-5</v>
      </c>
      <c r="G372" s="17">
        <f t="shared" si="50"/>
        <v>-0.8571428571428571</v>
      </c>
      <c r="H372" s="17">
        <f t="shared" si="49"/>
        <v>-6.9500752924823354E-4</v>
      </c>
    </row>
    <row r="373" spans="1:8" x14ac:dyDescent="0.2">
      <c r="A373" s="14"/>
      <c r="B373" s="15" t="s">
        <v>347</v>
      </c>
      <c r="C373" s="16">
        <v>239</v>
      </c>
      <c r="D373" s="16">
        <v>564</v>
      </c>
      <c r="E373" s="17">
        <f t="shared" si="47"/>
        <v>2.7684466581721301E-2</v>
      </c>
      <c r="F373" s="17">
        <f t="shared" si="48"/>
        <v>5.5725718802489874E-2</v>
      </c>
      <c r="G373" s="17">
        <f t="shared" si="50"/>
        <v>1.3598326359832635</v>
      </c>
      <c r="H373" s="17">
        <f t="shared" si="49"/>
        <v>3.7646241167612643E-2</v>
      </c>
    </row>
    <row r="374" spans="1:8" x14ac:dyDescent="0.2">
      <c r="A374" s="14"/>
      <c r="B374" s="15" t="s">
        <v>348</v>
      </c>
      <c r="C374" s="16">
        <v>3</v>
      </c>
      <c r="D374" s="16">
        <v>25</v>
      </c>
      <c r="E374" s="17">
        <f t="shared" si="47"/>
        <v>3.4750376462411677E-4</v>
      </c>
      <c r="F374" s="17">
        <f t="shared" si="48"/>
        <v>2.4701116490465371E-3</v>
      </c>
      <c r="G374" s="17">
        <f t="shared" si="50"/>
        <v>7.333333333333333</v>
      </c>
      <c r="H374" s="17">
        <f t="shared" si="49"/>
        <v>2.5483609405768564E-3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1</v>
      </c>
      <c r="D376" s="16">
        <v>21</v>
      </c>
      <c r="E376" s="17">
        <f t="shared" si="47"/>
        <v>1.1583458820803892E-4</v>
      </c>
      <c r="F376" s="17">
        <f t="shared" si="48"/>
        <v>2.074893785199091E-3</v>
      </c>
      <c r="G376" s="17">
        <f t="shared" si="50"/>
        <v>20</v>
      </c>
      <c r="H376" s="17">
        <f t="shared" si="49"/>
        <v>2.3166917641607786E-3</v>
      </c>
    </row>
    <row r="377" spans="1:8" x14ac:dyDescent="0.2">
      <c r="A377" s="14"/>
      <c r="B377" s="15" t="s">
        <v>351</v>
      </c>
      <c r="C377" s="16">
        <v>0</v>
      </c>
      <c r="D377" s="16">
        <v>90</v>
      </c>
      <c r="E377" s="17" t="str">
        <f t="shared" si="47"/>
        <v/>
      </c>
      <c r="F377" s="17">
        <f t="shared" si="48"/>
        <v>8.892401936567533E-3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</v>
      </c>
      <c r="D379" s="16">
        <v>0</v>
      </c>
      <c r="E379" s="17">
        <f t="shared" si="47"/>
        <v>1.1583458820803892E-4</v>
      </c>
      <c r="F379" s="17" t="str">
        <f t="shared" si="48"/>
        <v/>
      </c>
      <c r="G379" s="17">
        <f t="shared" si="50"/>
        <v>-1</v>
      </c>
      <c r="H379" s="17">
        <f t="shared" si="49"/>
        <v>-1.1583458820803892E-4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29</v>
      </c>
      <c r="E380" s="17" t="str">
        <f t="shared" si="47"/>
        <v/>
      </c>
      <c r="F380" s="17">
        <f t="shared" si="48"/>
        <v>2.8653295128939827E-3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</v>
      </c>
      <c r="D382" s="16">
        <v>3</v>
      </c>
      <c r="E382" s="17">
        <f t="shared" si="47"/>
        <v>1.1583458820803892E-4</v>
      </c>
      <c r="F382" s="17">
        <f t="shared" si="48"/>
        <v>2.9641339788558443E-4</v>
      </c>
      <c r="G382" s="17">
        <f t="shared" si="50"/>
        <v>2</v>
      </c>
      <c r="H382" s="17">
        <f t="shared" si="49"/>
        <v>2.3166917641607784E-4</v>
      </c>
    </row>
    <row r="383" spans="1:8" ht="25.5" x14ac:dyDescent="0.2">
      <c r="A383" s="14"/>
      <c r="B383" s="15" t="s">
        <v>357</v>
      </c>
      <c r="C383" s="16">
        <v>1</v>
      </c>
      <c r="D383" s="16">
        <v>1</v>
      </c>
      <c r="E383" s="17">
        <f t="shared" si="47"/>
        <v>1.1583458820803892E-4</v>
      </c>
      <c r="F383" s="17">
        <f t="shared" si="48"/>
        <v>9.8804465961861474E-5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358</v>
      </c>
      <c r="C384" s="16">
        <v>41</v>
      </c>
      <c r="D384" s="16">
        <v>61</v>
      </c>
      <c r="E384" s="17">
        <f t="shared" si="47"/>
        <v>4.7492181165295954E-3</v>
      </c>
      <c r="F384" s="17">
        <f t="shared" si="48"/>
        <v>6.0270724236735499E-3</v>
      </c>
      <c r="G384" s="17">
        <f t="shared" si="50"/>
        <v>0.48780487804878048</v>
      </c>
      <c r="H384" s="17">
        <f t="shared" si="49"/>
        <v>2.3166917641607781E-3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17</v>
      </c>
      <c r="D388" s="16">
        <v>7</v>
      </c>
      <c r="E388" s="17">
        <f t="shared" si="47"/>
        <v>1.9691879995366616E-3</v>
      </c>
      <c r="F388" s="17">
        <f t="shared" si="48"/>
        <v>6.9163126173303038E-4</v>
      </c>
      <c r="G388" s="17">
        <f t="shared" si="50"/>
        <v>-0.58823529411764708</v>
      </c>
      <c r="H388" s="17">
        <f t="shared" si="49"/>
        <v>-1.1583458820803893E-3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349</v>
      </c>
      <c r="D391" s="16">
        <v>0</v>
      </c>
      <c r="E391" s="17">
        <f t="shared" si="47"/>
        <v>4.0426271284605582E-2</v>
      </c>
      <c r="F391" s="17" t="str">
        <f t="shared" si="48"/>
        <v/>
      </c>
      <c r="G391" s="17">
        <f t="shared" si="50"/>
        <v>-1</v>
      </c>
      <c r="H391" s="17">
        <f t="shared" si="49"/>
        <v>-4.0426271284605582E-2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36</v>
      </c>
      <c r="E392" s="17" t="str">
        <f t="shared" si="47"/>
        <v/>
      </c>
      <c r="F392" s="17">
        <f t="shared" si="48"/>
        <v>3.5569607746270132E-3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524</v>
      </c>
      <c r="D395" s="16">
        <v>230</v>
      </c>
      <c r="E395" s="17">
        <f t="shared" si="47"/>
        <v>6.0697324221012393E-2</v>
      </c>
      <c r="F395" s="17">
        <f t="shared" si="48"/>
        <v>2.2725027171228141E-2</v>
      </c>
      <c r="G395" s="17">
        <f t="shared" si="50"/>
        <v>-0.56106870229007633</v>
      </c>
      <c r="H395" s="17">
        <f t="shared" si="49"/>
        <v>-3.4055368933163438E-2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62</v>
      </c>
      <c r="D397" s="16">
        <v>221</v>
      </c>
      <c r="E397" s="17">
        <f t="shared" si="47"/>
        <v>7.1817444688984135E-3</v>
      </c>
      <c r="F397" s="17">
        <f t="shared" si="48"/>
        <v>2.1835786977571388E-2</v>
      </c>
      <c r="G397" s="17">
        <f t="shared" si="50"/>
        <v>2.564516129032258</v>
      </c>
      <c r="H397" s="17">
        <f t="shared" si="49"/>
        <v>1.8417699525078188E-2</v>
      </c>
    </row>
    <row r="398" spans="1:8" x14ac:dyDescent="0.2">
      <c r="A398" s="14"/>
      <c r="B398" s="15" t="s">
        <v>372</v>
      </c>
      <c r="C398" s="16">
        <v>414</v>
      </c>
      <c r="D398" s="16">
        <v>1193</v>
      </c>
      <c r="E398" s="17">
        <f t="shared" si="47"/>
        <v>4.7955519518128112E-2</v>
      </c>
      <c r="F398" s="17">
        <f t="shared" si="48"/>
        <v>0.11787372789250074</v>
      </c>
      <c r="G398" s="17">
        <f t="shared" si="50"/>
        <v>1.8816425120772946</v>
      </c>
      <c r="H398" s="17">
        <f t="shared" si="49"/>
        <v>9.0235144214062313E-2</v>
      </c>
    </row>
    <row r="399" spans="1:8" x14ac:dyDescent="0.2">
      <c r="A399" s="14"/>
      <c r="B399" s="15" t="s">
        <v>373</v>
      </c>
      <c r="C399" s="16">
        <v>163</v>
      </c>
      <c r="D399" s="16">
        <v>6</v>
      </c>
      <c r="E399" s="17">
        <f t="shared" si="47"/>
        <v>1.8881037877910345E-2</v>
      </c>
      <c r="F399" s="17">
        <f t="shared" si="48"/>
        <v>5.9282679577116887E-4</v>
      </c>
      <c r="G399" s="17">
        <f t="shared" si="50"/>
        <v>-0.96319018404907975</v>
      </c>
      <c r="H399" s="17">
        <f t="shared" si="49"/>
        <v>-1.8186030348662112E-2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</v>
      </c>
      <c r="D401" s="16">
        <v>13</v>
      </c>
      <c r="E401" s="17">
        <f t="shared" si="47"/>
        <v>1.1583458820803892E-4</v>
      </c>
      <c r="F401" s="17">
        <f t="shared" si="48"/>
        <v>1.2844580575041991E-3</v>
      </c>
      <c r="G401" s="17">
        <f t="shared" si="50"/>
        <v>12</v>
      </c>
      <c r="H401" s="17">
        <f t="shared" si="49"/>
        <v>1.3900150584964671E-3</v>
      </c>
    </row>
    <row r="402" spans="1:8" ht="25.5" x14ac:dyDescent="0.2">
      <c r="A402" s="14"/>
      <c r="B402" s="15" t="s">
        <v>376</v>
      </c>
      <c r="C402" s="16">
        <v>0</v>
      </c>
      <c r="D402" s="16">
        <v>2</v>
      </c>
      <c r="E402" s="17" t="str">
        <f t="shared" si="47"/>
        <v/>
      </c>
      <c r="F402" s="17">
        <f t="shared" si="48"/>
        <v>1.9760893192372295E-4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4</v>
      </c>
      <c r="D403" s="16">
        <v>0</v>
      </c>
      <c r="E403" s="17">
        <f t="shared" si="47"/>
        <v>4.6333835283215568E-4</v>
      </c>
      <c r="F403" s="17" t="str">
        <f t="shared" si="48"/>
        <v/>
      </c>
      <c r="G403" s="17">
        <f t="shared" si="50"/>
        <v>-1</v>
      </c>
      <c r="H403" s="17">
        <f t="shared" si="49"/>
        <v>-4.6333835283215568E-4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5</v>
      </c>
      <c r="D405" s="16">
        <v>0</v>
      </c>
      <c r="E405" s="17">
        <f t="shared" si="47"/>
        <v>5.7917294104019464E-4</v>
      </c>
      <c r="F405" s="17" t="str">
        <f t="shared" si="48"/>
        <v/>
      </c>
      <c r="G405" s="17">
        <f t="shared" si="50"/>
        <v>-1</v>
      </c>
      <c r="H405" s="17">
        <f t="shared" si="49"/>
        <v>-5.7917294104019464E-4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18</v>
      </c>
      <c r="D408" s="16">
        <v>166</v>
      </c>
      <c r="E408" s="17">
        <f t="shared" si="47"/>
        <v>2.0850225877447007E-3</v>
      </c>
      <c r="F408" s="17">
        <f t="shared" si="48"/>
        <v>1.6401541349669004E-2</v>
      </c>
      <c r="G408" s="17">
        <f t="shared" si="50"/>
        <v>8.2222222222222214</v>
      </c>
      <c r="H408" s="17">
        <f t="shared" si="49"/>
        <v>1.7143519054789759E-2</v>
      </c>
    </row>
    <row r="409" spans="1:8" x14ac:dyDescent="0.2">
      <c r="A409" s="14"/>
      <c r="B409" s="15" t="s">
        <v>383</v>
      </c>
      <c r="C409" s="16">
        <v>3</v>
      </c>
      <c r="D409" s="16">
        <v>0</v>
      </c>
      <c r="E409" s="17">
        <f t="shared" si="47"/>
        <v>3.4750376462411677E-4</v>
      </c>
      <c r="F409" s="17" t="str">
        <f t="shared" si="48"/>
        <v/>
      </c>
      <c r="G409" s="17">
        <f t="shared" si="50"/>
        <v>-1</v>
      </c>
      <c r="H409" s="17">
        <f t="shared" si="49"/>
        <v>-3.4750376462411677E-4</v>
      </c>
    </row>
    <row r="410" spans="1:8" x14ac:dyDescent="0.2">
      <c r="A410" s="14"/>
      <c r="B410" s="15" t="s">
        <v>384</v>
      </c>
      <c r="C410" s="16">
        <v>60</v>
      </c>
      <c r="D410" s="16">
        <v>8</v>
      </c>
      <c r="E410" s="17">
        <f t="shared" si="47"/>
        <v>6.9500752924823352E-3</v>
      </c>
      <c r="F410" s="17">
        <f t="shared" si="48"/>
        <v>7.9043572769489179E-4</v>
      </c>
      <c r="G410" s="17">
        <f t="shared" si="50"/>
        <v>-0.8666666666666667</v>
      </c>
      <c r="H410" s="17">
        <f t="shared" si="49"/>
        <v>-6.023398586818024E-3</v>
      </c>
    </row>
    <row r="411" spans="1:8" x14ac:dyDescent="0.2">
      <c r="A411" s="14"/>
      <c r="B411" s="15" t="s">
        <v>385</v>
      </c>
      <c r="C411" s="16">
        <v>1</v>
      </c>
      <c r="D411" s="16">
        <v>0</v>
      </c>
      <c r="E411" s="17">
        <f t="shared" si="47"/>
        <v>1.1583458820803892E-4</v>
      </c>
      <c r="F411" s="17" t="str">
        <f t="shared" si="48"/>
        <v/>
      </c>
      <c r="G411" s="17">
        <f t="shared" si="50"/>
        <v>-1</v>
      </c>
      <c r="H411" s="17">
        <f t="shared" si="49"/>
        <v>-1.1583458820803892E-4</v>
      </c>
    </row>
    <row r="412" spans="1:8" x14ac:dyDescent="0.2">
      <c r="A412" s="14"/>
      <c r="B412" s="15" t="s">
        <v>386</v>
      </c>
      <c r="C412" s="16">
        <v>3</v>
      </c>
      <c r="D412" s="16">
        <v>1</v>
      </c>
      <c r="E412" s="17">
        <f t="shared" si="47"/>
        <v>3.4750376462411677E-4</v>
      </c>
      <c r="F412" s="17">
        <f t="shared" si="48"/>
        <v>9.8804465961861474E-5</v>
      </c>
      <c r="G412" s="17">
        <f t="shared" si="50"/>
        <v>-0.66666666666666663</v>
      </c>
      <c r="H412" s="17">
        <f t="shared" si="49"/>
        <v>-2.3166917641607784E-4</v>
      </c>
    </row>
    <row r="413" spans="1:8" x14ac:dyDescent="0.2">
      <c r="A413" s="14"/>
      <c r="B413" s="15" t="s">
        <v>387</v>
      </c>
      <c r="C413" s="16">
        <v>5</v>
      </c>
      <c r="D413" s="16">
        <v>0</v>
      </c>
      <c r="E413" s="17">
        <f t="shared" ref="E413:E476" si="51">+IF(C413=0,"",C413/C$349)</f>
        <v>5.7917294104019464E-4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-5.7917294104019464E-4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2</v>
      </c>
      <c r="D415" s="16">
        <v>0</v>
      </c>
      <c r="E415" s="17">
        <f t="shared" si="51"/>
        <v>2.3166917641607784E-4</v>
      </c>
      <c r="F415" s="17" t="str">
        <f t="shared" si="52"/>
        <v/>
      </c>
      <c r="G415" s="17">
        <f t="shared" si="54"/>
        <v>-1</v>
      </c>
      <c r="H415" s="17">
        <f t="shared" si="53"/>
        <v>-2.3166917641607784E-4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749</v>
      </c>
      <c r="D420" s="16">
        <v>1124</v>
      </c>
      <c r="E420" s="17">
        <f t="shared" si="51"/>
        <v>8.6760106567821155E-2</v>
      </c>
      <c r="F420" s="17">
        <f t="shared" si="52"/>
        <v>0.11105621974113231</v>
      </c>
      <c r="G420" s="17">
        <f t="shared" si="54"/>
        <v>0.50066755674232311</v>
      </c>
      <c r="H420" s="17">
        <f t="shared" si="53"/>
        <v>4.3437970578014601E-2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74</v>
      </c>
      <c r="D424" s="16">
        <v>0</v>
      </c>
      <c r="E424" s="17">
        <f t="shared" si="51"/>
        <v>8.5717595273948795E-3</v>
      </c>
      <c r="F424" s="17" t="str">
        <f t="shared" si="52"/>
        <v/>
      </c>
      <c r="G424" s="17">
        <f t="shared" si="54"/>
        <v>-1</v>
      </c>
      <c r="H424" s="17">
        <f t="shared" si="53"/>
        <v>-8.5717595273948795E-3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2</v>
      </c>
      <c r="D426" s="16">
        <v>0</v>
      </c>
      <c r="E426" s="17">
        <f t="shared" si="51"/>
        <v>2.3166917641607784E-4</v>
      </c>
      <c r="F426" s="17" t="str">
        <f t="shared" si="52"/>
        <v/>
      </c>
      <c r="G426" s="17">
        <f t="shared" si="54"/>
        <v>-1</v>
      </c>
      <c r="H426" s="17">
        <f t="shared" si="53"/>
        <v>-2.3166917641607784E-4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1.1583458820803892E-4</v>
      </c>
      <c r="F428" s="17" t="str">
        <f t="shared" si="52"/>
        <v/>
      </c>
      <c r="G428" s="17">
        <f t="shared" si="54"/>
        <v>-1</v>
      </c>
      <c r="H428" s="17">
        <f t="shared" si="53"/>
        <v>-1.1583458820803892E-4</v>
      </c>
    </row>
    <row r="429" spans="1:8" x14ac:dyDescent="0.2">
      <c r="A429" s="14"/>
      <c r="B429" s="15" t="s">
        <v>403</v>
      </c>
      <c r="C429" s="16">
        <v>1</v>
      </c>
      <c r="D429" s="16">
        <v>2</v>
      </c>
      <c r="E429" s="17">
        <f t="shared" si="51"/>
        <v>1.1583458820803892E-4</v>
      </c>
      <c r="F429" s="17">
        <f t="shared" si="52"/>
        <v>1.9760893192372295E-4</v>
      </c>
      <c r="G429" s="17">
        <f t="shared" si="54"/>
        <v>1</v>
      </c>
      <c r="H429" s="17">
        <f t="shared" si="53"/>
        <v>1.1583458820803892E-4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</v>
      </c>
      <c r="D432" s="16">
        <v>0</v>
      </c>
      <c r="E432" s="17">
        <f t="shared" si="51"/>
        <v>1.1583458820803892E-4</v>
      </c>
      <c r="F432" s="17" t="str">
        <f t="shared" si="52"/>
        <v/>
      </c>
      <c r="G432" s="17">
        <f t="shared" si="54"/>
        <v>-1</v>
      </c>
      <c r="H432" s="17">
        <f t="shared" si="53"/>
        <v>-1.1583458820803892E-4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30</v>
      </c>
      <c r="D443" s="16">
        <v>1001</v>
      </c>
      <c r="E443" s="17">
        <f t="shared" si="51"/>
        <v>3.4750376462411676E-3</v>
      </c>
      <c r="F443" s="17">
        <f t="shared" si="52"/>
        <v>9.8903270427823334E-2</v>
      </c>
      <c r="G443" s="17">
        <f t="shared" si="54"/>
        <v>32.366666666666667</v>
      </c>
      <c r="H443" s="17">
        <f t="shared" si="53"/>
        <v>0.1124753851500058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</v>
      </c>
      <c r="D445" s="16">
        <v>0</v>
      </c>
      <c r="E445" s="17">
        <f t="shared" si="51"/>
        <v>1.1583458820803892E-4</v>
      </c>
      <c r="F445" s="17" t="str">
        <f t="shared" si="52"/>
        <v/>
      </c>
      <c r="G445" s="17">
        <f t="shared" si="54"/>
        <v>-1</v>
      </c>
      <c r="H445" s="17">
        <f t="shared" si="53"/>
        <v>-1.1583458820803892E-4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8</v>
      </c>
      <c r="D456" s="16">
        <v>45</v>
      </c>
      <c r="E456" s="17">
        <f t="shared" si="51"/>
        <v>9.2667670566431136E-4</v>
      </c>
      <c r="F456" s="17">
        <f t="shared" si="52"/>
        <v>4.4462009682837665E-3</v>
      </c>
      <c r="G456" s="17">
        <f t="shared" si="54"/>
        <v>4.625</v>
      </c>
      <c r="H456" s="17">
        <f t="shared" si="53"/>
        <v>4.2858797636974397E-3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24</v>
      </c>
      <c r="E459" s="17" t="str">
        <f t="shared" si="51"/>
        <v/>
      </c>
      <c r="F459" s="17">
        <f t="shared" si="52"/>
        <v>2.3713071830846755E-3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1</v>
      </c>
      <c r="D464" s="16">
        <v>0</v>
      </c>
      <c r="E464" s="17">
        <f t="shared" si="51"/>
        <v>1.1583458820803892E-4</v>
      </c>
      <c r="F464" s="17" t="str">
        <f t="shared" si="52"/>
        <v/>
      </c>
      <c r="G464" s="17">
        <f t="shared" si="54"/>
        <v>-1</v>
      </c>
      <c r="H464" s="17">
        <f t="shared" si="53"/>
        <v>-1.1583458820803892E-4</v>
      </c>
    </row>
    <row r="465" spans="1:8" x14ac:dyDescent="0.2">
      <c r="A465" s="14"/>
      <c r="B465" s="15" t="s">
        <v>439</v>
      </c>
      <c r="C465" s="16">
        <v>45</v>
      </c>
      <c r="D465" s="16">
        <v>5</v>
      </c>
      <c r="E465" s="17">
        <f t="shared" si="51"/>
        <v>5.212556469361751E-3</v>
      </c>
      <c r="F465" s="17">
        <f t="shared" si="52"/>
        <v>4.9402232980930735E-4</v>
      </c>
      <c r="G465" s="17">
        <f t="shared" si="54"/>
        <v>-0.88888888888888884</v>
      </c>
      <c r="H465" s="17">
        <f t="shared" si="53"/>
        <v>-4.6333835283215562E-3</v>
      </c>
    </row>
    <row r="466" spans="1:8" x14ac:dyDescent="0.2">
      <c r="A466" s="14"/>
      <c r="B466" s="15" t="s">
        <v>440</v>
      </c>
      <c r="C466" s="16">
        <v>3</v>
      </c>
      <c r="D466" s="16">
        <v>0</v>
      </c>
      <c r="E466" s="17">
        <f t="shared" si="51"/>
        <v>3.4750376462411677E-4</v>
      </c>
      <c r="F466" s="17" t="str">
        <f t="shared" si="52"/>
        <v/>
      </c>
      <c r="G466" s="17">
        <f t="shared" si="54"/>
        <v>-1</v>
      </c>
      <c r="H466" s="17">
        <f t="shared" si="53"/>
        <v>-3.4750376462411677E-4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192</v>
      </c>
      <c r="D471" s="16">
        <v>6</v>
      </c>
      <c r="E471" s="17">
        <f t="shared" si="51"/>
        <v>2.2240240935943473E-2</v>
      </c>
      <c r="F471" s="17">
        <f t="shared" si="52"/>
        <v>5.9282679577116887E-4</v>
      </c>
      <c r="G471" s="17">
        <f t="shared" si="54"/>
        <v>-0.96875</v>
      </c>
      <c r="H471" s="17">
        <f t="shared" si="53"/>
        <v>-2.154523340669524E-2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11</v>
      </c>
      <c r="D479" s="16">
        <v>6</v>
      </c>
      <c r="E479" s="17">
        <f t="shared" si="55"/>
        <v>1.2741804702884282E-3</v>
      </c>
      <c r="F479" s="17">
        <f t="shared" si="56"/>
        <v>5.9282679577116887E-4</v>
      </c>
      <c r="G479" s="17">
        <f t="shared" si="58"/>
        <v>-0.45454545454545453</v>
      </c>
      <c r="H479" s="17">
        <f t="shared" si="57"/>
        <v>-5.7917294104019464E-4</v>
      </c>
    </row>
    <row r="480" spans="1:8" ht="25.5" x14ac:dyDescent="0.2">
      <c r="A480" s="14"/>
      <c r="B480" s="15" t="s">
        <v>454</v>
      </c>
      <c r="C480" s="16">
        <v>1</v>
      </c>
      <c r="D480" s="16">
        <v>0</v>
      </c>
      <c r="E480" s="17">
        <f t="shared" si="55"/>
        <v>1.1583458820803892E-4</v>
      </c>
      <c r="F480" s="17" t="str">
        <f t="shared" si="56"/>
        <v/>
      </c>
      <c r="G480" s="17">
        <f t="shared" si="58"/>
        <v>-1</v>
      </c>
      <c r="H480" s="17">
        <f t="shared" si="57"/>
        <v>-1.1583458820803892E-4</v>
      </c>
    </row>
    <row r="481" spans="1:8" x14ac:dyDescent="0.2">
      <c r="A481" s="14"/>
      <c r="B481" s="15" t="s">
        <v>455</v>
      </c>
      <c r="C481" s="16">
        <v>9</v>
      </c>
      <c r="D481" s="16">
        <v>0</v>
      </c>
      <c r="E481" s="17">
        <f t="shared" si="55"/>
        <v>1.0425112938723504E-3</v>
      </c>
      <c r="F481" s="17" t="str">
        <f t="shared" si="56"/>
        <v/>
      </c>
      <c r="G481" s="17">
        <f t="shared" si="58"/>
        <v>-1</v>
      </c>
      <c r="H481" s="17">
        <f t="shared" si="57"/>
        <v>-1.0425112938723504E-3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6</v>
      </c>
      <c r="D483" s="16">
        <v>1</v>
      </c>
      <c r="E483" s="17">
        <f t="shared" si="55"/>
        <v>6.9500752924823354E-4</v>
      </c>
      <c r="F483" s="17">
        <f t="shared" si="56"/>
        <v>9.8804465961861474E-5</v>
      </c>
      <c r="G483" s="17">
        <f t="shared" si="58"/>
        <v>-0.83333333333333337</v>
      </c>
      <c r="H483" s="17">
        <f t="shared" si="57"/>
        <v>-5.7917294104019464E-4</v>
      </c>
    </row>
    <row r="484" spans="1:8" x14ac:dyDescent="0.2">
      <c r="A484" s="14"/>
      <c r="B484" s="15" t="s">
        <v>458</v>
      </c>
      <c r="C484" s="16">
        <v>7</v>
      </c>
      <c r="D484" s="16">
        <v>2</v>
      </c>
      <c r="E484" s="17">
        <f t="shared" si="55"/>
        <v>8.1084211745627245E-4</v>
      </c>
      <c r="F484" s="17">
        <f t="shared" si="56"/>
        <v>1.9760893192372295E-4</v>
      </c>
      <c r="G484" s="17">
        <f t="shared" si="58"/>
        <v>-0.7142857142857143</v>
      </c>
      <c r="H484" s="17">
        <f t="shared" si="57"/>
        <v>-5.7917294104019464E-4</v>
      </c>
    </row>
    <row r="485" spans="1:8" x14ac:dyDescent="0.2">
      <c r="A485" s="14"/>
      <c r="B485" s="15" t="s">
        <v>459</v>
      </c>
      <c r="C485" s="16">
        <v>5</v>
      </c>
      <c r="D485" s="16">
        <v>0</v>
      </c>
      <c r="E485" s="17">
        <f t="shared" si="55"/>
        <v>5.7917294104019464E-4</v>
      </c>
      <c r="F485" s="17" t="str">
        <f t="shared" si="56"/>
        <v/>
      </c>
      <c r="G485" s="17">
        <f t="shared" si="58"/>
        <v>-1</v>
      </c>
      <c r="H485" s="17">
        <f t="shared" si="57"/>
        <v>-5.7917294104019464E-4</v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1</v>
      </c>
      <c r="D487" s="16">
        <v>0</v>
      </c>
      <c r="E487" s="17">
        <f t="shared" si="55"/>
        <v>1.1583458820803892E-4</v>
      </c>
      <c r="F487" s="17" t="str">
        <f t="shared" si="56"/>
        <v/>
      </c>
      <c r="G487" s="17">
        <f t="shared" si="58"/>
        <v>-1</v>
      </c>
      <c r="H487" s="17">
        <f t="shared" si="57"/>
        <v>-1.1583458820803892E-4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10</v>
      </c>
      <c r="D489" s="16">
        <v>0</v>
      </c>
      <c r="E489" s="17">
        <f t="shared" si="55"/>
        <v>1.1583458820803893E-3</v>
      </c>
      <c r="F489" s="17" t="str">
        <f t="shared" si="56"/>
        <v/>
      </c>
      <c r="G489" s="17">
        <f t="shared" si="58"/>
        <v>-1</v>
      </c>
      <c r="H489" s="17">
        <f t="shared" si="57"/>
        <v>-1.1583458820803893E-3</v>
      </c>
    </row>
    <row r="490" spans="1:8" x14ac:dyDescent="0.2">
      <c r="A490" s="14"/>
      <c r="B490" s="15" t="s">
        <v>464</v>
      </c>
      <c r="C490" s="16">
        <v>3</v>
      </c>
      <c r="D490" s="16">
        <v>0</v>
      </c>
      <c r="E490" s="17">
        <f t="shared" si="55"/>
        <v>3.4750376462411677E-4</v>
      </c>
      <c r="F490" s="17" t="str">
        <f t="shared" si="56"/>
        <v/>
      </c>
      <c r="G490" s="17">
        <f t="shared" si="58"/>
        <v>-1</v>
      </c>
      <c r="H490" s="17">
        <f t="shared" si="57"/>
        <v>-3.4750376462411677E-4</v>
      </c>
    </row>
    <row r="491" spans="1:8" x14ac:dyDescent="0.2">
      <c r="A491" s="14"/>
      <c r="B491" s="15" t="s">
        <v>465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9.8804465961861474E-5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1</v>
      </c>
      <c r="E495" s="17">
        <f t="shared" si="55"/>
        <v>1.1583458820803892E-4</v>
      </c>
      <c r="F495" s="17">
        <f t="shared" si="56"/>
        <v>9.8804465961861474E-5</v>
      </c>
      <c r="G495" s="17">
        <f t="shared" si="58"/>
        <v>0</v>
      </c>
      <c r="H495" s="17">
        <f t="shared" si="57"/>
        <v>0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1</v>
      </c>
      <c r="D498" s="16">
        <v>22</v>
      </c>
      <c r="E498" s="17">
        <f t="shared" si="55"/>
        <v>1.1583458820803892E-4</v>
      </c>
      <c r="F498" s="17">
        <f t="shared" si="56"/>
        <v>2.1736982511609527E-3</v>
      </c>
      <c r="G498" s="17">
        <f t="shared" si="58"/>
        <v>21</v>
      </c>
      <c r="H498" s="17">
        <f t="shared" si="57"/>
        <v>2.4325263523688172E-3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79</v>
      </c>
      <c r="D500" s="16">
        <v>30</v>
      </c>
      <c r="E500" s="17">
        <f t="shared" si="55"/>
        <v>9.1509324684350742E-3</v>
      </c>
      <c r="F500" s="17">
        <f t="shared" si="56"/>
        <v>2.9641339788558443E-3</v>
      </c>
      <c r="G500" s="17">
        <f t="shared" si="58"/>
        <v>-0.620253164556962</v>
      </c>
      <c r="H500" s="17">
        <f t="shared" si="57"/>
        <v>-5.6758948221939066E-3</v>
      </c>
    </row>
    <row r="501" spans="1:8" ht="25.5" x14ac:dyDescent="0.2">
      <c r="A501" s="14"/>
      <c r="B501" s="15" t="s">
        <v>475</v>
      </c>
      <c r="C501" s="16">
        <v>1</v>
      </c>
      <c r="D501" s="16">
        <v>0</v>
      </c>
      <c r="E501" s="17">
        <f t="shared" si="55"/>
        <v>1.1583458820803892E-4</v>
      </c>
      <c r="F501" s="17" t="str">
        <f t="shared" si="56"/>
        <v/>
      </c>
      <c r="G501" s="17">
        <f t="shared" si="58"/>
        <v>-1</v>
      </c>
      <c r="H501" s="17">
        <f t="shared" si="57"/>
        <v>-1.1583458820803892E-4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230</v>
      </c>
      <c r="D510" s="16">
        <v>305</v>
      </c>
      <c r="E510" s="17">
        <f t="shared" si="55"/>
        <v>2.6641955287848951E-2</v>
      </c>
      <c r="F510" s="17">
        <f t="shared" si="56"/>
        <v>3.0135362118367749E-2</v>
      </c>
      <c r="G510" s="17">
        <f t="shared" si="58"/>
        <v>0.32608695652173914</v>
      </c>
      <c r="H510" s="17">
        <f t="shared" si="57"/>
        <v>8.6875941156029195E-3</v>
      </c>
    </row>
    <row r="511" spans="1:8" x14ac:dyDescent="0.2">
      <c r="A511" s="14"/>
      <c r="B511" s="15" t="s">
        <v>485</v>
      </c>
      <c r="C511" s="16">
        <v>65</v>
      </c>
      <c r="D511" s="16">
        <v>34</v>
      </c>
      <c r="E511" s="17">
        <f t="shared" si="55"/>
        <v>7.52924823352253E-3</v>
      </c>
      <c r="F511" s="17">
        <f t="shared" si="56"/>
        <v>3.3593518427032904E-3</v>
      </c>
      <c r="G511" s="17">
        <f t="shared" si="58"/>
        <v>-0.47692307692307695</v>
      </c>
      <c r="H511" s="17">
        <f t="shared" si="57"/>
        <v>-3.5908722344492067E-3</v>
      </c>
    </row>
    <row r="512" spans="1:8" ht="38.25" x14ac:dyDescent="0.2">
      <c r="A512" s="14"/>
      <c r="B512" s="15" t="s">
        <v>486</v>
      </c>
      <c r="C512" s="16">
        <v>16</v>
      </c>
      <c r="D512" s="16">
        <v>0</v>
      </c>
      <c r="E512" s="17">
        <f t="shared" si="55"/>
        <v>1.8533534113286227E-3</v>
      </c>
      <c r="F512" s="17" t="str">
        <f t="shared" si="56"/>
        <v/>
      </c>
      <c r="G512" s="17">
        <f t="shared" si="58"/>
        <v>-1</v>
      </c>
      <c r="H512" s="17">
        <f t="shared" si="57"/>
        <v>-1.8533534113286227E-3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3</v>
      </c>
      <c r="E514" s="17" t="str">
        <f t="shared" si="55"/>
        <v/>
      </c>
      <c r="F514" s="17">
        <f t="shared" si="56"/>
        <v>2.9641339788558443E-4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87</v>
      </c>
      <c r="D515" s="16">
        <v>52</v>
      </c>
      <c r="E515" s="17">
        <f t="shared" si="55"/>
        <v>1.0077609174099385E-2</v>
      </c>
      <c r="F515" s="17">
        <f t="shared" si="56"/>
        <v>5.1378322300167966E-3</v>
      </c>
      <c r="G515" s="17">
        <f t="shared" si="58"/>
        <v>-0.40229885057471265</v>
      </c>
      <c r="H515" s="17">
        <f t="shared" si="57"/>
        <v>-4.0542105872813624E-3</v>
      </c>
    </row>
    <row r="516" spans="1:8" x14ac:dyDescent="0.2">
      <c r="A516" s="14"/>
      <c r="B516" s="15" t="s">
        <v>490</v>
      </c>
      <c r="C516" s="16">
        <v>9</v>
      </c>
      <c r="D516" s="16">
        <v>262</v>
      </c>
      <c r="E516" s="17">
        <f t="shared" si="55"/>
        <v>1.0425112938723504E-3</v>
      </c>
      <c r="F516" s="17">
        <f t="shared" si="56"/>
        <v>2.5886770082007706E-2</v>
      </c>
      <c r="G516" s="17">
        <f t="shared" si="58"/>
        <v>28.111111111111111</v>
      </c>
      <c r="H516" s="17">
        <f t="shared" si="57"/>
        <v>2.930615081663385E-2</v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2</v>
      </c>
      <c r="D520" s="16">
        <v>5</v>
      </c>
      <c r="E520" s="17">
        <f t="shared" si="55"/>
        <v>2.3166917641607784E-4</v>
      </c>
      <c r="F520" s="17">
        <f t="shared" si="56"/>
        <v>4.9402232980930735E-4</v>
      </c>
      <c r="G520" s="17">
        <f t="shared" si="58"/>
        <v>1.5</v>
      </c>
      <c r="H520" s="17">
        <f t="shared" si="57"/>
        <v>3.4750376462411677E-4</v>
      </c>
    </row>
    <row r="521" spans="1:8" x14ac:dyDescent="0.2">
      <c r="A521" s="14"/>
      <c r="B521" s="15" t="s">
        <v>495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1.9760893192372295E-4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4</v>
      </c>
      <c r="D522" s="16">
        <v>0</v>
      </c>
      <c r="E522" s="17">
        <f t="shared" si="55"/>
        <v>4.6333835283215568E-4</v>
      </c>
      <c r="F522" s="17" t="str">
        <f t="shared" si="56"/>
        <v/>
      </c>
      <c r="G522" s="17">
        <f t="shared" si="58"/>
        <v>-1</v>
      </c>
      <c r="H522" s="17">
        <f t="shared" si="57"/>
        <v>-4.6333835283215568E-4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3</v>
      </c>
      <c r="D532" s="16">
        <v>0</v>
      </c>
      <c r="E532" s="17">
        <f t="shared" si="55"/>
        <v>3.4750376462411677E-4</v>
      </c>
      <c r="F532" s="17" t="str">
        <f t="shared" si="56"/>
        <v/>
      </c>
      <c r="G532" s="17">
        <f t="shared" si="58"/>
        <v>-1</v>
      </c>
      <c r="H532" s="17">
        <f t="shared" si="57"/>
        <v>-3.4750376462411677E-4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1</v>
      </c>
      <c r="E534" s="17">
        <f t="shared" si="55"/>
        <v>1.1583458820803892E-4</v>
      </c>
      <c r="F534" s="17">
        <f t="shared" si="56"/>
        <v>9.8804465961861474E-5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509</v>
      </c>
      <c r="C535" s="16">
        <v>152</v>
      </c>
      <c r="D535" s="16">
        <v>37</v>
      </c>
      <c r="E535" s="17">
        <f t="shared" si="55"/>
        <v>1.7606857407621915E-2</v>
      </c>
      <c r="F535" s="17">
        <f t="shared" si="56"/>
        <v>3.6557652405888748E-3</v>
      </c>
      <c r="G535" s="17">
        <f t="shared" si="58"/>
        <v>-0.75657894736842102</v>
      </c>
      <c r="H535" s="17">
        <f t="shared" si="57"/>
        <v>-1.3320977643924476E-2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13</v>
      </c>
      <c r="D538" s="16">
        <v>33</v>
      </c>
      <c r="E538" s="17">
        <f t="shared" si="55"/>
        <v>1.505849646704506E-3</v>
      </c>
      <c r="F538" s="17">
        <f t="shared" si="56"/>
        <v>3.2605473767414288E-3</v>
      </c>
      <c r="G538" s="17">
        <f t="shared" si="58"/>
        <v>1.5384615384615385</v>
      </c>
      <c r="H538" s="17">
        <f t="shared" si="57"/>
        <v>2.3166917641607786E-3</v>
      </c>
    </row>
    <row r="539" spans="1:8" x14ac:dyDescent="0.2">
      <c r="A539" s="14"/>
      <c r="B539" s="15" t="s">
        <v>513</v>
      </c>
      <c r="C539" s="16">
        <v>67</v>
      </c>
      <c r="D539" s="16">
        <v>38</v>
      </c>
      <c r="E539" s="17">
        <f t="shared" si="55"/>
        <v>7.7609174099386074E-3</v>
      </c>
      <c r="F539" s="17">
        <f t="shared" si="56"/>
        <v>3.754569706550736E-3</v>
      </c>
      <c r="G539" s="17">
        <f t="shared" si="58"/>
        <v>-0.43283582089552236</v>
      </c>
      <c r="H539" s="17">
        <f t="shared" si="57"/>
        <v>-3.3592030580331285E-3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16</v>
      </c>
      <c r="E548" s="17" t="str">
        <f t="shared" si="59"/>
        <v/>
      </c>
      <c r="F548" s="17">
        <f t="shared" si="60"/>
        <v>1.5808714553897836E-3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80</v>
      </c>
      <c r="D554" s="16">
        <v>0</v>
      </c>
      <c r="E554" s="17">
        <f t="shared" si="59"/>
        <v>9.2667670566431142E-3</v>
      </c>
      <c r="F554" s="17" t="str">
        <f t="shared" si="60"/>
        <v/>
      </c>
      <c r="G554" s="17">
        <f t="shared" si="62"/>
        <v>-1</v>
      </c>
      <c r="H554" s="17">
        <f t="shared" si="61"/>
        <v>-9.2667670566431142E-3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122</v>
      </c>
      <c r="D559" s="16">
        <v>138</v>
      </c>
      <c r="E559" s="17">
        <f t="shared" si="59"/>
        <v>1.4131819761380749E-2</v>
      </c>
      <c r="F559" s="17">
        <f t="shared" si="60"/>
        <v>1.3635016302736884E-2</v>
      </c>
      <c r="G559" s="17">
        <f t="shared" si="62"/>
        <v>0.13114754098360656</v>
      </c>
      <c r="H559" s="17">
        <f t="shared" si="61"/>
        <v>1.8533534113286229E-3</v>
      </c>
    </row>
    <row r="560" spans="1:8" ht="25.5" x14ac:dyDescent="0.2">
      <c r="A560" s="14"/>
      <c r="B560" s="15" t="s">
        <v>533</v>
      </c>
      <c r="C560" s="16">
        <v>304</v>
      </c>
      <c r="D560" s="16">
        <v>4</v>
      </c>
      <c r="E560" s="17">
        <f t="shared" si="59"/>
        <v>3.5213714815243831E-2</v>
      </c>
      <c r="F560" s="17">
        <f t="shared" si="60"/>
        <v>3.9521786384744589E-4</v>
      </c>
      <c r="G560" s="17">
        <f t="shared" si="62"/>
        <v>-0.98684210526315785</v>
      </c>
      <c r="H560" s="17">
        <f t="shared" si="61"/>
        <v>-3.4750376462411671E-2</v>
      </c>
    </row>
    <row r="561" spans="1:8" x14ac:dyDescent="0.2">
      <c r="A561" s="14"/>
      <c r="B561" s="15" t="s">
        <v>534</v>
      </c>
      <c r="C561" s="16">
        <v>211</v>
      </c>
      <c r="D561" s="16">
        <v>63</v>
      </c>
      <c r="E561" s="17">
        <f t="shared" si="59"/>
        <v>2.4441098111896212E-2</v>
      </c>
      <c r="F561" s="17">
        <f t="shared" si="60"/>
        <v>6.2246813555972731E-3</v>
      </c>
      <c r="G561" s="17">
        <f t="shared" si="62"/>
        <v>-0.70142180094786732</v>
      </c>
      <c r="H561" s="17">
        <f t="shared" si="61"/>
        <v>-1.7143519054789762E-2</v>
      </c>
    </row>
    <row r="562" spans="1:8" x14ac:dyDescent="0.2">
      <c r="A562" s="14"/>
      <c r="B562" s="15" t="s">
        <v>535</v>
      </c>
      <c r="C562" s="16">
        <v>0</v>
      </c>
      <c r="D562" s="16">
        <v>2</v>
      </c>
      <c r="E562" s="17" t="str">
        <f t="shared" si="59"/>
        <v/>
      </c>
      <c r="F562" s="17">
        <f t="shared" si="60"/>
        <v>1.9760893192372295E-4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32</v>
      </c>
      <c r="D568" s="16">
        <v>84</v>
      </c>
      <c r="E568" s="17">
        <f t="shared" si="59"/>
        <v>3.7067068226572454E-3</v>
      </c>
      <c r="F568" s="17">
        <f t="shared" si="60"/>
        <v>8.2995751407963642E-3</v>
      </c>
      <c r="G568" s="17">
        <f t="shared" si="62"/>
        <v>1.625</v>
      </c>
      <c r="H568" s="17">
        <f t="shared" si="61"/>
        <v>6.023398586818024E-3</v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1</v>
      </c>
      <c r="D570" s="16">
        <v>24</v>
      </c>
      <c r="E570" s="17">
        <f t="shared" si="59"/>
        <v>1.1583458820803892E-4</v>
      </c>
      <c r="F570" s="17">
        <f t="shared" si="60"/>
        <v>2.3713071830846755E-3</v>
      </c>
      <c r="G570" s="17">
        <f t="shared" si="62"/>
        <v>23</v>
      </c>
      <c r="H570" s="17">
        <f t="shared" si="61"/>
        <v>2.6641955287848951E-3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5</v>
      </c>
      <c r="D574" s="16">
        <v>0</v>
      </c>
      <c r="E574" s="17">
        <f t="shared" si="59"/>
        <v>5.7917294104019464E-4</v>
      </c>
      <c r="F574" s="17" t="str">
        <f t="shared" si="60"/>
        <v/>
      </c>
      <c r="G574" s="17">
        <f t="shared" si="62"/>
        <v>-1</v>
      </c>
      <c r="H574" s="17">
        <f t="shared" si="61"/>
        <v>-5.7917294104019464E-4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1452</v>
      </c>
      <c r="D582" s="19">
        <f>SUM(D583:D609)</f>
        <v>1379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-5.0275482093663913E-2</v>
      </c>
      <c r="H582" s="20">
        <f t="shared" ref="H582:H609" si="65">+IF(OR(AND(E582=""),(G582="")),"",E582*G582)</f>
        <v>-5.0275482093663913E-2</v>
      </c>
    </row>
    <row r="583" spans="1:8" x14ac:dyDescent="0.2">
      <c r="A583" s="14"/>
      <c r="B583" s="15" t="s">
        <v>550</v>
      </c>
      <c r="C583" s="16">
        <v>17</v>
      </c>
      <c r="D583" s="16">
        <v>0</v>
      </c>
      <c r="E583" s="17">
        <f t="shared" si="63"/>
        <v>1.1707988980716254E-2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-1.1707988980716254E-2</v>
      </c>
    </row>
    <row r="584" spans="1:8" x14ac:dyDescent="0.2">
      <c r="A584" s="14"/>
      <c r="B584" s="15" t="s">
        <v>551</v>
      </c>
      <c r="C584" s="16">
        <v>17</v>
      </c>
      <c r="D584" s="16">
        <v>0</v>
      </c>
      <c r="E584" s="17">
        <f t="shared" si="63"/>
        <v>1.1707988980716254E-2</v>
      </c>
      <c r="F584" s="17" t="str">
        <f t="shared" si="64"/>
        <v/>
      </c>
      <c r="G584" s="17">
        <f t="shared" si="66"/>
        <v>-1</v>
      </c>
      <c r="H584" s="17">
        <f t="shared" si="65"/>
        <v>-1.1707988980716254E-2</v>
      </c>
    </row>
    <row r="585" spans="1:8" ht="25.5" x14ac:dyDescent="0.2">
      <c r="A585" s="14"/>
      <c r="B585" s="15" t="s">
        <v>552</v>
      </c>
      <c r="C585" s="16">
        <v>96</v>
      </c>
      <c r="D585" s="16">
        <v>100</v>
      </c>
      <c r="E585" s="17">
        <f t="shared" si="63"/>
        <v>6.6115702479338845E-2</v>
      </c>
      <c r="F585" s="17">
        <f t="shared" si="64"/>
        <v>7.2516316171138503E-2</v>
      </c>
      <c r="G585" s="17">
        <f t="shared" si="66"/>
        <v>4.1666666666666664E-2</v>
      </c>
      <c r="H585" s="17">
        <f t="shared" si="65"/>
        <v>2.7548209366391185E-3</v>
      </c>
    </row>
    <row r="586" spans="1:8" x14ac:dyDescent="0.2">
      <c r="A586" s="14"/>
      <c r="B586" s="15" t="s">
        <v>553</v>
      </c>
      <c r="C586" s="16">
        <v>83</v>
      </c>
      <c r="D586" s="16">
        <v>151</v>
      </c>
      <c r="E586" s="17">
        <f t="shared" si="63"/>
        <v>5.716253443526171E-2</v>
      </c>
      <c r="F586" s="17">
        <f t="shared" si="64"/>
        <v>0.10949963741841914</v>
      </c>
      <c r="G586" s="17">
        <f t="shared" si="66"/>
        <v>0.81927710843373491</v>
      </c>
      <c r="H586" s="17">
        <f t="shared" si="65"/>
        <v>4.6831955922865015E-2</v>
      </c>
    </row>
    <row r="587" spans="1:8" x14ac:dyDescent="0.2">
      <c r="A587" s="14"/>
      <c r="B587" s="15" t="s">
        <v>554</v>
      </c>
      <c r="C587" s="16">
        <v>1</v>
      </c>
      <c r="D587" s="16">
        <v>3</v>
      </c>
      <c r="E587" s="17">
        <f t="shared" si="63"/>
        <v>6.8870523415977963E-4</v>
      </c>
      <c r="F587" s="17">
        <f t="shared" si="64"/>
        <v>2.1754894851341551E-3</v>
      </c>
      <c r="G587" s="17">
        <f t="shared" si="66"/>
        <v>2</v>
      </c>
      <c r="H587" s="17">
        <f t="shared" si="65"/>
        <v>1.3774104683195593E-3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51</v>
      </c>
      <c r="D589" s="16">
        <v>29</v>
      </c>
      <c r="E589" s="17">
        <f t="shared" si="63"/>
        <v>3.5123966942148761E-2</v>
      </c>
      <c r="F589" s="17">
        <f t="shared" si="64"/>
        <v>2.1029731689630168E-2</v>
      </c>
      <c r="G589" s="17">
        <f t="shared" si="66"/>
        <v>-0.43137254901960786</v>
      </c>
      <c r="H589" s="17">
        <f t="shared" si="65"/>
        <v>-1.5151515151515152E-2</v>
      </c>
    </row>
    <row r="590" spans="1:8" x14ac:dyDescent="0.2">
      <c r="A590" s="14"/>
      <c r="B590" s="15" t="s">
        <v>557</v>
      </c>
      <c r="C590" s="16">
        <v>18</v>
      </c>
      <c r="D590" s="16">
        <v>0</v>
      </c>
      <c r="E590" s="17">
        <f t="shared" si="63"/>
        <v>1.2396694214876033E-2</v>
      </c>
      <c r="F590" s="17" t="str">
        <f t="shared" si="64"/>
        <v/>
      </c>
      <c r="G590" s="17">
        <f t="shared" si="66"/>
        <v>-1</v>
      </c>
      <c r="H590" s="17">
        <f t="shared" si="65"/>
        <v>-1.2396694214876033E-2</v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1</v>
      </c>
      <c r="D594" s="16">
        <v>0</v>
      </c>
      <c r="E594" s="17">
        <f t="shared" si="63"/>
        <v>6.8870523415977963E-4</v>
      </c>
      <c r="F594" s="17" t="str">
        <f t="shared" si="64"/>
        <v/>
      </c>
      <c r="G594" s="17">
        <f t="shared" si="66"/>
        <v>-1</v>
      </c>
      <c r="H594" s="17">
        <f t="shared" si="65"/>
        <v>-6.8870523415977963E-4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8</v>
      </c>
      <c r="E598" s="17" t="str">
        <f t="shared" si="63"/>
        <v/>
      </c>
      <c r="F598" s="17">
        <f t="shared" si="64"/>
        <v>5.8013052936910807E-3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2</v>
      </c>
      <c r="D599" s="16">
        <v>0</v>
      </c>
      <c r="E599" s="17">
        <f t="shared" si="63"/>
        <v>1.3774104683195593E-3</v>
      </c>
      <c r="F599" s="17" t="str">
        <f t="shared" si="64"/>
        <v/>
      </c>
      <c r="G599" s="17">
        <f t="shared" si="66"/>
        <v>-1</v>
      </c>
      <c r="H599" s="17">
        <f t="shared" si="65"/>
        <v>-1.3774104683195593E-3</v>
      </c>
    </row>
    <row r="600" spans="1:8" x14ac:dyDescent="0.2">
      <c r="A600" s="14"/>
      <c r="B600" s="15" t="s">
        <v>567</v>
      </c>
      <c r="C600" s="16">
        <v>551</v>
      </c>
      <c r="D600" s="16">
        <v>20</v>
      </c>
      <c r="E600" s="17">
        <f t="shared" si="63"/>
        <v>0.37947658402203854</v>
      </c>
      <c r="F600" s="17">
        <f t="shared" si="64"/>
        <v>1.4503263234227702E-2</v>
      </c>
      <c r="G600" s="17">
        <f t="shared" si="66"/>
        <v>-0.9637023593466425</v>
      </c>
      <c r="H600" s="17">
        <f t="shared" si="65"/>
        <v>-0.36570247933884298</v>
      </c>
    </row>
    <row r="601" spans="1:8" x14ac:dyDescent="0.2">
      <c r="A601" s="14"/>
      <c r="B601" s="15" t="s">
        <v>568</v>
      </c>
      <c r="C601" s="16">
        <v>376</v>
      </c>
      <c r="D601" s="16">
        <v>96</v>
      </c>
      <c r="E601" s="17">
        <f t="shared" si="63"/>
        <v>0.25895316804407714</v>
      </c>
      <c r="F601" s="17">
        <f t="shared" si="64"/>
        <v>6.9615663524292964E-2</v>
      </c>
      <c r="G601" s="17">
        <f t="shared" si="66"/>
        <v>-0.74468085106382975</v>
      </c>
      <c r="H601" s="17">
        <f t="shared" si="65"/>
        <v>-0.1928374655647383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2</v>
      </c>
      <c r="D603" s="16">
        <v>0</v>
      </c>
      <c r="E603" s="17">
        <f t="shared" si="63"/>
        <v>1.3774104683195593E-3</v>
      </c>
      <c r="F603" s="17" t="str">
        <f t="shared" si="64"/>
        <v/>
      </c>
      <c r="G603" s="17">
        <f t="shared" si="66"/>
        <v>-1</v>
      </c>
      <c r="H603" s="17">
        <f t="shared" si="65"/>
        <v>-1.3774104683195593E-3</v>
      </c>
    </row>
    <row r="604" spans="1:8" ht="25.5" x14ac:dyDescent="0.2">
      <c r="A604" s="14"/>
      <c r="B604" s="15" t="s">
        <v>571</v>
      </c>
      <c r="C604" s="16">
        <v>1</v>
      </c>
      <c r="D604" s="16">
        <v>0</v>
      </c>
      <c r="E604" s="17">
        <f t="shared" si="63"/>
        <v>6.8870523415977963E-4</v>
      </c>
      <c r="F604" s="17" t="str">
        <f t="shared" si="64"/>
        <v/>
      </c>
      <c r="G604" s="17">
        <f t="shared" si="66"/>
        <v>-1</v>
      </c>
      <c r="H604" s="17">
        <f t="shared" si="65"/>
        <v>-6.8870523415977963E-4</v>
      </c>
    </row>
    <row r="605" spans="1:8" x14ac:dyDescent="0.2">
      <c r="A605" s="14"/>
      <c r="B605" s="15" t="s">
        <v>572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7.2516316171138508E-4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4</v>
      </c>
      <c r="D608" s="16">
        <v>312</v>
      </c>
      <c r="E608" s="17">
        <f t="shared" si="63"/>
        <v>2.7548209366391185E-3</v>
      </c>
      <c r="F608" s="17">
        <f t="shared" si="64"/>
        <v>0.22625090645395213</v>
      </c>
      <c r="G608" s="17">
        <f t="shared" si="66"/>
        <v>77</v>
      </c>
      <c r="H608" s="17">
        <f t="shared" si="65"/>
        <v>0.21212121212121213</v>
      </c>
    </row>
    <row r="609" spans="1:8" ht="25.5" x14ac:dyDescent="0.2">
      <c r="A609" s="14"/>
      <c r="B609" s="15" t="s">
        <v>576</v>
      </c>
      <c r="C609" s="16">
        <v>232</v>
      </c>
      <c r="D609" s="16">
        <v>659</v>
      </c>
      <c r="E609" s="17">
        <f t="shared" si="63"/>
        <v>0.15977961432506887</v>
      </c>
      <c r="F609" s="17">
        <f t="shared" si="64"/>
        <v>0.47788252356780275</v>
      </c>
      <c r="G609" s="17">
        <f t="shared" si="66"/>
        <v>1.8405172413793103</v>
      </c>
      <c r="H609" s="17">
        <f t="shared" si="65"/>
        <v>0.2940771349862259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629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630</v>
      </c>
      <c r="C8" s="12">
        <f>+C19+C75+C173+C349+C582</f>
        <v>1916</v>
      </c>
      <c r="D8" s="13">
        <f>+D19+D75+D173+D349+D582</f>
        <v>1129</v>
      </c>
      <c r="E8" s="9">
        <f>SUM(E9:E13)</f>
        <v>0.99999999999999989</v>
      </c>
      <c r="F8" s="9">
        <f>SUM(F9:F13)</f>
        <v>0.99999999999999989</v>
      </c>
      <c r="G8" s="9">
        <f t="shared" ref="G8:G13" si="0">+IF(AND(C8=0,D8=0),"",IF(C8=0,1,IF(D8=0,-1,(D8-C8)/C8)))</f>
        <v>-0.41075156576200417</v>
      </c>
      <c r="H8" s="10">
        <f t="shared" ref="H8:H13" si="1">+IF(OR(AND(E8=""),(G8="")),"",E8*G8)</f>
        <v>-0.41075156576200411</v>
      </c>
    </row>
    <row r="9" spans="1:8" x14ac:dyDescent="0.2">
      <c r="A9" s="14"/>
      <c r="B9" s="15" t="s">
        <v>7</v>
      </c>
      <c r="C9" s="16">
        <f>+C19</f>
        <v>39</v>
      </c>
      <c r="D9" s="16">
        <f>+D19</f>
        <v>16</v>
      </c>
      <c r="E9" s="17">
        <f t="shared" ref="E9:F13" si="2">+C9/C$8</f>
        <v>2.035490605427975E-2</v>
      </c>
      <c r="F9" s="17">
        <f t="shared" si="2"/>
        <v>1.4171833480956599E-2</v>
      </c>
      <c r="G9" s="17">
        <f t="shared" si="0"/>
        <v>-0.58974358974358976</v>
      </c>
      <c r="H9" s="17">
        <f t="shared" si="1"/>
        <v>-1.2004175365344469E-2</v>
      </c>
    </row>
    <row r="10" spans="1:8" ht="25.5" x14ac:dyDescent="0.2">
      <c r="A10" s="14"/>
      <c r="B10" s="15" t="s">
        <v>8</v>
      </c>
      <c r="C10" s="16">
        <f>+C75</f>
        <v>532</v>
      </c>
      <c r="D10" s="16">
        <f>+D75</f>
        <v>502</v>
      </c>
      <c r="E10" s="17">
        <f t="shared" si="2"/>
        <v>0.27766179540709812</v>
      </c>
      <c r="F10" s="17">
        <f t="shared" si="2"/>
        <v>0.44464127546501331</v>
      </c>
      <c r="G10" s="17">
        <f t="shared" si="0"/>
        <v>-5.6390977443609019E-2</v>
      </c>
      <c r="H10" s="17">
        <f t="shared" si="1"/>
        <v>-1.5657620041753653E-2</v>
      </c>
    </row>
    <row r="11" spans="1:8" ht="25.5" x14ac:dyDescent="0.2">
      <c r="A11" s="14"/>
      <c r="B11" s="15" t="s">
        <v>9</v>
      </c>
      <c r="C11" s="16">
        <f>+C173</f>
        <v>398</v>
      </c>
      <c r="D11" s="16">
        <f>+D173</f>
        <v>187</v>
      </c>
      <c r="E11" s="17">
        <f t="shared" si="2"/>
        <v>0.20772442588726514</v>
      </c>
      <c r="F11" s="17">
        <f t="shared" si="2"/>
        <v>0.16563330380868024</v>
      </c>
      <c r="G11" s="17">
        <f t="shared" si="0"/>
        <v>-0.53015075376884424</v>
      </c>
      <c r="H11" s="17">
        <f t="shared" si="1"/>
        <v>-0.11012526096033404</v>
      </c>
    </row>
    <row r="12" spans="1:8" ht="25.5" x14ac:dyDescent="0.2">
      <c r="A12" s="14"/>
      <c r="B12" s="15" t="s">
        <v>10</v>
      </c>
      <c r="C12" s="16">
        <f>+C349</f>
        <v>776</v>
      </c>
      <c r="D12" s="16">
        <f>+D349</f>
        <v>355</v>
      </c>
      <c r="E12" s="17">
        <f t="shared" si="2"/>
        <v>0.40501043841336115</v>
      </c>
      <c r="F12" s="17">
        <f t="shared" si="2"/>
        <v>0.31443755535872453</v>
      </c>
      <c r="G12" s="17">
        <f t="shared" si="0"/>
        <v>-0.54252577319587625</v>
      </c>
      <c r="H12" s="17">
        <f t="shared" si="1"/>
        <v>-0.21972860125260957</v>
      </c>
    </row>
    <row r="13" spans="1:8" ht="25.5" x14ac:dyDescent="0.2">
      <c r="A13" s="14"/>
      <c r="B13" s="15" t="s">
        <v>11</v>
      </c>
      <c r="C13" s="16">
        <f>+C582</f>
        <v>171</v>
      </c>
      <c r="D13" s="16">
        <f>+D582</f>
        <v>69</v>
      </c>
      <c r="E13" s="17">
        <f t="shared" si="2"/>
        <v>8.9248434237995819E-2</v>
      </c>
      <c r="F13" s="17">
        <f t="shared" si="2"/>
        <v>6.111603188662533E-2</v>
      </c>
      <c r="G13" s="17">
        <f t="shared" si="0"/>
        <v>-0.59649122807017541</v>
      </c>
      <c r="H13" s="17">
        <f t="shared" si="1"/>
        <v>-5.3235908141962412E-2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39</v>
      </c>
      <c r="D19" s="19">
        <f>SUM(D20:D69)</f>
        <v>16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-0.58974358974358976</v>
      </c>
      <c r="H19" s="20">
        <f t="shared" ref="H19:H50" si="5">+IF(OR(AND(E19=""),(G19="")),"",E19*G19)</f>
        <v>-0.58974358974358976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2.564102564102564E-2</v>
      </c>
      <c r="F23" s="17" t="str">
        <f t="shared" si="4"/>
        <v/>
      </c>
      <c r="G23" s="17">
        <f t="shared" si="6"/>
        <v>-1</v>
      </c>
      <c r="H23" s="17">
        <f t="shared" si="5"/>
        <v>-2.564102564102564E-2</v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2.564102564102564E-2</v>
      </c>
      <c r="F24" s="17" t="str">
        <f t="shared" si="4"/>
        <v/>
      </c>
      <c r="G24" s="17">
        <f t="shared" si="6"/>
        <v>-1</v>
      </c>
      <c r="H24" s="17">
        <f t="shared" si="5"/>
        <v>-2.564102564102564E-2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7.6923076923076927E-2</v>
      </c>
      <c r="F28" s="17" t="str">
        <f t="shared" si="4"/>
        <v/>
      </c>
      <c r="G28" s="17">
        <f t="shared" si="6"/>
        <v>-1</v>
      </c>
      <c r="H28" s="17">
        <f t="shared" si="5"/>
        <v>-7.6923076923076927E-2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2</v>
      </c>
      <c r="E30" s="17">
        <f t="shared" si="3"/>
        <v>2.564102564102564E-2</v>
      </c>
      <c r="F30" s="17">
        <f t="shared" si="4"/>
        <v>0.125</v>
      </c>
      <c r="G30" s="17">
        <f t="shared" si="6"/>
        <v>1</v>
      </c>
      <c r="H30" s="17">
        <f t="shared" si="5"/>
        <v>2.564102564102564E-2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2.564102564102564E-2</v>
      </c>
      <c r="F33" s="17" t="str">
        <f t="shared" si="4"/>
        <v/>
      </c>
      <c r="G33" s="17">
        <f t="shared" si="6"/>
        <v>-1</v>
      </c>
      <c r="H33" s="17">
        <f t="shared" si="5"/>
        <v>-2.564102564102564E-2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2</v>
      </c>
      <c r="E36" s="17">
        <f t="shared" si="3"/>
        <v>5.128205128205128E-2</v>
      </c>
      <c r="F36" s="17">
        <f t="shared" si="4"/>
        <v>0.125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6.25E-2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5.128205128205128E-2</v>
      </c>
      <c r="F49" s="17" t="str">
        <f t="shared" si="4"/>
        <v/>
      </c>
      <c r="G49" s="17">
        <f t="shared" si="6"/>
        <v>-1</v>
      </c>
      <c r="H49" s="17">
        <f t="shared" si="5"/>
        <v>-5.128205128205128E-2</v>
      </c>
    </row>
    <row r="50" spans="1:8" x14ac:dyDescent="0.2">
      <c r="A50" s="14"/>
      <c r="B50" s="15" t="s">
        <v>43</v>
      </c>
      <c r="C50" s="16">
        <v>4</v>
      </c>
      <c r="D50" s="16">
        <v>3</v>
      </c>
      <c r="E50" s="17">
        <f t="shared" si="3"/>
        <v>0.10256410256410256</v>
      </c>
      <c r="F50" s="17">
        <f t="shared" si="4"/>
        <v>0.1875</v>
      </c>
      <c r="G50" s="17">
        <f t="shared" si="6"/>
        <v>-0.25</v>
      </c>
      <c r="H50" s="17">
        <f t="shared" si="5"/>
        <v>-2.564102564102564E-2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2.564102564102564E-2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-2.564102564102564E-2</v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2.564102564102564E-2</v>
      </c>
      <c r="F53" s="17" t="str">
        <f t="shared" si="8"/>
        <v/>
      </c>
      <c r="G53" s="17">
        <f t="shared" si="10"/>
        <v>-1</v>
      </c>
      <c r="H53" s="17">
        <f t="shared" si="9"/>
        <v>-2.564102564102564E-2</v>
      </c>
    </row>
    <row r="54" spans="1:8" x14ac:dyDescent="0.2">
      <c r="A54" s="14"/>
      <c r="B54" s="15" t="s">
        <v>47</v>
      </c>
      <c r="C54" s="16">
        <v>6</v>
      </c>
      <c r="D54" s="16">
        <v>3</v>
      </c>
      <c r="E54" s="17">
        <f t="shared" si="7"/>
        <v>0.15384615384615385</v>
      </c>
      <c r="F54" s="17">
        <f t="shared" si="8"/>
        <v>0.1875</v>
      </c>
      <c r="G54" s="17">
        <f t="shared" si="10"/>
        <v>-0.5</v>
      </c>
      <c r="H54" s="17">
        <f t="shared" si="9"/>
        <v>-7.6923076923076927E-2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0</v>
      </c>
      <c r="E59" s="17">
        <f t="shared" si="7"/>
        <v>5.128205128205128E-2</v>
      </c>
      <c r="F59" s="17" t="str">
        <f t="shared" si="8"/>
        <v/>
      </c>
      <c r="G59" s="17">
        <f t="shared" si="10"/>
        <v>-1</v>
      </c>
      <c r="H59" s="17">
        <f t="shared" si="9"/>
        <v>-5.128205128205128E-2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0.125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5</v>
      </c>
      <c r="D62" s="16">
        <v>2</v>
      </c>
      <c r="E62" s="17">
        <f t="shared" si="7"/>
        <v>0.12820512820512819</v>
      </c>
      <c r="F62" s="17">
        <f t="shared" si="8"/>
        <v>0.125</v>
      </c>
      <c r="G62" s="17">
        <f t="shared" si="10"/>
        <v>-0.6</v>
      </c>
      <c r="H62" s="17">
        <f t="shared" si="9"/>
        <v>-7.6923076923076913E-2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0</v>
      </c>
      <c r="E64" s="17">
        <f t="shared" si="7"/>
        <v>5.128205128205128E-2</v>
      </c>
      <c r="F64" s="17" t="str">
        <f t="shared" si="8"/>
        <v/>
      </c>
      <c r="G64" s="17">
        <f t="shared" si="10"/>
        <v>-1</v>
      </c>
      <c r="H64" s="17">
        <f t="shared" si="9"/>
        <v>-5.128205128205128E-2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7</v>
      </c>
      <c r="D67" s="16">
        <v>1</v>
      </c>
      <c r="E67" s="17">
        <f t="shared" si="7"/>
        <v>0.17948717948717949</v>
      </c>
      <c r="F67" s="17">
        <f t="shared" si="8"/>
        <v>6.25E-2</v>
      </c>
      <c r="G67" s="17">
        <f t="shared" si="10"/>
        <v>-0.8571428571428571</v>
      </c>
      <c r="H67" s="17">
        <f t="shared" si="9"/>
        <v>-0.15384615384615383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532</v>
      </c>
      <c r="D75" s="19">
        <f>SUM(D76:D167)</f>
        <v>502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-5.6390977443609019E-2</v>
      </c>
      <c r="H75" s="20">
        <f t="shared" ref="H75:H106" si="13">+IF(OR(AND(E75=""),(G75="")),"",E75*G75)</f>
        <v>-5.6390977443609019E-2</v>
      </c>
    </row>
    <row r="76" spans="1:8" x14ac:dyDescent="0.2">
      <c r="A76" s="14"/>
      <c r="B76" s="15" t="s">
        <v>63</v>
      </c>
      <c r="C76" s="16">
        <v>5</v>
      </c>
      <c r="D76" s="16">
        <v>3</v>
      </c>
      <c r="E76" s="17">
        <f t="shared" si="11"/>
        <v>9.3984962406015032E-3</v>
      </c>
      <c r="F76" s="17">
        <f t="shared" si="12"/>
        <v>5.9760956175298804E-3</v>
      </c>
      <c r="G76" s="17">
        <f t="shared" ref="G76:G107" si="14">+IF(AND(C76=0,D76=0)," ",IF(C76=0,1,IF(D76=0,-1,(D76-C76)/C76)))</f>
        <v>-0.4</v>
      </c>
      <c r="H76" s="17">
        <f t="shared" si="13"/>
        <v>-3.7593984962406013E-3</v>
      </c>
    </row>
    <row r="77" spans="1:8" ht="25.5" x14ac:dyDescent="0.2">
      <c r="A77" s="14"/>
      <c r="B77" s="15" t="s">
        <v>64</v>
      </c>
      <c r="C77" s="16">
        <v>2</v>
      </c>
      <c r="D77" s="16">
        <v>0</v>
      </c>
      <c r="E77" s="17">
        <f t="shared" si="11"/>
        <v>3.7593984962406013E-3</v>
      </c>
      <c r="F77" s="17" t="str">
        <f t="shared" si="12"/>
        <v/>
      </c>
      <c r="G77" s="17">
        <f t="shared" si="14"/>
        <v>-1</v>
      </c>
      <c r="H77" s="17">
        <f t="shared" si="13"/>
        <v>-3.7593984962406013E-3</v>
      </c>
    </row>
    <row r="78" spans="1:8" x14ac:dyDescent="0.2">
      <c r="A78" s="14"/>
      <c r="B78" s="15" t="s">
        <v>65</v>
      </c>
      <c r="C78" s="16">
        <v>1</v>
      </c>
      <c r="D78" s="16">
        <v>0</v>
      </c>
      <c r="E78" s="17">
        <f t="shared" si="11"/>
        <v>1.8796992481203006E-3</v>
      </c>
      <c r="F78" s="17" t="str">
        <f t="shared" si="12"/>
        <v/>
      </c>
      <c r="G78" s="17">
        <f t="shared" si="14"/>
        <v>-1</v>
      </c>
      <c r="H78" s="17">
        <f t="shared" si="13"/>
        <v>-1.8796992481203006E-3</v>
      </c>
    </row>
    <row r="79" spans="1:8" x14ac:dyDescent="0.2">
      <c r="A79" s="14"/>
      <c r="B79" s="15" t="s">
        <v>66</v>
      </c>
      <c r="C79" s="16">
        <v>5</v>
      </c>
      <c r="D79" s="16">
        <v>2</v>
      </c>
      <c r="E79" s="17">
        <f t="shared" si="11"/>
        <v>9.3984962406015032E-3</v>
      </c>
      <c r="F79" s="17">
        <f t="shared" si="12"/>
        <v>3.9840637450199202E-3</v>
      </c>
      <c r="G79" s="17">
        <f t="shared" si="14"/>
        <v>-0.6</v>
      </c>
      <c r="H79" s="17">
        <f t="shared" si="13"/>
        <v>-5.6390977443609019E-3</v>
      </c>
    </row>
    <row r="80" spans="1:8" ht="25.5" x14ac:dyDescent="0.2">
      <c r="A80" s="14"/>
      <c r="B80" s="15" t="s">
        <v>67</v>
      </c>
      <c r="C80" s="16">
        <v>26</v>
      </c>
      <c r="D80" s="16">
        <v>26</v>
      </c>
      <c r="E80" s="17">
        <f t="shared" si="11"/>
        <v>4.8872180451127817E-2</v>
      </c>
      <c r="F80" s="17">
        <f t="shared" si="12"/>
        <v>5.1792828685258967E-2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3</v>
      </c>
      <c r="D82" s="16">
        <v>1</v>
      </c>
      <c r="E82" s="17">
        <f t="shared" si="11"/>
        <v>5.6390977443609019E-3</v>
      </c>
      <c r="F82" s="17">
        <f t="shared" si="12"/>
        <v>1.9920318725099601E-3</v>
      </c>
      <c r="G82" s="17">
        <f t="shared" si="14"/>
        <v>-0.66666666666666663</v>
      </c>
      <c r="H82" s="17">
        <f t="shared" si="13"/>
        <v>-3.7593984962406013E-3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1</v>
      </c>
      <c r="E84" s="17" t="str">
        <f t="shared" si="11"/>
        <v/>
      </c>
      <c r="F84" s="17">
        <f t="shared" si="12"/>
        <v>1.9920318725099601E-3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1</v>
      </c>
      <c r="E85" s="17" t="str">
        <f t="shared" si="11"/>
        <v/>
      </c>
      <c r="F85" s="17">
        <f t="shared" si="12"/>
        <v>1.9920318725099601E-3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7</v>
      </c>
      <c r="D87" s="16">
        <v>4</v>
      </c>
      <c r="E87" s="17">
        <f t="shared" si="11"/>
        <v>1.3157894736842105E-2</v>
      </c>
      <c r="F87" s="17">
        <f t="shared" si="12"/>
        <v>7.9681274900398405E-3</v>
      </c>
      <c r="G87" s="17">
        <f t="shared" si="14"/>
        <v>-0.42857142857142855</v>
      </c>
      <c r="H87" s="17">
        <f t="shared" si="13"/>
        <v>-5.6390977443609019E-3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11"/>
        <v>1.8796992481203006E-3</v>
      </c>
      <c r="F89" s="17" t="str">
        <f t="shared" si="12"/>
        <v/>
      </c>
      <c r="G89" s="17">
        <f t="shared" si="14"/>
        <v>-1</v>
      </c>
      <c r="H89" s="17">
        <f t="shared" si="13"/>
        <v>-1.8796992481203006E-3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1.9920318725099601E-3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30</v>
      </c>
      <c r="D91" s="16">
        <v>17</v>
      </c>
      <c r="E91" s="17">
        <f t="shared" si="11"/>
        <v>5.6390977443609019E-2</v>
      </c>
      <c r="F91" s="17">
        <f t="shared" si="12"/>
        <v>3.386454183266932E-2</v>
      </c>
      <c r="G91" s="17">
        <f t="shared" si="14"/>
        <v>-0.43333333333333335</v>
      </c>
      <c r="H91" s="17">
        <f t="shared" si="13"/>
        <v>-2.4436090225563908E-2</v>
      </c>
    </row>
    <row r="92" spans="1:8" x14ac:dyDescent="0.2">
      <c r="A92" s="14"/>
      <c r="B92" s="15" t="s">
        <v>79</v>
      </c>
      <c r="C92" s="16">
        <v>1</v>
      </c>
      <c r="D92" s="16">
        <v>3</v>
      </c>
      <c r="E92" s="17">
        <f t="shared" si="11"/>
        <v>1.8796992481203006E-3</v>
      </c>
      <c r="F92" s="17">
        <f t="shared" si="12"/>
        <v>5.9760956175298804E-3</v>
      </c>
      <c r="G92" s="17">
        <f t="shared" si="14"/>
        <v>2</v>
      </c>
      <c r="H92" s="17">
        <f t="shared" si="13"/>
        <v>3.7593984962406013E-3</v>
      </c>
    </row>
    <row r="93" spans="1:8" x14ac:dyDescent="0.2">
      <c r="A93" s="14"/>
      <c r="B93" s="15" t="s">
        <v>80</v>
      </c>
      <c r="C93" s="16">
        <v>10</v>
      </c>
      <c r="D93" s="16">
        <v>0</v>
      </c>
      <c r="E93" s="17">
        <f t="shared" si="11"/>
        <v>1.8796992481203006E-2</v>
      </c>
      <c r="F93" s="17" t="str">
        <f t="shared" si="12"/>
        <v/>
      </c>
      <c r="G93" s="17">
        <f t="shared" si="14"/>
        <v>-1</v>
      </c>
      <c r="H93" s="17">
        <f t="shared" si="13"/>
        <v>-1.8796992481203006E-2</v>
      </c>
    </row>
    <row r="94" spans="1:8" x14ac:dyDescent="0.2">
      <c r="A94" s="14"/>
      <c r="B94" s="15" t="s">
        <v>81</v>
      </c>
      <c r="C94" s="16">
        <v>2</v>
      </c>
      <c r="D94" s="16">
        <v>2</v>
      </c>
      <c r="E94" s="17">
        <f t="shared" si="11"/>
        <v>3.7593984962406013E-3</v>
      </c>
      <c r="F94" s="17">
        <f t="shared" si="12"/>
        <v>3.9840637450199202E-3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0</v>
      </c>
      <c r="D95" s="16">
        <v>1</v>
      </c>
      <c r="E95" s="17" t="str">
        <f t="shared" si="11"/>
        <v/>
      </c>
      <c r="F95" s="17">
        <f t="shared" si="12"/>
        <v>1.9920318725099601E-3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1</v>
      </c>
      <c r="E96" s="17" t="str">
        <f t="shared" si="11"/>
        <v/>
      </c>
      <c r="F96" s="17">
        <f t="shared" si="12"/>
        <v>1.9920318725099601E-3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</v>
      </c>
      <c r="D99" s="16">
        <v>6</v>
      </c>
      <c r="E99" s="17">
        <f t="shared" si="11"/>
        <v>3.7593984962406013E-3</v>
      </c>
      <c r="F99" s="17">
        <f t="shared" si="12"/>
        <v>1.1952191235059761E-2</v>
      </c>
      <c r="G99" s="17">
        <f t="shared" si="14"/>
        <v>2</v>
      </c>
      <c r="H99" s="17">
        <f t="shared" si="13"/>
        <v>7.5187969924812026E-3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3</v>
      </c>
      <c r="D103" s="16">
        <v>8</v>
      </c>
      <c r="E103" s="17">
        <f t="shared" si="11"/>
        <v>5.6390977443609019E-3</v>
      </c>
      <c r="F103" s="17">
        <f t="shared" si="12"/>
        <v>1.5936254980079681E-2</v>
      </c>
      <c r="G103" s="17">
        <f t="shared" si="14"/>
        <v>1.6666666666666667</v>
      </c>
      <c r="H103" s="17">
        <f t="shared" si="13"/>
        <v>9.3984962406015032E-3</v>
      </c>
    </row>
    <row r="104" spans="1:8" x14ac:dyDescent="0.2">
      <c r="A104" s="14"/>
      <c r="B104" s="15" t="s">
        <v>91</v>
      </c>
      <c r="C104" s="16">
        <v>6</v>
      </c>
      <c r="D104" s="16">
        <v>3</v>
      </c>
      <c r="E104" s="17">
        <f t="shared" si="11"/>
        <v>1.1278195488721804E-2</v>
      </c>
      <c r="F104" s="17">
        <f t="shared" si="12"/>
        <v>5.9760956175298804E-3</v>
      </c>
      <c r="G104" s="17">
        <f t="shared" si="14"/>
        <v>-0.5</v>
      </c>
      <c r="H104" s="17">
        <f t="shared" si="13"/>
        <v>-5.6390977443609019E-3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1.9920318725099601E-3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15</v>
      </c>
      <c r="D106" s="16">
        <v>2</v>
      </c>
      <c r="E106" s="17">
        <f t="shared" si="11"/>
        <v>2.819548872180451E-2</v>
      </c>
      <c r="F106" s="17">
        <f t="shared" si="12"/>
        <v>3.9840637450199202E-3</v>
      </c>
      <c r="G106" s="17">
        <f t="shared" si="14"/>
        <v>-0.8666666666666667</v>
      </c>
      <c r="H106" s="17">
        <f t="shared" si="13"/>
        <v>-2.4436090225563908E-2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si="15"/>
        <v>1.8796992481203006E-3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-1.8796992481203006E-3</v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1.9920318725099601E-3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5</v>
      </c>
      <c r="D114" s="16">
        <v>5</v>
      </c>
      <c r="E114" s="17">
        <f t="shared" si="15"/>
        <v>9.3984962406015032E-3</v>
      </c>
      <c r="F114" s="17">
        <f t="shared" si="16"/>
        <v>9.9601593625498006E-3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103</v>
      </c>
      <c r="C115" s="16">
        <v>1</v>
      </c>
      <c r="D115" s="16">
        <v>22</v>
      </c>
      <c r="E115" s="17">
        <f t="shared" si="15"/>
        <v>1.8796992481203006E-3</v>
      </c>
      <c r="F115" s="17">
        <f t="shared" si="16"/>
        <v>4.3824701195219126E-2</v>
      </c>
      <c r="G115" s="17">
        <f t="shared" si="18"/>
        <v>21</v>
      </c>
      <c r="H115" s="17">
        <f t="shared" si="17"/>
        <v>3.9473684210526314E-2</v>
      </c>
    </row>
    <row r="116" spans="1:8" x14ac:dyDescent="0.2">
      <c r="A116" s="14"/>
      <c r="B116" s="15" t="s">
        <v>104</v>
      </c>
      <c r="C116" s="16">
        <v>2</v>
      </c>
      <c r="D116" s="16">
        <v>2</v>
      </c>
      <c r="E116" s="17">
        <f t="shared" si="15"/>
        <v>3.7593984962406013E-3</v>
      </c>
      <c r="F116" s="17">
        <f t="shared" si="16"/>
        <v>3.9840637450199202E-3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1.8796992481203006E-3</v>
      </c>
      <c r="F117" s="17" t="str">
        <f t="shared" si="16"/>
        <v/>
      </c>
      <c r="G117" s="17">
        <f t="shared" si="18"/>
        <v>-1</v>
      </c>
      <c r="H117" s="17">
        <f t="shared" si="17"/>
        <v>-1.8796992481203006E-3</v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1.9920318725099601E-3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</v>
      </c>
      <c r="D120" s="16">
        <v>0</v>
      </c>
      <c r="E120" s="17">
        <f t="shared" si="15"/>
        <v>3.7593984962406013E-3</v>
      </c>
      <c r="F120" s="17" t="str">
        <f t="shared" si="16"/>
        <v/>
      </c>
      <c r="G120" s="17">
        <f t="shared" si="18"/>
        <v>-1</v>
      </c>
      <c r="H120" s="17">
        <f t="shared" si="17"/>
        <v>-3.7593984962406013E-3</v>
      </c>
    </row>
    <row r="121" spans="1:8" x14ac:dyDescent="0.2">
      <c r="A121" s="14"/>
      <c r="B121" s="15" t="s">
        <v>109</v>
      </c>
      <c r="C121" s="16">
        <v>2</v>
      </c>
      <c r="D121" s="16">
        <v>4</v>
      </c>
      <c r="E121" s="17">
        <f t="shared" si="15"/>
        <v>3.7593984962406013E-3</v>
      </c>
      <c r="F121" s="17">
        <f t="shared" si="16"/>
        <v>7.9681274900398405E-3</v>
      </c>
      <c r="G121" s="17">
        <f t="shared" si="18"/>
        <v>1</v>
      </c>
      <c r="H121" s="17">
        <f t="shared" si="17"/>
        <v>3.7593984962406013E-3</v>
      </c>
    </row>
    <row r="122" spans="1:8" x14ac:dyDescent="0.2">
      <c r="A122" s="14"/>
      <c r="B122" s="15" t="s">
        <v>110</v>
      </c>
      <c r="C122" s="16">
        <v>0</v>
      </c>
      <c r="D122" s="16">
        <v>2</v>
      </c>
      <c r="E122" s="17" t="str">
        <f t="shared" si="15"/>
        <v/>
      </c>
      <c r="F122" s="17">
        <f t="shared" si="16"/>
        <v>3.9840637450199202E-3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9</v>
      </c>
      <c r="E123" s="17" t="str">
        <f t="shared" si="15"/>
        <v/>
      </c>
      <c r="F123" s="17">
        <f t="shared" si="16"/>
        <v>1.7928286852589643E-2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1.8796992481203006E-3</v>
      </c>
      <c r="F124" s="17" t="str">
        <f t="shared" si="16"/>
        <v/>
      </c>
      <c r="G124" s="17">
        <f t="shared" si="18"/>
        <v>-1</v>
      </c>
      <c r="H124" s="17">
        <f t="shared" si="17"/>
        <v>-1.8796992481203006E-3</v>
      </c>
    </row>
    <row r="125" spans="1:8" x14ac:dyDescent="0.2">
      <c r="A125" s="14"/>
      <c r="B125" s="15" t="s">
        <v>113</v>
      </c>
      <c r="C125" s="16">
        <v>7</v>
      </c>
      <c r="D125" s="16">
        <v>34</v>
      </c>
      <c r="E125" s="17">
        <f t="shared" si="15"/>
        <v>1.3157894736842105E-2</v>
      </c>
      <c r="F125" s="17">
        <f t="shared" si="16"/>
        <v>6.7729083665338641E-2</v>
      </c>
      <c r="G125" s="17">
        <f t="shared" si="18"/>
        <v>3.8571428571428572</v>
      </c>
      <c r="H125" s="17">
        <f t="shared" si="17"/>
        <v>5.0751879699248117E-2</v>
      </c>
    </row>
    <row r="126" spans="1:8" x14ac:dyDescent="0.2">
      <c r="A126" s="14"/>
      <c r="B126" s="15" t="s">
        <v>114</v>
      </c>
      <c r="C126" s="16">
        <v>13</v>
      </c>
      <c r="D126" s="16">
        <v>20</v>
      </c>
      <c r="E126" s="17">
        <f t="shared" si="15"/>
        <v>2.4436090225563908E-2</v>
      </c>
      <c r="F126" s="17">
        <f t="shared" si="16"/>
        <v>3.9840637450199202E-2</v>
      </c>
      <c r="G126" s="17">
        <f t="shared" si="18"/>
        <v>0.53846153846153844</v>
      </c>
      <c r="H126" s="17">
        <f t="shared" si="17"/>
        <v>1.3157894736842105E-2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11</v>
      </c>
      <c r="D128" s="16">
        <v>31</v>
      </c>
      <c r="E128" s="17">
        <f t="shared" si="15"/>
        <v>2.0676691729323307E-2</v>
      </c>
      <c r="F128" s="17">
        <f t="shared" si="16"/>
        <v>6.1752988047808766E-2</v>
      </c>
      <c r="G128" s="17">
        <f t="shared" si="18"/>
        <v>1.8181818181818181</v>
      </c>
      <c r="H128" s="17">
        <f t="shared" si="17"/>
        <v>3.7593984962406013E-2</v>
      </c>
    </row>
    <row r="129" spans="1:8" x14ac:dyDescent="0.2">
      <c r="A129" s="14"/>
      <c r="B129" s="15" t="s">
        <v>117</v>
      </c>
      <c r="C129" s="16">
        <v>1</v>
      </c>
      <c r="D129" s="16">
        <v>1</v>
      </c>
      <c r="E129" s="17">
        <f t="shared" si="15"/>
        <v>1.8796992481203006E-3</v>
      </c>
      <c r="F129" s="17">
        <f t="shared" si="16"/>
        <v>1.9920318725099601E-3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282</v>
      </c>
      <c r="D131" s="16">
        <v>247</v>
      </c>
      <c r="E131" s="17">
        <f t="shared" si="15"/>
        <v>0.53007518796992481</v>
      </c>
      <c r="F131" s="17">
        <f t="shared" si="16"/>
        <v>0.49203187250996017</v>
      </c>
      <c r="G131" s="17">
        <f t="shared" si="18"/>
        <v>-0.12411347517730496</v>
      </c>
      <c r="H131" s="17">
        <f t="shared" si="17"/>
        <v>-6.5789473684210523E-2</v>
      </c>
    </row>
    <row r="132" spans="1:8" ht="25.5" x14ac:dyDescent="0.2">
      <c r="A132" s="14"/>
      <c r="B132" s="15" t="s">
        <v>120</v>
      </c>
      <c r="C132" s="16">
        <v>10</v>
      </c>
      <c r="D132" s="16">
        <v>26</v>
      </c>
      <c r="E132" s="17">
        <f t="shared" si="15"/>
        <v>1.8796992481203006E-2</v>
      </c>
      <c r="F132" s="17">
        <f t="shared" si="16"/>
        <v>5.1792828685258967E-2</v>
      </c>
      <c r="G132" s="17">
        <f t="shared" si="18"/>
        <v>1.6</v>
      </c>
      <c r="H132" s="17">
        <f t="shared" si="17"/>
        <v>3.007518796992481E-2</v>
      </c>
    </row>
    <row r="133" spans="1:8" x14ac:dyDescent="0.2">
      <c r="A133" s="14"/>
      <c r="B133" s="15" t="s">
        <v>121</v>
      </c>
      <c r="C133" s="16">
        <v>1</v>
      </c>
      <c r="D133" s="16">
        <v>1</v>
      </c>
      <c r="E133" s="17">
        <f t="shared" si="15"/>
        <v>1.8796992481203006E-3</v>
      </c>
      <c r="F133" s="17">
        <f t="shared" si="16"/>
        <v>1.9920318725099601E-3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1</v>
      </c>
      <c r="D134" s="16">
        <v>1</v>
      </c>
      <c r="E134" s="17">
        <f t="shared" si="15"/>
        <v>1.8796992481203006E-3</v>
      </c>
      <c r="F134" s="17">
        <f t="shared" si="16"/>
        <v>1.9920318725099601E-3</v>
      </c>
      <c r="G134" s="17">
        <f t="shared" si="18"/>
        <v>0</v>
      </c>
      <c r="H134" s="17">
        <f t="shared" si="17"/>
        <v>0</v>
      </c>
    </row>
    <row r="135" spans="1:8" x14ac:dyDescent="0.2">
      <c r="A135" s="14"/>
      <c r="B135" s="15" t="s">
        <v>123</v>
      </c>
      <c r="C135" s="16">
        <v>7</v>
      </c>
      <c r="D135" s="16">
        <v>0</v>
      </c>
      <c r="E135" s="17">
        <f t="shared" si="15"/>
        <v>1.3157894736842105E-2</v>
      </c>
      <c r="F135" s="17" t="str">
        <f t="shared" si="16"/>
        <v/>
      </c>
      <c r="G135" s="17">
        <f t="shared" si="18"/>
        <v>-1</v>
      </c>
      <c r="H135" s="17">
        <f t="shared" si="17"/>
        <v>-1.3157894736842105E-2</v>
      </c>
    </row>
    <row r="136" spans="1:8" x14ac:dyDescent="0.2">
      <c r="A136" s="14"/>
      <c r="B136" s="15" t="s">
        <v>124</v>
      </c>
      <c r="C136" s="16">
        <v>39</v>
      </c>
      <c r="D136" s="16">
        <v>0</v>
      </c>
      <c r="E136" s="17">
        <f t="shared" si="15"/>
        <v>7.3308270676691725E-2</v>
      </c>
      <c r="F136" s="17" t="str">
        <f t="shared" si="16"/>
        <v/>
      </c>
      <c r="G136" s="17">
        <f t="shared" si="18"/>
        <v>-1</v>
      </c>
      <c r="H136" s="17">
        <f t="shared" si="17"/>
        <v>-7.3308270676691725E-2</v>
      </c>
    </row>
    <row r="137" spans="1:8" x14ac:dyDescent="0.2">
      <c r="A137" s="14"/>
      <c r="B137" s="15" t="s">
        <v>125</v>
      </c>
      <c r="C137" s="16">
        <v>15</v>
      </c>
      <c r="D137" s="16">
        <v>0</v>
      </c>
      <c r="E137" s="17">
        <f t="shared" si="15"/>
        <v>2.819548872180451E-2</v>
      </c>
      <c r="F137" s="17" t="str">
        <f t="shared" si="16"/>
        <v/>
      </c>
      <c r="G137" s="17">
        <f t="shared" si="18"/>
        <v>-1</v>
      </c>
      <c r="H137" s="17">
        <f t="shared" si="17"/>
        <v>-2.819548872180451E-2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3</v>
      </c>
      <c r="E139" s="17">
        <f t="shared" ref="E139:E167" si="19">+IF(C139=0,"",C139/C$75)</f>
        <v>1.8796992481203006E-3</v>
      </c>
      <c r="F139" s="17">
        <f t="shared" ref="F139:F167" si="20">+IF(D139=0,"",D139/D$75)</f>
        <v>5.9760956175298804E-3</v>
      </c>
      <c r="G139" s="17">
        <f t="shared" si="18"/>
        <v>2</v>
      </c>
      <c r="H139" s="17">
        <f t="shared" ref="H139:H167" si="21">+IF(OR(AND(E139=""),(G139="")),"",E139*G139)</f>
        <v>3.7593984962406013E-3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si="19"/>
        <v>1.8796992481203006E-3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-1.8796992481203006E-3</v>
      </c>
    </row>
    <row r="141" spans="1:8" ht="25.5" x14ac:dyDescent="0.2">
      <c r="A141" s="14"/>
      <c r="B141" s="15" t="s">
        <v>129</v>
      </c>
      <c r="C141" s="16">
        <v>4</v>
      </c>
      <c r="D141" s="16">
        <v>3</v>
      </c>
      <c r="E141" s="17">
        <f t="shared" si="19"/>
        <v>7.5187969924812026E-3</v>
      </c>
      <c r="F141" s="17">
        <f t="shared" si="20"/>
        <v>5.9760956175298804E-3</v>
      </c>
      <c r="G141" s="17">
        <f t="shared" si="22"/>
        <v>-0.25</v>
      </c>
      <c r="H141" s="17">
        <f t="shared" si="21"/>
        <v>-1.8796992481203006E-3</v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9"/>
        <v>1.8796992481203006E-3</v>
      </c>
      <c r="F153" s="17">
        <f t="shared" si="20"/>
        <v>1.9920318725099601E-3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1.9920318725099601E-3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3.9840637450199202E-3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3.7593984962406013E-3</v>
      </c>
      <c r="F158" s="17" t="str">
        <f t="shared" si="20"/>
        <v/>
      </c>
      <c r="G158" s="17">
        <f t="shared" si="22"/>
        <v>-1</v>
      </c>
      <c r="H158" s="17">
        <f t="shared" si="21"/>
        <v>-3.7593984962406013E-3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3.9840637450199202E-3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0</v>
      </c>
      <c r="E164" s="17">
        <f t="shared" si="19"/>
        <v>3.7593984962406013E-3</v>
      </c>
      <c r="F164" s="17" t="str">
        <f t="shared" si="20"/>
        <v/>
      </c>
      <c r="G164" s="17">
        <f t="shared" si="22"/>
        <v>-1</v>
      </c>
      <c r="H164" s="17">
        <f t="shared" si="21"/>
        <v>-3.7593984962406013E-3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398</v>
      </c>
      <c r="D173" s="19">
        <f>SUM(D174:D343)</f>
        <v>187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-0.53015075376884424</v>
      </c>
      <c r="H173" s="20">
        <f t="shared" ref="H173:H204" si="25">+IF(OR(AND(E173=""),(G173="")),"",E173*G173)</f>
        <v>-0.53015075376884424</v>
      </c>
    </row>
    <row r="174" spans="1:8" x14ac:dyDescent="0.2">
      <c r="A174" s="14"/>
      <c r="B174" s="15" t="s">
        <v>156</v>
      </c>
      <c r="C174" s="16">
        <v>9</v>
      </c>
      <c r="D174" s="16">
        <v>3</v>
      </c>
      <c r="E174" s="17">
        <f t="shared" si="23"/>
        <v>2.2613065326633167E-2</v>
      </c>
      <c r="F174" s="17">
        <f t="shared" si="24"/>
        <v>1.6042780748663103E-2</v>
      </c>
      <c r="G174" s="17">
        <f t="shared" ref="G174:G205" si="26">+IF(AND(C174=0,D174=0)," ",IF(C174=0,1,IF(D174=0,-1,(D174-C174)/C174)))</f>
        <v>-0.66666666666666663</v>
      </c>
      <c r="H174" s="17">
        <f t="shared" si="25"/>
        <v>-1.507537688442211E-2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5.3475935828877002E-3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3</v>
      </c>
      <c r="D178" s="16">
        <v>1</v>
      </c>
      <c r="E178" s="17">
        <f t="shared" si="23"/>
        <v>7.537688442211055E-3</v>
      </c>
      <c r="F178" s="17">
        <f t="shared" si="24"/>
        <v>5.3475935828877002E-3</v>
      </c>
      <c r="G178" s="17">
        <f t="shared" si="26"/>
        <v>-0.66666666666666663</v>
      </c>
      <c r="H178" s="17">
        <f t="shared" si="25"/>
        <v>-5.0251256281407027E-3</v>
      </c>
    </row>
    <row r="179" spans="1:8" x14ac:dyDescent="0.2">
      <c r="A179" s="14"/>
      <c r="B179" s="15" t="s">
        <v>161</v>
      </c>
      <c r="C179" s="16">
        <v>41</v>
      </c>
      <c r="D179" s="16">
        <v>20</v>
      </c>
      <c r="E179" s="17">
        <f t="shared" si="23"/>
        <v>0.10301507537688442</v>
      </c>
      <c r="F179" s="17">
        <f t="shared" si="24"/>
        <v>0.10695187165775401</v>
      </c>
      <c r="G179" s="17">
        <f t="shared" si="26"/>
        <v>-0.51219512195121952</v>
      </c>
      <c r="H179" s="17">
        <f t="shared" si="25"/>
        <v>-5.2763819095477386E-2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2</v>
      </c>
      <c r="D181" s="16">
        <v>0</v>
      </c>
      <c r="E181" s="17">
        <f t="shared" si="23"/>
        <v>5.0251256281407036E-3</v>
      </c>
      <c r="F181" s="17" t="str">
        <f t="shared" si="24"/>
        <v/>
      </c>
      <c r="G181" s="17">
        <f t="shared" si="26"/>
        <v>-1</v>
      </c>
      <c r="H181" s="17">
        <f t="shared" si="25"/>
        <v>-5.0251256281407036E-3</v>
      </c>
    </row>
    <row r="182" spans="1:8" x14ac:dyDescent="0.2">
      <c r="A182" s="14"/>
      <c r="B182" s="15" t="s">
        <v>164</v>
      </c>
      <c r="C182" s="16">
        <v>1</v>
      </c>
      <c r="D182" s="16">
        <v>1</v>
      </c>
      <c r="E182" s="17">
        <f t="shared" si="23"/>
        <v>2.5125628140703518E-3</v>
      </c>
      <c r="F182" s="17">
        <f t="shared" si="24"/>
        <v>5.3475935828877002E-3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1</v>
      </c>
      <c r="D184" s="16">
        <v>0</v>
      </c>
      <c r="E184" s="17">
        <f t="shared" si="23"/>
        <v>2.5125628140703518E-3</v>
      </c>
      <c r="F184" s="17" t="str">
        <f t="shared" si="24"/>
        <v/>
      </c>
      <c r="G184" s="17">
        <f t="shared" si="26"/>
        <v>-1</v>
      </c>
      <c r="H184" s="17">
        <f t="shared" si="25"/>
        <v>-2.5125628140703518E-3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1</v>
      </c>
      <c r="E186" s="17">
        <f t="shared" si="23"/>
        <v>2.5125628140703518E-3</v>
      </c>
      <c r="F186" s="17">
        <f t="shared" si="24"/>
        <v>5.3475935828877002E-3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4</v>
      </c>
      <c r="D187" s="16">
        <v>19</v>
      </c>
      <c r="E187" s="17">
        <f t="shared" si="23"/>
        <v>1.0050251256281407E-2</v>
      </c>
      <c r="F187" s="17">
        <f t="shared" si="24"/>
        <v>0.10160427807486631</v>
      </c>
      <c r="G187" s="17">
        <f t="shared" si="26"/>
        <v>3.75</v>
      </c>
      <c r="H187" s="17">
        <f t="shared" si="25"/>
        <v>3.768844221105528E-2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3</v>
      </c>
      <c r="E189" s="17" t="str">
        <f t="shared" si="23"/>
        <v/>
      </c>
      <c r="F189" s="17">
        <f t="shared" si="24"/>
        <v>1.6042780748663103E-2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2.5125628140703518E-3</v>
      </c>
      <c r="F191" s="17" t="str">
        <f t="shared" si="24"/>
        <v/>
      </c>
      <c r="G191" s="17">
        <f t="shared" si="26"/>
        <v>-1</v>
      </c>
      <c r="H191" s="17">
        <f t="shared" si="25"/>
        <v>-2.5125628140703518E-3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2</v>
      </c>
      <c r="D197" s="16">
        <v>0</v>
      </c>
      <c r="E197" s="17">
        <f t="shared" si="23"/>
        <v>5.0251256281407036E-3</v>
      </c>
      <c r="F197" s="17" t="str">
        <f t="shared" si="24"/>
        <v/>
      </c>
      <c r="G197" s="17">
        <f t="shared" si="26"/>
        <v>-1</v>
      </c>
      <c r="H197" s="17">
        <f t="shared" si="25"/>
        <v>-5.0251256281407036E-3</v>
      </c>
    </row>
    <row r="198" spans="1:8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2.5125628140703518E-3</v>
      </c>
      <c r="F198" s="17" t="str">
        <f t="shared" si="24"/>
        <v/>
      </c>
      <c r="G198" s="17">
        <f t="shared" si="26"/>
        <v>-1</v>
      </c>
      <c r="H198" s="17">
        <f t="shared" si="25"/>
        <v>-2.5125628140703518E-3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2.5125628140703518E-3</v>
      </c>
      <c r="F199" s="17" t="str">
        <f t="shared" si="24"/>
        <v/>
      </c>
      <c r="G199" s="17">
        <f t="shared" si="26"/>
        <v>-1</v>
      </c>
      <c r="H199" s="17">
        <f t="shared" si="25"/>
        <v>-2.5125628140703518E-3</v>
      </c>
    </row>
    <row r="200" spans="1:8" ht="25.5" x14ac:dyDescent="0.2">
      <c r="A200" s="14"/>
      <c r="B200" s="15" t="s">
        <v>182</v>
      </c>
      <c r="C200" s="16">
        <v>0</v>
      </c>
      <c r="D200" s="16">
        <v>11</v>
      </c>
      <c r="E200" s="17" t="str">
        <f t="shared" si="23"/>
        <v/>
      </c>
      <c r="F200" s="17">
        <f t="shared" si="24"/>
        <v>5.8823529411764705E-2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8</v>
      </c>
      <c r="D201" s="16">
        <v>1</v>
      </c>
      <c r="E201" s="17">
        <f t="shared" si="23"/>
        <v>2.0100502512562814E-2</v>
      </c>
      <c r="F201" s="17">
        <f t="shared" si="24"/>
        <v>5.3475935828877002E-3</v>
      </c>
      <c r="G201" s="17">
        <f t="shared" si="26"/>
        <v>-0.875</v>
      </c>
      <c r="H201" s="17">
        <f t="shared" si="25"/>
        <v>-1.7587939698492462E-2</v>
      </c>
    </row>
    <row r="202" spans="1:8" x14ac:dyDescent="0.2">
      <c r="A202" s="14"/>
      <c r="B202" s="15" t="s">
        <v>184</v>
      </c>
      <c r="C202" s="16">
        <v>2</v>
      </c>
      <c r="D202" s="16">
        <v>1</v>
      </c>
      <c r="E202" s="17">
        <f t="shared" si="23"/>
        <v>5.0251256281407036E-3</v>
      </c>
      <c r="F202" s="17">
        <f t="shared" si="24"/>
        <v>5.3475935828877002E-3</v>
      </c>
      <c r="G202" s="17">
        <f t="shared" si="26"/>
        <v>-0.5</v>
      </c>
      <c r="H202" s="17">
        <f t="shared" si="25"/>
        <v>-2.5125628140703518E-3</v>
      </c>
    </row>
    <row r="203" spans="1:8" x14ac:dyDescent="0.2">
      <c r="A203" s="14"/>
      <c r="B203" s="15" t="s">
        <v>185</v>
      </c>
      <c r="C203" s="16">
        <v>1</v>
      </c>
      <c r="D203" s="16">
        <v>1</v>
      </c>
      <c r="E203" s="17">
        <f t="shared" si="23"/>
        <v>2.5125628140703518E-3</v>
      </c>
      <c r="F203" s="17">
        <f t="shared" si="24"/>
        <v>5.3475935828877002E-3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6</v>
      </c>
      <c r="D204" s="16">
        <v>0</v>
      </c>
      <c r="E204" s="17">
        <f t="shared" si="23"/>
        <v>1.507537688442211E-2</v>
      </c>
      <c r="F204" s="17" t="str">
        <f t="shared" si="24"/>
        <v/>
      </c>
      <c r="G204" s="17">
        <f t="shared" si="26"/>
        <v>-1</v>
      </c>
      <c r="H204" s="17">
        <f t="shared" si="25"/>
        <v>-1.507537688442211E-2</v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11</v>
      </c>
      <c r="D208" s="16">
        <v>3</v>
      </c>
      <c r="E208" s="17">
        <f t="shared" si="27"/>
        <v>2.7638190954773871E-2</v>
      </c>
      <c r="F208" s="17">
        <f t="shared" si="28"/>
        <v>1.6042780748663103E-2</v>
      </c>
      <c r="G208" s="17">
        <f t="shared" si="30"/>
        <v>-0.72727272727272729</v>
      </c>
      <c r="H208" s="17">
        <f t="shared" si="29"/>
        <v>-2.0100502512562814E-2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0</v>
      </c>
      <c r="D210" s="16">
        <v>3</v>
      </c>
      <c r="E210" s="17" t="str">
        <f t="shared" si="27"/>
        <v/>
      </c>
      <c r="F210" s="17">
        <f t="shared" si="28"/>
        <v>1.6042780748663103E-2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</v>
      </c>
      <c r="D212" s="16">
        <v>0</v>
      </c>
      <c r="E212" s="17">
        <f t="shared" si="27"/>
        <v>7.537688442211055E-3</v>
      </c>
      <c r="F212" s="17" t="str">
        <f t="shared" si="28"/>
        <v/>
      </c>
      <c r="G212" s="17">
        <f t="shared" si="30"/>
        <v>-1</v>
      </c>
      <c r="H212" s="17">
        <f t="shared" si="29"/>
        <v>-7.537688442211055E-3</v>
      </c>
    </row>
    <row r="213" spans="1:8" ht="25.5" x14ac:dyDescent="0.2">
      <c r="A213" s="14"/>
      <c r="B213" s="15" t="s">
        <v>195</v>
      </c>
      <c r="C213" s="16">
        <v>6</v>
      </c>
      <c r="D213" s="16">
        <v>12</v>
      </c>
      <c r="E213" s="17">
        <f t="shared" si="27"/>
        <v>1.507537688442211E-2</v>
      </c>
      <c r="F213" s="17">
        <f t="shared" si="28"/>
        <v>6.4171122994652413E-2</v>
      </c>
      <c r="G213" s="17">
        <f t="shared" si="30"/>
        <v>1</v>
      </c>
      <c r="H213" s="17">
        <f t="shared" si="29"/>
        <v>1.507537688442211E-2</v>
      </c>
    </row>
    <row r="214" spans="1:8" x14ac:dyDescent="0.2">
      <c r="A214" s="14"/>
      <c r="B214" s="15" t="s">
        <v>196</v>
      </c>
      <c r="C214" s="16">
        <v>4</v>
      </c>
      <c r="D214" s="16">
        <v>2</v>
      </c>
      <c r="E214" s="17">
        <f t="shared" si="27"/>
        <v>1.0050251256281407E-2</v>
      </c>
      <c r="F214" s="17">
        <f t="shared" si="28"/>
        <v>1.06951871657754E-2</v>
      </c>
      <c r="G214" s="17">
        <f t="shared" si="30"/>
        <v>-0.5</v>
      </c>
      <c r="H214" s="17">
        <f t="shared" si="29"/>
        <v>-5.0251256281407036E-3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2.1390374331550801E-2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5.0251256281407036E-3</v>
      </c>
      <c r="F221" s="17" t="str">
        <f t="shared" si="28"/>
        <v/>
      </c>
      <c r="G221" s="17">
        <f t="shared" si="30"/>
        <v>-1</v>
      </c>
      <c r="H221" s="17">
        <f t="shared" si="29"/>
        <v>-5.0251256281407036E-3</v>
      </c>
    </row>
    <row r="222" spans="1:8" x14ac:dyDescent="0.2">
      <c r="A222" s="14"/>
      <c r="B222" s="15" t="s">
        <v>204</v>
      </c>
      <c r="C222" s="16">
        <v>0</v>
      </c>
      <c r="D222" s="16">
        <v>5</v>
      </c>
      <c r="E222" s="17" t="str">
        <f t="shared" si="27"/>
        <v/>
      </c>
      <c r="F222" s="17">
        <f t="shared" si="28"/>
        <v>2.6737967914438502E-2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2.5125628140703518E-3</v>
      </c>
      <c r="F225" s="17" t="str">
        <f t="shared" si="28"/>
        <v/>
      </c>
      <c r="G225" s="17">
        <f t="shared" si="30"/>
        <v>-1</v>
      </c>
      <c r="H225" s="17">
        <f t="shared" si="29"/>
        <v>-2.5125628140703518E-3</v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2.5125628140703518E-3</v>
      </c>
      <c r="F226" s="17" t="str">
        <f t="shared" si="28"/>
        <v/>
      </c>
      <c r="G226" s="17">
        <f t="shared" si="30"/>
        <v>-1</v>
      </c>
      <c r="H226" s="17">
        <f t="shared" si="29"/>
        <v>-2.5125628140703518E-3</v>
      </c>
    </row>
    <row r="227" spans="1:8" x14ac:dyDescent="0.2">
      <c r="A227" s="14"/>
      <c r="B227" s="15" t="s">
        <v>209</v>
      </c>
      <c r="C227" s="16">
        <v>0</v>
      </c>
      <c r="D227" s="16">
        <v>9</v>
      </c>
      <c r="E227" s="17" t="str">
        <f t="shared" si="27"/>
        <v/>
      </c>
      <c r="F227" s="17">
        <f t="shared" si="28"/>
        <v>4.8128342245989303E-2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2</v>
      </c>
      <c r="D235" s="16">
        <v>0</v>
      </c>
      <c r="E235" s="17">
        <f t="shared" si="27"/>
        <v>5.0251256281407036E-3</v>
      </c>
      <c r="F235" s="17" t="str">
        <f t="shared" si="28"/>
        <v/>
      </c>
      <c r="G235" s="17">
        <f t="shared" si="30"/>
        <v>-1</v>
      </c>
      <c r="H235" s="17">
        <f t="shared" si="29"/>
        <v>-5.0251256281407036E-3</v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5</v>
      </c>
      <c r="D238" s="16">
        <v>20</v>
      </c>
      <c r="E238" s="17">
        <f t="shared" si="31"/>
        <v>1.2562814070351759E-2</v>
      </c>
      <c r="F238" s="17">
        <f t="shared" si="32"/>
        <v>0.10695187165775401</v>
      </c>
      <c r="G238" s="17">
        <f t="shared" ref="G238:G269" si="34">+IF(AND(C238=0,D238=0)," ",IF(C238=0,1,IF(D238=0,-1,(D238-C238)/C238)))</f>
        <v>3</v>
      </c>
      <c r="H238" s="17">
        <f t="shared" si="33"/>
        <v>3.768844221105528E-2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9</v>
      </c>
      <c r="D241" s="16">
        <v>0</v>
      </c>
      <c r="E241" s="17">
        <f t="shared" si="31"/>
        <v>2.2613065326633167E-2</v>
      </c>
      <c r="F241" s="17" t="str">
        <f t="shared" si="32"/>
        <v/>
      </c>
      <c r="G241" s="17">
        <f t="shared" si="34"/>
        <v>-1</v>
      </c>
      <c r="H241" s="17">
        <f t="shared" si="33"/>
        <v>-2.2613065326633167E-2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2.5125628140703518E-3</v>
      </c>
      <c r="F244" s="17" t="str">
        <f t="shared" si="32"/>
        <v/>
      </c>
      <c r="G244" s="17">
        <f t="shared" si="34"/>
        <v>-1</v>
      </c>
      <c r="H244" s="17">
        <f t="shared" si="33"/>
        <v>-2.5125628140703518E-3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2.5125628140703518E-3</v>
      </c>
      <c r="F246" s="17">
        <f t="shared" si="32"/>
        <v>5.3475935828877002E-3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0</v>
      </c>
      <c r="E259" s="17">
        <f t="shared" si="31"/>
        <v>2.5125628140703518E-3</v>
      </c>
      <c r="F259" s="17" t="str">
        <f t="shared" si="32"/>
        <v/>
      </c>
      <c r="G259" s="17">
        <f t="shared" si="34"/>
        <v>-1</v>
      </c>
      <c r="H259" s="17">
        <f t="shared" si="33"/>
        <v>-2.5125628140703518E-3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10</v>
      </c>
      <c r="D264" s="16">
        <v>0</v>
      </c>
      <c r="E264" s="17">
        <f t="shared" si="31"/>
        <v>2.5125628140703519E-2</v>
      </c>
      <c r="F264" s="17" t="str">
        <f t="shared" si="32"/>
        <v/>
      </c>
      <c r="G264" s="17">
        <f t="shared" si="34"/>
        <v>-1</v>
      </c>
      <c r="H264" s="17">
        <f t="shared" si="33"/>
        <v>-2.5125628140703519E-2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</v>
      </c>
      <c r="D275" s="16">
        <v>1</v>
      </c>
      <c r="E275" s="17">
        <f t="shared" si="35"/>
        <v>7.537688442211055E-3</v>
      </c>
      <c r="F275" s="17">
        <f t="shared" si="36"/>
        <v>5.3475935828877002E-3</v>
      </c>
      <c r="G275" s="17">
        <f t="shared" si="38"/>
        <v>-0.66666666666666663</v>
      </c>
      <c r="H275" s="17">
        <f t="shared" si="37"/>
        <v>-5.0251256281407027E-3</v>
      </c>
    </row>
    <row r="276" spans="1:8" ht="25.5" x14ac:dyDescent="0.2">
      <c r="A276" s="14"/>
      <c r="B276" s="15" t="s">
        <v>257</v>
      </c>
      <c r="C276" s="16">
        <v>9</v>
      </c>
      <c r="D276" s="16">
        <v>7</v>
      </c>
      <c r="E276" s="17">
        <f t="shared" si="35"/>
        <v>2.2613065326633167E-2</v>
      </c>
      <c r="F276" s="17">
        <f t="shared" si="36"/>
        <v>3.7433155080213901E-2</v>
      </c>
      <c r="G276" s="17">
        <f t="shared" si="38"/>
        <v>-0.22222222222222221</v>
      </c>
      <c r="H276" s="17">
        <f t="shared" si="37"/>
        <v>-5.0251256281407036E-3</v>
      </c>
    </row>
    <row r="277" spans="1:8" x14ac:dyDescent="0.2">
      <c r="A277" s="14"/>
      <c r="B277" s="15" t="s">
        <v>258</v>
      </c>
      <c r="C277" s="16">
        <v>2</v>
      </c>
      <c r="D277" s="16">
        <v>0</v>
      </c>
      <c r="E277" s="17">
        <f t="shared" si="35"/>
        <v>5.0251256281407036E-3</v>
      </c>
      <c r="F277" s="17" t="str">
        <f t="shared" si="36"/>
        <v/>
      </c>
      <c r="G277" s="17">
        <f t="shared" si="38"/>
        <v>-1</v>
      </c>
      <c r="H277" s="17">
        <f t="shared" si="37"/>
        <v>-5.0251256281407036E-3</v>
      </c>
    </row>
    <row r="278" spans="1:8" x14ac:dyDescent="0.2">
      <c r="A278" s="14"/>
      <c r="B278" s="15" t="s">
        <v>259</v>
      </c>
      <c r="C278" s="16">
        <v>3</v>
      </c>
      <c r="D278" s="16">
        <v>1</v>
      </c>
      <c r="E278" s="17">
        <f t="shared" si="35"/>
        <v>7.537688442211055E-3</v>
      </c>
      <c r="F278" s="17">
        <f t="shared" si="36"/>
        <v>5.3475935828877002E-3</v>
      </c>
      <c r="G278" s="17">
        <f t="shared" si="38"/>
        <v>-0.66666666666666663</v>
      </c>
      <c r="H278" s="17">
        <f t="shared" si="37"/>
        <v>-5.0251256281407027E-3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8</v>
      </c>
      <c r="D280" s="16">
        <v>0</v>
      </c>
      <c r="E280" s="17">
        <f t="shared" si="35"/>
        <v>2.0100502512562814E-2</v>
      </c>
      <c r="F280" s="17" t="str">
        <f t="shared" si="36"/>
        <v/>
      </c>
      <c r="G280" s="17">
        <f t="shared" si="38"/>
        <v>-1</v>
      </c>
      <c r="H280" s="17">
        <f t="shared" si="37"/>
        <v>-2.0100502512562814E-2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13</v>
      </c>
      <c r="D282" s="16">
        <v>0</v>
      </c>
      <c r="E282" s="17">
        <f t="shared" si="35"/>
        <v>3.2663316582914576E-2</v>
      </c>
      <c r="F282" s="17" t="str">
        <f t="shared" si="36"/>
        <v/>
      </c>
      <c r="G282" s="17">
        <f t="shared" si="38"/>
        <v>-1</v>
      </c>
      <c r="H282" s="17">
        <f t="shared" si="37"/>
        <v>-3.2663316582914576E-2</v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35"/>
        <v>2.5125628140703518E-3</v>
      </c>
      <c r="F283" s="17" t="str">
        <f t="shared" si="36"/>
        <v/>
      </c>
      <c r="G283" s="17">
        <f t="shared" si="38"/>
        <v>-1</v>
      </c>
      <c r="H283" s="17">
        <f t="shared" si="37"/>
        <v>-2.5125628140703518E-3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177</v>
      </c>
      <c r="D289" s="16">
        <v>45</v>
      </c>
      <c r="E289" s="17">
        <f t="shared" si="35"/>
        <v>0.44472361809045224</v>
      </c>
      <c r="F289" s="17">
        <f t="shared" si="36"/>
        <v>0.24064171122994651</v>
      </c>
      <c r="G289" s="17">
        <f t="shared" si="38"/>
        <v>-0.74576271186440679</v>
      </c>
      <c r="H289" s="17">
        <f t="shared" si="37"/>
        <v>-0.33165829145728642</v>
      </c>
    </row>
    <row r="290" spans="1:8" x14ac:dyDescent="0.2">
      <c r="A290" s="14"/>
      <c r="B290" s="15" t="s">
        <v>271</v>
      </c>
      <c r="C290" s="16">
        <v>11</v>
      </c>
      <c r="D290" s="16">
        <v>0</v>
      </c>
      <c r="E290" s="17">
        <f t="shared" si="35"/>
        <v>2.7638190954773871E-2</v>
      </c>
      <c r="F290" s="17" t="str">
        <f t="shared" si="36"/>
        <v/>
      </c>
      <c r="G290" s="17">
        <f t="shared" si="38"/>
        <v>-1</v>
      </c>
      <c r="H290" s="17">
        <f t="shared" si="37"/>
        <v>-2.7638190954773871E-2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3</v>
      </c>
      <c r="D294" s="16">
        <v>4</v>
      </c>
      <c r="E294" s="17">
        <f t="shared" si="35"/>
        <v>7.537688442211055E-3</v>
      </c>
      <c r="F294" s="17">
        <f t="shared" si="36"/>
        <v>2.1390374331550801E-2</v>
      </c>
      <c r="G294" s="17">
        <f t="shared" si="38"/>
        <v>0.33333333333333331</v>
      </c>
      <c r="H294" s="17">
        <f t="shared" si="37"/>
        <v>2.5125628140703514E-3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2</v>
      </c>
      <c r="D308" s="16">
        <v>0</v>
      </c>
      <c r="E308" s="17">
        <f t="shared" si="39"/>
        <v>5.0251256281407036E-3</v>
      </c>
      <c r="F308" s="17" t="str">
        <f t="shared" si="40"/>
        <v/>
      </c>
      <c r="G308" s="17">
        <f t="shared" si="42"/>
        <v>-1</v>
      </c>
      <c r="H308" s="17">
        <f t="shared" si="41"/>
        <v>-5.0251256281407036E-3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1</v>
      </c>
      <c r="D315" s="16">
        <v>1</v>
      </c>
      <c r="E315" s="17">
        <f t="shared" si="39"/>
        <v>2.5125628140703518E-3</v>
      </c>
      <c r="F315" s="17">
        <f t="shared" si="40"/>
        <v>5.3475935828877002E-3</v>
      </c>
      <c r="G315" s="17">
        <f t="shared" si="42"/>
        <v>0</v>
      </c>
      <c r="H315" s="17">
        <f t="shared" si="41"/>
        <v>0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24</v>
      </c>
      <c r="D319" s="16">
        <v>0</v>
      </c>
      <c r="E319" s="17">
        <f t="shared" si="39"/>
        <v>6.030150753768844E-2</v>
      </c>
      <c r="F319" s="17" t="str">
        <f t="shared" si="40"/>
        <v/>
      </c>
      <c r="G319" s="17">
        <f t="shared" si="42"/>
        <v>-1</v>
      </c>
      <c r="H319" s="17">
        <f t="shared" si="41"/>
        <v>-6.030150753768844E-2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6</v>
      </c>
      <c r="E338" s="17" t="str">
        <f t="shared" si="43"/>
        <v/>
      </c>
      <c r="F338" s="17">
        <f t="shared" si="44"/>
        <v>3.2085561497326207E-2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776</v>
      </c>
      <c r="D349" s="19">
        <f>SUM(D350:D576)</f>
        <v>355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-0.54252577319587625</v>
      </c>
      <c r="H349" s="20">
        <f t="shared" ref="H349:H412" si="49">+IF(OR(AND(E349=""),(G349="")),"",E349*G349)</f>
        <v>-0.54252577319587625</v>
      </c>
    </row>
    <row r="350" spans="1:8" x14ac:dyDescent="0.2">
      <c r="A350" s="14"/>
      <c r="B350" s="15" t="s">
        <v>324</v>
      </c>
      <c r="C350" s="16">
        <v>7</v>
      </c>
      <c r="D350" s="16">
        <v>2</v>
      </c>
      <c r="E350" s="17">
        <f t="shared" si="47"/>
        <v>9.0206185567010301E-3</v>
      </c>
      <c r="F350" s="17">
        <f t="shared" si="48"/>
        <v>5.6338028169014088E-3</v>
      </c>
      <c r="G350" s="17">
        <f t="shared" ref="G350:G413" si="50">+IF(AND(C350=0,D350=0)," ",IF(C350=0,1,IF(D350=0,-1,(D350-C350)/C350)))</f>
        <v>-0.7142857142857143</v>
      </c>
      <c r="H350" s="17">
        <f t="shared" si="49"/>
        <v>-6.4432989690721646E-3</v>
      </c>
    </row>
    <row r="351" spans="1:8" x14ac:dyDescent="0.2">
      <c r="A351" s="14"/>
      <c r="B351" s="15" t="s">
        <v>325</v>
      </c>
      <c r="C351" s="16">
        <v>5</v>
      </c>
      <c r="D351" s="16">
        <v>1</v>
      </c>
      <c r="E351" s="17">
        <f t="shared" si="47"/>
        <v>6.4432989690721646E-3</v>
      </c>
      <c r="F351" s="17">
        <f t="shared" si="48"/>
        <v>2.8169014084507044E-3</v>
      </c>
      <c r="G351" s="17">
        <f t="shared" si="50"/>
        <v>-0.8</v>
      </c>
      <c r="H351" s="17">
        <f t="shared" si="49"/>
        <v>-5.1546391752577319E-3</v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14</v>
      </c>
      <c r="D355" s="16">
        <v>4</v>
      </c>
      <c r="E355" s="17">
        <f t="shared" si="47"/>
        <v>1.804123711340206E-2</v>
      </c>
      <c r="F355" s="17">
        <f t="shared" si="48"/>
        <v>1.1267605633802818E-2</v>
      </c>
      <c r="G355" s="17">
        <f t="shared" si="50"/>
        <v>-0.7142857142857143</v>
      </c>
      <c r="H355" s="17">
        <f t="shared" si="49"/>
        <v>-1.2886597938144329E-2</v>
      </c>
    </row>
    <row r="356" spans="1:8" x14ac:dyDescent="0.2">
      <c r="A356" s="14"/>
      <c r="B356" s="15" t="s">
        <v>330</v>
      </c>
      <c r="C356" s="16">
        <v>4</v>
      </c>
      <c r="D356" s="16">
        <v>1</v>
      </c>
      <c r="E356" s="17">
        <f t="shared" si="47"/>
        <v>5.1546391752577319E-3</v>
      </c>
      <c r="F356" s="17">
        <f t="shared" si="48"/>
        <v>2.8169014084507044E-3</v>
      </c>
      <c r="G356" s="17">
        <f t="shared" si="50"/>
        <v>-0.75</v>
      </c>
      <c r="H356" s="17">
        <f t="shared" si="49"/>
        <v>-3.8659793814432991E-3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1</v>
      </c>
      <c r="D358" s="16">
        <v>2</v>
      </c>
      <c r="E358" s="17">
        <f t="shared" si="47"/>
        <v>1.288659793814433E-3</v>
      </c>
      <c r="F358" s="17">
        <f t="shared" si="48"/>
        <v>5.6338028169014088E-3</v>
      </c>
      <c r="G358" s="17">
        <f t="shared" si="50"/>
        <v>1</v>
      </c>
      <c r="H358" s="17">
        <f t="shared" si="49"/>
        <v>1.288659793814433E-3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51</v>
      </c>
      <c r="D361" s="16">
        <v>65</v>
      </c>
      <c r="E361" s="17">
        <f t="shared" si="47"/>
        <v>6.5721649484536085E-2</v>
      </c>
      <c r="F361" s="17">
        <f t="shared" si="48"/>
        <v>0.18309859154929578</v>
      </c>
      <c r="G361" s="17">
        <f t="shared" si="50"/>
        <v>0.27450980392156865</v>
      </c>
      <c r="H361" s="17">
        <f t="shared" si="49"/>
        <v>1.8041237113402064E-2</v>
      </c>
    </row>
    <row r="362" spans="1:8" x14ac:dyDescent="0.2">
      <c r="A362" s="14"/>
      <c r="B362" s="15" t="s">
        <v>336</v>
      </c>
      <c r="C362" s="16">
        <v>10</v>
      </c>
      <c r="D362" s="16">
        <v>4</v>
      </c>
      <c r="E362" s="17">
        <f t="shared" si="47"/>
        <v>1.2886597938144329E-2</v>
      </c>
      <c r="F362" s="17">
        <f t="shared" si="48"/>
        <v>1.1267605633802818E-2</v>
      </c>
      <c r="G362" s="17">
        <f t="shared" si="50"/>
        <v>-0.6</v>
      </c>
      <c r="H362" s="17">
        <f t="shared" si="49"/>
        <v>-7.7319587628865974E-3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3</v>
      </c>
      <c r="D364" s="16">
        <v>3</v>
      </c>
      <c r="E364" s="17">
        <f t="shared" si="47"/>
        <v>3.8659793814432991E-3</v>
      </c>
      <c r="F364" s="17">
        <f t="shared" si="48"/>
        <v>8.4507042253521118E-3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5.6338028169014088E-3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4</v>
      </c>
      <c r="D369" s="16">
        <v>1</v>
      </c>
      <c r="E369" s="17">
        <f t="shared" si="47"/>
        <v>5.1546391752577319E-3</v>
      </c>
      <c r="F369" s="17">
        <f t="shared" si="48"/>
        <v>2.8169014084507044E-3</v>
      </c>
      <c r="G369" s="17">
        <f t="shared" si="50"/>
        <v>-0.75</v>
      </c>
      <c r="H369" s="17">
        <f t="shared" si="49"/>
        <v>-3.8659793814432991E-3</v>
      </c>
    </row>
    <row r="370" spans="1:8" x14ac:dyDescent="0.2">
      <c r="A370" s="14"/>
      <c r="B370" s="15" t="s">
        <v>344</v>
      </c>
      <c r="C370" s="16">
        <v>1</v>
      </c>
      <c r="D370" s="16">
        <v>0</v>
      </c>
      <c r="E370" s="17">
        <f t="shared" si="47"/>
        <v>1.288659793814433E-3</v>
      </c>
      <c r="F370" s="17" t="str">
        <f t="shared" si="48"/>
        <v/>
      </c>
      <c r="G370" s="17">
        <f t="shared" si="50"/>
        <v>-1</v>
      </c>
      <c r="H370" s="17">
        <f t="shared" si="49"/>
        <v>-1.288659793814433E-3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3</v>
      </c>
      <c r="E372" s="17">
        <f t="shared" si="47"/>
        <v>1.288659793814433E-3</v>
      </c>
      <c r="F372" s="17">
        <f t="shared" si="48"/>
        <v>8.4507042253521118E-3</v>
      </c>
      <c r="G372" s="17">
        <f t="shared" si="50"/>
        <v>2</v>
      </c>
      <c r="H372" s="17">
        <f t="shared" si="49"/>
        <v>2.5773195876288659E-3</v>
      </c>
    </row>
    <row r="373" spans="1:8" x14ac:dyDescent="0.2">
      <c r="A373" s="14"/>
      <c r="B373" s="15" t="s">
        <v>347</v>
      </c>
      <c r="C373" s="16">
        <v>29</v>
      </c>
      <c r="D373" s="16">
        <v>7</v>
      </c>
      <c r="E373" s="17">
        <f t="shared" si="47"/>
        <v>3.7371134020618556E-2</v>
      </c>
      <c r="F373" s="17">
        <f t="shared" si="48"/>
        <v>1.9718309859154931E-2</v>
      </c>
      <c r="G373" s="17">
        <f t="shared" si="50"/>
        <v>-0.75862068965517238</v>
      </c>
      <c r="H373" s="17">
        <f t="shared" si="49"/>
        <v>-2.8350515463917522E-2</v>
      </c>
    </row>
    <row r="374" spans="1:8" x14ac:dyDescent="0.2">
      <c r="A374" s="14"/>
      <c r="B374" s="15" t="s">
        <v>348</v>
      </c>
      <c r="C374" s="16">
        <v>51</v>
      </c>
      <c r="D374" s="16">
        <v>2</v>
      </c>
      <c r="E374" s="17">
        <f t="shared" si="47"/>
        <v>6.5721649484536085E-2</v>
      </c>
      <c r="F374" s="17">
        <f t="shared" si="48"/>
        <v>5.6338028169014088E-3</v>
      </c>
      <c r="G374" s="17">
        <f t="shared" si="50"/>
        <v>-0.96078431372549022</v>
      </c>
      <c r="H374" s="17">
        <f t="shared" si="49"/>
        <v>-6.3144329896907214E-2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</v>
      </c>
      <c r="D379" s="16">
        <v>0</v>
      </c>
      <c r="E379" s="17">
        <f t="shared" si="47"/>
        <v>1.288659793814433E-3</v>
      </c>
      <c r="F379" s="17" t="str">
        <f t="shared" si="48"/>
        <v/>
      </c>
      <c r="G379" s="17">
        <f t="shared" si="50"/>
        <v>-1</v>
      </c>
      <c r="H379" s="17">
        <f t="shared" si="49"/>
        <v>-1.288659793814433E-3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2.8169014084507044E-3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1</v>
      </c>
      <c r="D383" s="16">
        <v>0</v>
      </c>
      <c r="E383" s="17">
        <f t="shared" si="47"/>
        <v>1.288659793814433E-3</v>
      </c>
      <c r="F383" s="17" t="str">
        <f t="shared" si="48"/>
        <v/>
      </c>
      <c r="G383" s="17">
        <f t="shared" si="50"/>
        <v>-1</v>
      </c>
      <c r="H383" s="17">
        <f t="shared" si="49"/>
        <v>-1.288659793814433E-3</v>
      </c>
    </row>
    <row r="384" spans="1:8" x14ac:dyDescent="0.2">
      <c r="A384" s="14"/>
      <c r="B384" s="15" t="s">
        <v>358</v>
      </c>
      <c r="C384" s="16">
        <v>4</v>
      </c>
      <c r="D384" s="16">
        <v>25</v>
      </c>
      <c r="E384" s="17">
        <f t="shared" si="47"/>
        <v>5.1546391752577319E-3</v>
      </c>
      <c r="F384" s="17">
        <f t="shared" si="48"/>
        <v>7.0422535211267609E-2</v>
      </c>
      <c r="G384" s="17">
        <f t="shared" si="50"/>
        <v>5.25</v>
      </c>
      <c r="H384" s="17">
        <f t="shared" si="49"/>
        <v>2.7061855670103094E-2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5</v>
      </c>
      <c r="E386" s="17" t="str">
        <f t="shared" si="47"/>
        <v/>
      </c>
      <c r="F386" s="17">
        <f t="shared" si="48"/>
        <v>1.4084507042253521E-2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</v>
      </c>
      <c r="D388" s="16">
        <v>2</v>
      </c>
      <c r="E388" s="17">
        <f t="shared" si="47"/>
        <v>1.288659793814433E-3</v>
      </c>
      <c r="F388" s="17">
        <f t="shared" si="48"/>
        <v>5.6338028169014088E-3</v>
      </c>
      <c r="G388" s="17">
        <f t="shared" si="50"/>
        <v>1</v>
      </c>
      <c r="H388" s="17">
        <f t="shared" si="49"/>
        <v>1.288659793814433E-3</v>
      </c>
    </row>
    <row r="389" spans="1:8" x14ac:dyDescent="0.2">
      <c r="A389" s="14"/>
      <c r="B389" s="15" t="s">
        <v>363</v>
      </c>
      <c r="C389" s="16">
        <v>1</v>
      </c>
      <c r="D389" s="16">
        <v>0</v>
      </c>
      <c r="E389" s="17">
        <f t="shared" si="47"/>
        <v>1.288659793814433E-3</v>
      </c>
      <c r="F389" s="17" t="str">
        <f t="shared" si="48"/>
        <v/>
      </c>
      <c r="G389" s="17">
        <f t="shared" si="50"/>
        <v>-1</v>
      </c>
      <c r="H389" s="17">
        <f t="shared" si="49"/>
        <v>-1.288659793814433E-3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6</v>
      </c>
      <c r="D391" s="16">
        <v>0</v>
      </c>
      <c r="E391" s="17">
        <f t="shared" si="47"/>
        <v>7.7319587628865982E-3</v>
      </c>
      <c r="F391" s="17" t="str">
        <f t="shared" si="48"/>
        <v/>
      </c>
      <c r="G391" s="17">
        <f t="shared" si="50"/>
        <v>-1</v>
      </c>
      <c r="H391" s="17">
        <f t="shared" si="49"/>
        <v>-7.7319587628865982E-3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80</v>
      </c>
      <c r="D395" s="16">
        <v>27</v>
      </c>
      <c r="E395" s="17">
        <f t="shared" si="47"/>
        <v>0.10309278350515463</v>
      </c>
      <c r="F395" s="17">
        <f t="shared" si="48"/>
        <v>7.605633802816901E-2</v>
      </c>
      <c r="G395" s="17">
        <f t="shared" si="50"/>
        <v>-0.66249999999999998</v>
      </c>
      <c r="H395" s="17">
        <f t="shared" si="49"/>
        <v>-6.8298969072164942E-2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21</v>
      </c>
      <c r="D397" s="16">
        <v>7</v>
      </c>
      <c r="E397" s="17">
        <f t="shared" si="47"/>
        <v>2.7061855670103094E-2</v>
      </c>
      <c r="F397" s="17">
        <f t="shared" si="48"/>
        <v>1.9718309859154931E-2</v>
      </c>
      <c r="G397" s="17">
        <f t="shared" si="50"/>
        <v>-0.66666666666666663</v>
      </c>
      <c r="H397" s="17">
        <f t="shared" si="49"/>
        <v>-1.804123711340206E-2</v>
      </c>
    </row>
    <row r="398" spans="1:8" x14ac:dyDescent="0.2">
      <c r="A398" s="14"/>
      <c r="B398" s="15" t="s">
        <v>372</v>
      </c>
      <c r="C398" s="16">
        <v>14</v>
      </c>
      <c r="D398" s="16">
        <v>10</v>
      </c>
      <c r="E398" s="17">
        <f t="shared" si="47"/>
        <v>1.804123711340206E-2</v>
      </c>
      <c r="F398" s="17">
        <f t="shared" si="48"/>
        <v>2.8169014084507043E-2</v>
      </c>
      <c r="G398" s="17">
        <f t="shared" si="50"/>
        <v>-0.2857142857142857</v>
      </c>
      <c r="H398" s="17">
        <f t="shared" si="49"/>
        <v>-5.154639175257731E-3</v>
      </c>
    </row>
    <row r="399" spans="1:8" x14ac:dyDescent="0.2">
      <c r="A399" s="14"/>
      <c r="B399" s="15" t="s">
        <v>373</v>
      </c>
      <c r="C399" s="16">
        <v>36</v>
      </c>
      <c r="D399" s="16">
        <v>3</v>
      </c>
      <c r="E399" s="17">
        <f t="shared" si="47"/>
        <v>4.6391752577319589E-2</v>
      </c>
      <c r="F399" s="17">
        <f t="shared" si="48"/>
        <v>8.4507042253521118E-3</v>
      </c>
      <c r="G399" s="17">
        <f t="shared" si="50"/>
        <v>-0.91666666666666663</v>
      </c>
      <c r="H399" s="17">
        <f t="shared" si="49"/>
        <v>-4.252577319587629E-2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</v>
      </c>
      <c r="D401" s="16">
        <v>0</v>
      </c>
      <c r="E401" s="17">
        <f t="shared" si="47"/>
        <v>2.5773195876288659E-3</v>
      </c>
      <c r="F401" s="17" t="str">
        <f t="shared" si="48"/>
        <v/>
      </c>
      <c r="G401" s="17">
        <f t="shared" si="50"/>
        <v>-1</v>
      </c>
      <c r="H401" s="17">
        <f t="shared" si="49"/>
        <v>-2.5773195876288659E-3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26</v>
      </c>
      <c r="D403" s="16">
        <v>6</v>
      </c>
      <c r="E403" s="17">
        <f t="shared" si="47"/>
        <v>3.3505154639175257E-2</v>
      </c>
      <c r="F403" s="17">
        <f t="shared" si="48"/>
        <v>1.6901408450704224E-2</v>
      </c>
      <c r="G403" s="17">
        <f t="shared" si="50"/>
        <v>-0.76923076923076927</v>
      </c>
      <c r="H403" s="17">
        <f t="shared" si="49"/>
        <v>-2.5773195876288662E-2</v>
      </c>
    </row>
    <row r="404" spans="1:8" x14ac:dyDescent="0.2">
      <c r="A404" s="14"/>
      <c r="B404" s="15" t="s">
        <v>378</v>
      </c>
      <c r="C404" s="16">
        <v>1</v>
      </c>
      <c r="D404" s="16">
        <v>0</v>
      </c>
      <c r="E404" s="17">
        <f t="shared" si="47"/>
        <v>1.288659793814433E-3</v>
      </c>
      <c r="F404" s="17" t="str">
        <f t="shared" si="48"/>
        <v/>
      </c>
      <c r="G404" s="17">
        <f t="shared" si="50"/>
        <v>-1</v>
      </c>
      <c r="H404" s="17">
        <f t="shared" si="49"/>
        <v>-1.288659793814433E-3</v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5</v>
      </c>
      <c r="D408" s="16">
        <v>1</v>
      </c>
      <c r="E408" s="17">
        <f t="shared" si="47"/>
        <v>6.4432989690721646E-3</v>
      </c>
      <c r="F408" s="17">
        <f t="shared" si="48"/>
        <v>2.8169014084507044E-3</v>
      </c>
      <c r="G408" s="17">
        <f t="shared" si="50"/>
        <v>-0.8</v>
      </c>
      <c r="H408" s="17">
        <f t="shared" si="49"/>
        <v>-5.1546391752577319E-3</v>
      </c>
    </row>
    <row r="409" spans="1:8" x14ac:dyDescent="0.2">
      <c r="A409" s="14"/>
      <c r="B409" s="15" t="s">
        <v>383</v>
      </c>
      <c r="C409" s="16">
        <v>2</v>
      </c>
      <c r="D409" s="16">
        <v>0</v>
      </c>
      <c r="E409" s="17">
        <f t="shared" si="47"/>
        <v>2.5773195876288659E-3</v>
      </c>
      <c r="F409" s="17" t="str">
        <f t="shared" si="48"/>
        <v/>
      </c>
      <c r="G409" s="17">
        <f t="shared" si="50"/>
        <v>-1</v>
      </c>
      <c r="H409" s="17">
        <f t="shared" si="49"/>
        <v>-2.5773195876288659E-3</v>
      </c>
    </row>
    <row r="410" spans="1:8" x14ac:dyDescent="0.2">
      <c r="A410" s="14"/>
      <c r="B410" s="15" t="s">
        <v>384</v>
      </c>
      <c r="C410" s="16">
        <v>63</v>
      </c>
      <c r="D410" s="16">
        <v>11</v>
      </c>
      <c r="E410" s="17">
        <f t="shared" si="47"/>
        <v>8.1185567010309281E-2</v>
      </c>
      <c r="F410" s="17">
        <f t="shared" si="48"/>
        <v>3.0985915492957747E-2</v>
      </c>
      <c r="G410" s="17">
        <f t="shared" si="50"/>
        <v>-0.82539682539682535</v>
      </c>
      <c r="H410" s="17">
        <f t="shared" si="49"/>
        <v>-6.7010309278350513E-2</v>
      </c>
    </row>
    <row r="411" spans="1:8" x14ac:dyDescent="0.2">
      <c r="A411" s="14"/>
      <c r="B411" s="15" t="s">
        <v>385</v>
      </c>
      <c r="C411" s="16">
        <v>3</v>
      </c>
      <c r="D411" s="16">
        <v>1</v>
      </c>
      <c r="E411" s="17">
        <f t="shared" si="47"/>
        <v>3.8659793814432991E-3</v>
      </c>
      <c r="F411" s="17">
        <f t="shared" si="48"/>
        <v>2.8169014084507044E-3</v>
      </c>
      <c r="G411" s="17">
        <f t="shared" si="50"/>
        <v>-0.66666666666666663</v>
      </c>
      <c r="H411" s="17">
        <f t="shared" si="49"/>
        <v>-2.5773195876288659E-3</v>
      </c>
    </row>
    <row r="412" spans="1:8" x14ac:dyDescent="0.2">
      <c r="A412" s="14"/>
      <c r="B412" s="15" t="s">
        <v>386</v>
      </c>
      <c r="C412" s="16">
        <v>12</v>
      </c>
      <c r="D412" s="16">
        <v>0</v>
      </c>
      <c r="E412" s="17">
        <f t="shared" si="47"/>
        <v>1.5463917525773196E-2</v>
      </c>
      <c r="F412" s="17" t="str">
        <f t="shared" si="48"/>
        <v/>
      </c>
      <c r="G412" s="17">
        <f t="shared" si="50"/>
        <v>-1</v>
      </c>
      <c r="H412" s="17">
        <f t="shared" si="49"/>
        <v>-1.5463917525773196E-2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2</v>
      </c>
      <c r="E415" s="17" t="str">
        <f t="shared" si="51"/>
        <v/>
      </c>
      <c r="F415" s="17">
        <f t="shared" si="52"/>
        <v>5.6338028169014088E-3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14</v>
      </c>
      <c r="D416" s="16">
        <v>0</v>
      </c>
      <c r="E416" s="17">
        <f t="shared" si="51"/>
        <v>1.804123711340206E-2</v>
      </c>
      <c r="F416" s="17" t="str">
        <f t="shared" si="52"/>
        <v/>
      </c>
      <c r="G416" s="17">
        <f t="shared" si="54"/>
        <v>-1</v>
      </c>
      <c r="H416" s="17">
        <f t="shared" si="53"/>
        <v>-1.804123711340206E-2</v>
      </c>
    </row>
    <row r="417" spans="1:8" x14ac:dyDescent="0.2">
      <c r="A417" s="14"/>
      <c r="B417" s="15" t="s">
        <v>391</v>
      </c>
      <c r="C417" s="16">
        <v>1</v>
      </c>
      <c r="D417" s="16">
        <v>9</v>
      </c>
      <c r="E417" s="17">
        <f t="shared" si="51"/>
        <v>1.288659793814433E-3</v>
      </c>
      <c r="F417" s="17">
        <f t="shared" si="52"/>
        <v>2.5352112676056339E-2</v>
      </c>
      <c r="G417" s="17">
        <f t="shared" si="54"/>
        <v>8</v>
      </c>
      <c r="H417" s="17">
        <f t="shared" si="53"/>
        <v>1.0309278350515464E-2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6</v>
      </c>
      <c r="D420" s="16">
        <v>20</v>
      </c>
      <c r="E420" s="17">
        <f t="shared" si="51"/>
        <v>7.7319587628865982E-3</v>
      </c>
      <c r="F420" s="17">
        <f t="shared" si="52"/>
        <v>5.6338028169014086E-2</v>
      </c>
      <c r="G420" s="17">
        <f t="shared" si="54"/>
        <v>2.3333333333333335</v>
      </c>
      <c r="H420" s="17">
        <f t="shared" si="53"/>
        <v>1.8041237113402064E-2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4</v>
      </c>
      <c r="D429" s="16">
        <v>1</v>
      </c>
      <c r="E429" s="17">
        <f t="shared" si="51"/>
        <v>5.1546391752577319E-3</v>
      </c>
      <c r="F429" s="17">
        <f t="shared" si="52"/>
        <v>2.8169014084507044E-3</v>
      </c>
      <c r="G429" s="17">
        <f t="shared" si="54"/>
        <v>-0.75</v>
      </c>
      <c r="H429" s="17">
        <f t="shared" si="53"/>
        <v>-3.8659793814432991E-3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1</v>
      </c>
      <c r="D443" s="16">
        <v>0</v>
      </c>
      <c r="E443" s="17">
        <f t="shared" si="51"/>
        <v>1.288659793814433E-3</v>
      </c>
      <c r="F443" s="17" t="str">
        <f t="shared" si="52"/>
        <v/>
      </c>
      <c r="G443" s="17">
        <f t="shared" si="54"/>
        <v>-1</v>
      </c>
      <c r="H443" s="17">
        <f t="shared" si="53"/>
        <v>-1.288659793814433E-3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2</v>
      </c>
      <c r="D455" s="16">
        <v>0</v>
      </c>
      <c r="E455" s="17">
        <f t="shared" si="51"/>
        <v>2.5773195876288659E-3</v>
      </c>
      <c r="F455" s="17" t="str">
        <f t="shared" si="52"/>
        <v/>
      </c>
      <c r="G455" s="17">
        <f t="shared" si="54"/>
        <v>-1</v>
      </c>
      <c r="H455" s="17">
        <f t="shared" si="53"/>
        <v>-2.5773195876288659E-3</v>
      </c>
    </row>
    <row r="456" spans="1:8" x14ac:dyDescent="0.2">
      <c r="A456" s="14"/>
      <c r="B456" s="15" t="s">
        <v>430</v>
      </c>
      <c r="C456" s="16">
        <v>1</v>
      </c>
      <c r="D456" s="16">
        <v>4</v>
      </c>
      <c r="E456" s="17">
        <f t="shared" si="51"/>
        <v>1.288659793814433E-3</v>
      </c>
      <c r="F456" s="17">
        <f t="shared" si="52"/>
        <v>1.1267605633802818E-2</v>
      </c>
      <c r="G456" s="17">
        <f t="shared" si="54"/>
        <v>3</v>
      </c>
      <c r="H456" s="17">
        <f t="shared" si="53"/>
        <v>3.8659793814432991E-3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4</v>
      </c>
      <c r="D458" s="16">
        <v>0</v>
      </c>
      <c r="E458" s="17">
        <f t="shared" si="51"/>
        <v>5.1546391752577319E-3</v>
      </c>
      <c r="F458" s="17" t="str">
        <f t="shared" si="52"/>
        <v/>
      </c>
      <c r="G458" s="17">
        <f t="shared" si="54"/>
        <v>-1</v>
      </c>
      <c r="H458" s="17">
        <f t="shared" si="53"/>
        <v>-5.1546391752577319E-3</v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5</v>
      </c>
      <c r="D461" s="16">
        <v>1</v>
      </c>
      <c r="E461" s="17">
        <f t="shared" si="51"/>
        <v>6.4432989690721646E-3</v>
      </c>
      <c r="F461" s="17">
        <f t="shared" si="52"/>
        <v>2.8169014084507044E-3</v>
      </c>
      <c r="G461" s="17">
        <f t="shared" si="54"/>
        <v>-0.8</v>
      </c>
      <c r="H461" s="17">
        <f t="shared" si="53"/>
        <v>-5.1546391752577319E-3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12</v>
      </c>
      <c r="D465" s="16">
        <v>24</v>
      </c>
      <c r="E465" s="17">
        <f t="shared" si="51"/>
        <v>1.5463917525773196E-2</v>
      </c>
      <c r="F465" s="17">
        <f t="shared" si="52"/>
        <v>6.7605633802816895E-2</v>
      </c>
      <c r="G465" s="17">
        <f t="shared" si="54"/>
        <v>1</v>
      </c>
      <c r="H465" s="17">
        <f t="shared" si="53"/>
        <v>1.5463917525773196E-2</v>
      </c>
    </row>
    <row r="466" spans="1:8" x14ac:dyDescent="0.2">
      <c r="A466" s="14"/>
      <c r="B466" s="15" t="s">
        <v>440</v>
      </c>
      <c r="C466" s="16">
        <v>40</v>
      </c>
      <c r="D466" s="16">
        <v>10</v>
      </c>
      <c r="E466" s="17">
        <f t="shared" si="51"/>
        <v>5.1546391752577317E-2</v>
      </c>
      <c r="F466" s="17">
        <f t="shared" si="52"/>
        <v>2.8169014084507043E-2</v>
      </c>
      <c r="G466" s="17">
        <f t="shared" si="54"/>
        <v>-0.75</v>
      </c>
      <c r="H466" s="17">
        <f t="shared" si="53"/>
        <v>-3.8659793814432991E-2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94</v>
      </c>
      <c r="D471" s="16">
        <v>14</v>
      </c>
      <c r="E471" s="17">
        <f t="shared" si="51"/>
        <v>0.1211340206185567</v>
      </c>
      <c r="F471" s="17">
        <f t="shared" si="52"/>
        <v>3.9436619718309862E-2</v>
      </c>
      <c r="G471" s="17">
        <f t="shared" si="54"/>
        <v>-0.85106382978723405</v>
      </c>
      <c r="H471" s="17">
        <f t="shared" si="53"/>
        <v>-0.10309278350515463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4</v>
      </c>
      <c r="D473" s="16">
        <v>0</v>
      </c>
      <c r="E473" s="17">
        <f t="shared" si="51"/>
        <v>5.1546391752577319E-3</v>
      </c>
      <c r="F473" s="17" t="str">
        <f t="shared" si="52"/>
        <v/>
      </c>
      <c r="G473" s="17">
        <f t="shared" si="54"/>
        <v>-1</v>
      </c>
      <c r="H473" s="17">
        <f t="shared" si="53"/>
        <v>-5.1546391752577319E-3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7</v>
      </c>
      <c r="D475" s="16">
        <v>0</v>
      </c>
      <c r="E475" s="17">
        <f t="shared" si="51"/>
        <v>9.0206185567010301E-3</v>
      </c>
      <c r="F475" s="17" t="str">
        <f t="shared" si="52"/>
        <v/>
      </c>
      <c r="G475" s="17">
        <f t="shared" si="54"/>
        <v>-1</v>
      </c>
      <c r="H475" s="17">
        <f t="shared" si="53"/>
        <v>-9.0206185567010301E-3</v>
      </c>
    </row>
    <row r="476" spans="1:8" x14ac:dyDescent="0.2">
      <c r="A476" s="14"/>
      <c r="B476" s="15" t="s">
        <v>450</v>
      </c>
      <c r="C476" s="16">
        <v>2</v>
      </c>
      <c r="D476" s="16">
        <v>0</v>
      </c>
      <c r="E476" s="17">
        <f t="shared" si="51"/>
        <v>2.5773195876288659E-3</v>
      </c>
      <c r="F476" s="17" t="str">
        <f t="shared" si="52"/>
        <v/>
      </c>
      <c r="G476" s="17">
        <f t="shared" si="54"/>
        <v>-1</v>
      </c>
      <c r="H476" s="17">
        <f t="shared" si="53"/>
        <v>-2.5773195876288659E-3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13</v>
      </c>
      <c r="D479" s="16">
        <v>1</v>
      </c>
      <c r="E479" s="17">
        <f t="shared" si="55"/>
        <v>1.6752577319587628E-2</v>
      </c>
      <c r="F479" s="17">
        <f t="shared" si="56"/>
        <v>2.8169014084507044E-3</v>
      </c>
      <c r="G479" s="17">
        <f t="shared" si="58"/>
        <v>-0.92307692307692313</v>
      </c>
      <c r="H479" s="17">
        <f t="shared" si="57"/>
        <v>-1.5463917525773196E-2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2</v>
      </c>
      <c r="D481" s="16">
        <v>0</v>
      </c>
      <c r="E481" s="17">
        <f t="shared" si="55"/>
        <v>2.5773195876288659E-3</v>
      </c>
      <c r="F481" s="17" t="str">
        <f t="shared" si="56"/>
        <v/>
      </c>
      <c r="G481" s="17">
        <f t="shared" si="58"/>
        <v>-1</v>
      </c>
      <c r="H481" s="17">
        <f t="shared" si="57"/>
        <v>-2.5773195876288659E-3</v>
      </c>
    </row>
    <row r="482" spans="1:8" x14ac:dyDescent="0.2">
      <c r="A482" s="14"/>
      <c r="B482" s="15" t="s">
        <v>456</v>
      </c>
      <c r="C482" s="16">
        <v>1</v>
      </c>
      <c r="D482" s="16">
        <v>0</v>
      </c>
      <c r="E482" s="17">
        <f t="shared" si="55"/>
        <v>1.288659793814433E-3</v>
      </c>
      <c r="F482" s="17" t="str">
        <f t="shared" si="56"/>
        <v/>
      </c>
      <c r="G482" s="17">
        <f t="shared" si="58"/>
        <v>-1</v>
      </c>
      <c r="H482" s="17">
        <f t="shared" si="57"/>
        <v>-1.288659793814433E-3</v>
      </c>
    </row>
    <row r="483" spans="1:8" x14ac:dyDescent="0.2">
      <c r="A483" s="14"/>
      <c r="B483" s="15" t="s">
        <v>457</v>
      </c>
      <c r="C483" s="16">
        <v>10</v>
      </c>
      <c r="D483" s="16">
        <v>2</v>
      </c>
      <c r="E483" s="17">
        <f t="shared" si="55"/>
        <v>1.2886597938144329E-2</v>
      </c>
      <c r="F483" s="17">
        <f t="shared" si="56"/>
        <v>5.6338028169014088E-3</v>
      </c>
      <c r="G483" s="17">
        <f t="shared" si="58"/>
        <v>-0.8</v>
      </c>
      <c r="H483" s="17">
        <f t="shared" si="57"/>
        <v>-1.0309278350515464E-2</v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1</v>
      </c>
      <c r="D490" s="16">
        <v>0</v>
      </c>
      <c r="E490" s="17">
        <f t="shared" si="55"/>
        <v>1.288659793814433E-3</v>
      </c>
      <c r="F490" s="17" t="str">
        <f t="shared" si="56"/>
        <v/>
      </c>
      <c r="G490" s="17">
        <f t="shared" si="58"/>
        <v>-1</v>
      </c>
      <c r="H490" s="17">
        <f t="shared" si="57"/>
        <v>-1.288659793814433E-3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2</v>
      </c>
      <c r="D492" s="16">
        <v>0</v>
      </c>
      <c r="E492" s="17">
        <f t="shared" si="55"/>
        <v>2.5773195876288659E-3</v>
      </c>
      <c r="F492" s="17" t="str">
        <f t="shared" si="56"/>
        <v/>
      </c>
      <c r="G492" s="17">
        <f t="shared" si="58"/>
        <v>-1</v>
      </c>
      <c r="H492" s="17">
        <f t="shared" si="57"/>
        <v>-2.5773195876288659E-3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0</v>
      </c>
      <c r="E495" s="17">
        <f t="shared" si="55"/>
        <v>1.288659793814433E-3</v>
      </c>
      <c r="F495" s="17" t="str">
        <f t="shared" si="56"/>
        <v/>
      </c>
      <c r="G495" s="17">
        <f t="shared" si="58"/>
        <v>-1</v>
      </c>
      <c r="H495" s="17">
        <f t="shared" si="57"/>
        <v>-1.288659793814433E-3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2</v>
      </c>
      <c r="E515" s="17" t="str">
        <f t="shared" si="55"/>
        <v/>
      </c>
      <c r="F515" s="17">
        <f t="shared" si="56"/>
        <v>5.6338028169014088E-3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1</v>
      </c>
      <c r="D516" s="16">
        <v>0</v>
      </c>
      <c r="E516" s="17">
        <f t="shared" si="55"/>
        <v>1.288659793814433E-3</v>
      </c>
      <c r="F516" s="17" t="str">
        <f t="shared" si="56"/>
        <v/>
      </c>
      <c r="G516" s="17">
        <f t="shared" si="58"/>
        <v>-1</v>
      </c>
      <c r="H516" s="17">
        <f t="shared" si="57"/>
        <v>-1.288659793814433E-3</v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6</v>
      </c>
      <c r="D523" s="16">
        <v>0</v>
      </c>
      <c r="E523" s="17">
        <f t="shared" si="55"/>
        <v>7.7319587628865982E-3</v>
      </c>
      <c r="F523" s="17" t="str">
        <f t="shared" si="56"/>
        <v/>
      </c>
      <c r="G523" s="17">
        <f t="shared" si="58"/>
        <v>-1</v>
      </c>
      <c r="H523" s="17">
        <f t="shared" si="57"/>
        <v>-7.7319587628865982E-3</v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1</v>
      </c>
      <c r="D527" s="16">
        <v>0</v>
      </c>
      <c r="E527" s="17">
        <f t="shared" si="55"/>
        <v>1.288659793814433E-3</v>
      </c>
      <c r="F527" s="17" t="str">
        <f t="shared" si="56"/>
        <v/>
      </c>
      <c r="G527" s="17">
        <f t="shared" si="58"/>
        <v>-1</v>
      </c>
      <c r="H527" s="17">
        <f t="shared" si="57"/>
        <v>-1.288659793814433E-3</v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2.8169014084507044E-3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32</v>
      </c>
      <c r="D535" s="16">
        <v>37</v>
      </c>
      <c r="E535" s="17">
        <f t="shared" si="55"/>
        <v>4.1237113402061855E-2</v>
      </c>
      <c r="F535" s="17">
        <f t="shared" si="56"/>
        <v>0.10422535211267606</v>
      </c>
      <c r="G535" s="17">
        <f t="shared" si="58"/>
        <v>0.15625</v>
      </c>
      <c r="H535" s="17">
        <f t="shared" si="57"/>
        <v>6.4432989690721646E-3</v>
      </c>
    </row>
    <row r="536" spans="1:8" ht="25.5" x14ac:dyDescent="0.2">
      <c r="A536" s="14"/>
      <c r="B536" s="15" t="s">
        <v>510</v>
      </c>
      <c r="C536" s="16">
        <v>2</v>
      </c>
      <c r="D536" s="16">
        <v>0</v>
      </c>
      <c r="E536" s="17">
        <f t="shared" si="55"/>
        <v>2.5773195876288659E-3</v>
      </c>
      <c r="F536" s="17" t="str">
        <f t="shared" si="56"/>
        <v/>
      </c>
      <c r="G536" s="17">
        <f t="shared" si="58"/>
        <v>-1</v>
      </c>
      <c r="H536" s="17">
        <f t="shared" si="57"/>
        <v>-2.5773195876288659E-3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513</v>
      </c>
      <c r="C539" s="16">
        <v>0</v>
      </c>
      <c r="D539" s="16">
        <v>3</v>
      </c>
      <c r="E539" s="17" t="str">
        <f t="shared" si="55"/>
        <v/>
      </c>
      <c r="F539" s="17">
        <f t="shared" si="56"/>
        <v>8.4507042253521118E-3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</v>
      </c>
      <c r="D548" s="16">
        <v>0</v>
      </c>
      <c r="E548" s="17">
        <f t="shared" si="59"/>
        <v>2.5773195876288659E-3</v>
      </c>
      <c r="F548" s="17" t="str">
        <f t="shared" si="60"/>
        <v/>
      </c>
      <c r="G548" s="17">
        <f t="shared" si="62"/>
        <v>-1</v>
      </c>
      <c r="H548" s="17">
        <f t="shared" si="61"/>
        <v>-2.5773195876288659E-3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3</v>
      </c>
      <c r="E551" s="17">
        <f t="shared" si="59"/>
        <v>1.288659793814433E-3</v>
      </c>
      <c r="F551" s="17">
        <f t="shared" si="60"/>
        <v>8.4507042253521118E-3</v>
      </c>
      <c r="G551" s="17">
        <f t="shared" si="62"/>
        <v>2</v>
      </c>
      <c r="H551" s="17">
        <f t="shared" si="61"/>
        <v>2.5773195876288659E-3</v>
      </c>
    </row>
    <row r="552" spans="1:8" ht="25.5" x14ac:dyDescent="0.2">
      <c r="A552" s="14"/>
      <c r="B552" s="15" t="s">
        <v>525</v>
      </c>
      <c r="C552" s="16">
        <v>5</v>
      </c>
      <c r="D552" s="16">
        <v>0</v>
      </c>
      <c r="E552" s="17">
        <f t="shared" si="59"/>
        <v>6.4432989690721646E-3</v>
      </c>
      <c r="F552" s="17" t="str">
        <f t="shared" si="60"/>
        <v/>
      </c>
      <c r="G552" s="17">
        <f t="shared" si="62"/>
        <v>-1</v>
      </c>
      <c r="H552" s="17">
        <f t="shared" si="61"/>
        <v>-6.4432989690721646E-3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6</v>
      </c>
      <c r="D554" s="16">
        <v>3</v>
      </c>
      <c r="E554" s="17">
        <f t="shared" si="59"/>
        <v>7.7319587628865982E-3</v>
      </c>
      <c r="F554" s="17">
        <f t="shared" si="60"/>
        <v>8.4507042253521118E-3</v>
      </c>
      <c r="G554" s="17">
        <f t="shared" si="62"/>
        <v>-0.5</v>
      </c>
      <c r="H554" s="17">
        <f t="shared" si="61"/>
        <v>-3.8659793814432991E-3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</v>
      </c>
      <c r="D559" s="16">
        <v>4</v>
      </c>
      <c r="E559" s="17">
        <f t="shared" si="59"/>
        <v>2.5773195876288659E-3</v>
      </c>
      <c r="F559" s="17">
        <f t="shared" si="60"/>
        <v>1.1267605633802818E-2</v>
      </c>
      <c r="G559" s="17">
        <f t="shared" si="62"/>
        <v>1</v>
      </c>
      <c r="H559" s="17">
        <f t="shared" si="61"/>
        <v>2.5773195876288659E-3</v>
      </c>
    </row>
    <row r="560" spans="1:8" ht="25.5" x14ac:dyDescent="0.2">
      <c r="A560" s="14"/>
      <c r="B560" s="15" t="s">
        <v>533</v>
      </c>
      <c r="C560" s="16">
        <v>1</v>
      </c>
      <c r="D560" s="16">
        <v>0</v>
      </c>
      <c r="E560" s="17">
        <f t="shared" si="59"/>
        <v>1.288659793814433E-3</v>
      </c>
      <c r="F560" s="17" t="str">
        <f t="shared" si="60"/>
        <v/>
      </c>
      <c r="G560" s="17">
        <f t="shared" si="62"/>
        <v>-1</v>
      </c>
      <c r="H560" s="17">
        <f t="shared" si="61"/>
        <v>-1.288659793814433E-3</v>
      </c>
    </row>
    <row r="561" spans="1:8" x14ac:dyDescent="0.2">
      <c r="A561" s="14"/>
      <c r="B561" s="15" t="s">
        <v>534</v>
      </c>
      <c r="C561" s="16">
        <v>4</v>
      </c>
      <c r="D561" s="16">
        <v>5</v>
      </c>
      <c r="E561" s="17">
        <f t="shared" si="59"/>
        <v>5.1546391752577319E-3</v>
      </c>
      <c r="F561" s="17">
        <f t="shared" si="60"/>
        <v>1.4084507042253521E-2</v>
      </c>
      <c r="G561" s="17">
        <f t="shared" si="62"/>
        <v>0.25</v>
      </c>
      <c r="H561" s="17">
        <f t="shared" si="61"/>
        <v>1.288659793814433E-3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2</v>
      </c>
      <c r="E563" s="17" t="str">
        <f t="shared" si="59"/>
        <v/>
      </c>
      <c r="F563" s="17">
        <f t="shared" si="60"/>
        <v>5.6338028169014088E-3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23</v>
      </c>
      <c r="D566" s="16">
        <v>7</v>
      </c>
      <c r="E566" s="17">
        <f t="shared" si="59"/>
        <v>2.9639175257731958E-2</v>
      </c>
      <c r="F566" s="17">
        <f t="shared" si="60"/>
        <v>1.9718309859154931E-2</v>
      </c>
      <c r="G566" s="17">
        <f t="shared" si="62"/>
        <v>-0.69565217391304346</v>
      </c>
      <c r="H566" s="17">
        <f t="shared" si="61"/>
        <v>-2.0618556701030927E-2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3</v>
      </c>
      <c r="D568" s="16">
        <v>3</v>
      </c>
      <c r="E568" s="17">
        <f t="shared" si="59"/>
        <v>3.8659793814432991E-3</v>
      </c>
      <c r="F568" s="17">
        <f t="shared" si="60"/>
        <v>8.4507042253521118E-3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542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2.8169014084507044E-3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171</v>
      </c>
      <c r="D582" s="19">
        <f>SUM(D583:D609)</f>
        <v>69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-0.59649122807017541</v>
      </c>
      <c r="H582" s="20">
        <f t="shared" ref="H582:H609" si="65">+IF(OR(AND(E582=""),(G582="")),"",E582*G582)</f>
        <v>-0.59649122807017541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6</v>
      </c>
      <c r="D584" s="16">
        <v>4</v>
      </c>
      <c r="E584" s="17">
        <f t="shared" si="63"/>
        <v>3.5087719298245612E-2</v>
      </c>
      <c r="F584" s="17">
        <f t="shared" si="64"/>
        <v>5.7971014492753624E-2</v>
      </c>
      <c r="G584" s="17">
        <f t="shared" si="66"/>
        <v>-0.33333333333333331</v>
      </c>
      <c r="H584" s="17">
        <f t="shared" si="65"/>
        <v>-1.1695906432748537E-2</v>
      </c>
    </row>
    <row r="585" spans="1:8" ht="25.5" x14ac:dyDescent="0.2">
      <c r="A585" s="14"/>
      <c r="B585" s="15" t="s">
        <v>552</v>
      </c>
      <c r="C585" s="16">
        <v>45</v>
      </c>
      <c r="D585" s="16">
        <v>7</v>
      </c>
      <c r="E585" s="17">
        <f t="shared" si="63"/>
        <v>0.26315789473684209</v>
      </c>
      <c r="F585" s="17">
        <f t="shared" si="64"/>
        <v>0.10144927536231885</v>
      </c>
      <c r="G585" s="17">
        <f t="shared" si="66"/>
        <v>-0.84444444444444444</v>
      </c>
      <c r="H585" s="17">
        <f t="shared" si="65"/>
        <v>-0.22222222222222221</v>
      </c>
    </row>
    <row r="586" spans="1:8" x14ac:dyDescent="0.2">
      <c r="A586" s="14"/>
      <c r="B586" s="15" t="s">
        <v>553</v>
      </c>
      <c r="C586" s="16">
        <v>25</v>
      </c>
      <c r="D586" s="16">
        <v>20</v>
      </c>
      <c r="E586" s="17">
        <f t="shared" si="63"/>
        <v>0.14619883040935672</v>
      </c>
      <c r="F586" s="17">
        <f t="shared" si="64"/>
        <v>0.28985507246376813</v>
      </c>
      <c r="G586" s="17">
        <f t="shared" si="66"/>
        <v>-0.2</v>
      </c>
      <c r="H586" s="17">
        <f t="shared" si="65"/>
        <v>-2.9239766081871343E-2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1.4492753623188406E-2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4</v>
      </c>
      <c r="D589" s="16">
        <v>3</v>
      </c>
      <c r="E589" s="17">
        <f t="shared" si="63"/>
        <v>2.3391812865497075E-2</v>
      </c>
      <c r="F589" s="17">
        <f t="shared" si="64"/>
        <v>4.3478260869565216E-2</v>
      </c>
      <c r="G589" s="17">
        <f t="shared" si="66"/>
        <v>-0.25</v>
      </c>
      <c r="H589" s="17">
        <f t="shared" si="65"/>
        <v>-5.8479532163742687E-3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4</v>
      </c>
      <c r="D591" s="16">
        <v>0</v>
      </c>
      <c r="E591" s="17">
        <f t="shared" si="63"/>
        <v>2.3391812865497075E-2</v>
      </c>
      <c r="F591" s="17" t="str">
        <f t="shared" si="64"/>
        <v/>
      </c>
      <c r="G591" s="17">
        <f t="shared" si="66"/>
        <v>-1</v>
      </c>
      <c r="H591" s="17">
        <f t="shared" si="65"/>
        <v>-2.3391812865497075E-2</v>
      </c>
    </row>
    <row r="592" spans="1:8" ht="25.5" x14ac:dyDescent="0.2">
      <c r="A592" s="14"/>
      <c r="B592" s="15" t="s">
        <v>559</v>
      </c>
      <c r="C592" s="16">
        <v>1</v>
      </c>
      <c r="D592" s="16">
        <v>0</v>
      </c>
      <c r="E592" s="17">
        <f t="shared" si="63"/>
        <v>5.8479532163742687E-3</v>
      </c>
      <c r="F592" s="17" t="str">
        <f t="shared" si="64"/>
        <v/>
      </c>
      <c r="G592" s="17">
        <f t="shared" si="66"/>
        <v>-1</v>
      </c>
      <c r="H592" s="17">
        <f t="shared" si="65"/>
        <v>-5.8479532163742687E-3</v>
      </c>
    </row>
    <row r="593" spans="1:8" x14ac:dyDescent="0.2">
      <c r="A593" s="14"/>
      <c r="B593" s="15" t="s">
        <v>560</v>
      </c>
      <c r="C593" s="16">
        <v>29</v>
      </c>
      <c r="D593" s="16">
        <v>14</v>
      </c>
      <c r="E593" s="17">
        <f t="shared" si="63"/>
        <v>0.16959064327485379</v>
      </c>
      <c r="F593" s="17">
        <f t="shared" si="64"/>
        <v>0.20289855072463769</v>
      </c>
      <c r="G593" s="17">
        <f t="shared" si="66"/>
        <v>-0.51724137931034486</v>
      </c>
      <c r="H593" s="17">
        <f t="shared" si="65"/>
        <v>-8.771929824561403E-2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1</v>
      </c>
      <c r="D599" s="16">
        <v>0</v>
      </c>
      <c r="E599" s="17">
        <f t="shared" si="63"/>
        <v>5.8479532163742687E-3</v>
      </c>
      <c r="F599" s="17" t="str">
        <f t="shared" si="64"/>
        <v/>
      </c>
      <c r="G599" s="17">
        <f t="shared" si="66"/>
        <v>-1</v>
      </c>
      <c r="H599" s="17">
        <f t="shared" si="65"/>
        <v>-5.8479532163742687E-3</v>
      </c>
    </row>
    <row r="600" spans="1:8" x14ac:dyDescent="0.2">
      <c r="A600" s="14"/>
      <c r="B600" s="15" t="s">
        <v>567</v>
      </c>
      <c r="C600" s="16">
        <v>53</v>
      </c>
      <c r="D600" s="16">
        <v>20</v>
      </c>
      <c r="E600" s="17">
        <f t="shared" si="63"/>
        <v>0.30994152046783624</v>
      </c>
      <c r="F600" s="17">
        <f t="shared" si="64"/>
        <v>0.28985507246376813</v>
      </c>
      <c r="G600" s="17">
        <f t="shared" si="66"/>
        <v>-0.62264150943396224</v>
      </c>
      <c r="H600" s="17">
        <f t="shared" si="65"/>
        <v>-0.19298245614035087</v>
      </c>
    </row>
    <row r="601" spans="1:8" x14ac:dyDescent="0.2">
      <c r="A601" s="14"/>
      <c r="B601" s="15" t="s">
        <v>568</v>
      </c>
      <c r="C601" s="16">
        <v>2</v>
      </c>
      <c r="D601" s="16">
        <v>0</v>
      </c>
      <c r="E601" s="17">
        <f t="shared" si="63"/>
        <v>1.1695906432748537E-2</v>
      </c>
      <c r="F601" s="17" t="str">
        <f t="shared" si="64"/>
        <v/>
      </c>
      <c r="G601" s="17">
        <f t="shared" si="66"/>
        <v>-1</v>
      </c>
      <c r="H601" s="17">
        <f t="shared" si="65"/>
        <v>-1.1695906432748537E-2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</v>
      </c>
      <c r="D605" s="16">
        <v>0</v>
      </c>
      <c r="E605" s="17">
        <f t="shared" si="63"/>
        <v>5.8479532163742687E-3</v>
      </c>
      <c r="F605" s="17" t="str">
        <f t="shared" si="64"/>
        <v/>
      </c>
      <c r="G605" s="17">
        <f t="shared" si="66"/>
        <v>-1</v>
      </c>
      <c r="H605" s="17">
        <f t="shared" si="65"/>
        <v>-5.8479532163742687E-3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632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633</v>
      </c>
      <c r="C8" s="12">
        <f>+C19+C75+C173+C349+C582</f>
        <v>26029</v>
      </c>
      <c r="D8" s="13">
        <f>+D19+D75+D173+D349+D582</f>
        <v>19985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-0.23220254331706941</v>
      </c>
      <c r="H8" s="10">
        <f t="shared" ref="H8:H13" si="1">+IF(OR(AND(E8=""),(G8="")),"",E8*G8)</f>
        <v>-0.23220254331706941</v>
      </c>
    </row>
    <row r="9" spans="1:8" x14ac:dyDescent="0.2">
      <c r="A9" s="14"/>
      <c r="B9" s="15" t="s">
        <v>7</v>
      </c>
      <c r="C9" s="16">
        <f>+C19</f>
        <v>265</v>
      </c>
      <c r="D9" s="16">
        <f>+D19</f>
        <v>167</v>
      </c>
      <c r="E9" s="17">
        <f t="shared" ref="E9:F13" si="2">+C9/C$8</f>
        <v>1.0180952015060125E-2</v>
      </c>
      <c r="F9" s="17">
        <f t="shared" si="2"/>
        <v>8.3562672004003011E-3</v>
      </c>
      <c r="G9" s="17">
        <f t="shared" si="0"/>
        <v>-0.36981132075471695</v>
      </c>
      <c r="H9" s="17">
        <f t="shared" si="1"/>
        <v>-3.7650313112297818E-3</v>
      </c>
    </row>
    <row r="10" spans="1:8" ht="25.5" x14ac:dyDescent="0.2">
      <c r="A10" s="14"/>
      <c r="B10" s="15" t="s">
        <v>8</v>
      </c>
      <c r="C10" s="16">
        <f>+C75</f>
        <v>2741</v>
      </c>
      <c r="D10" s="16">
        <f>+D75</f>
        <v>2209</v>
      </c>
      <c r="E10" s="17">
        <f t="shared" si="2"/>
        <v>0.10530562065388605</v>
      </c>
      <c r="F10" s="17">
        <f t="shared" si="2"/>
        <v>0.11053289967475606</v>
      </c>
      <c r="G10" s="17">
        <f t="shared" si="0"/>
        <v>-0.19408974826705583</v>
      </c>
      <c r="H10" s="17">
        <f t="shared" si="1"/>
        <v>-2.0438741403818819E-2</v>
      </c>
    </row>
    <row r="11" spans="1:8" ht="25.5" x14ac:dyDescent="0.2">
      <c r="A11" s="14"/>
      <c r="B11" s="15" t="s">
        <v>9</v>
      </c>
      <c r="C11" s="16">
        <f>+C173</f>
        <v>6046</v>
      </c>
      <c r="D11" s="16">
        <f>+D173</f>
        <v>2309</v>
      </c>
      <c r="E11" s="17">
        <f t="shared" si="2"/>
        <v>0.23227938069076798</v>
      </c>
      <c r="F11" s="17">
        <f t="shared" si="2"/>
        <v>0.11553665248936702</v>
      </c>
      <c r="G11" s="17">
        <f t="shared" si="0"/>
        <v>-0.6180946080052927</v>
      </c>
      <c r="H11" s="17">
        <f t="shared" si="1"/>
        <v>-0.14357063275577239</v>
      </c>
    </row>
    <row r="12" spans="1:8" ht="25.5" x14ac:dyDescent="0.2">
      <c r="A12" s="14"/>
      <c r="B12" s="15" t="s">
        <v>10</v>
      </c>
      <c r="C12" s="16">
        <f>+C349</f>
        <v>12283</v>
      </c>
      <c r="D12" s="16">
        <f>+D349</f>
        <v>11889</v>
      </c>
      <c r="E12" s="17">
        <f t="shared" si="2"/>
        <v>0.47189673056974912</v>
      </c>
      <c r="F12" s="17">
        <f t="shared" si="2"/>
        <v>0.59489617212909685</v>
      </c>
      <c r="G12" s="17">
        <f t="shared" si="0"/>
        <v>-3.2076854188716114E-2</v>
      </c>
      <c r="H12" s="17">
        <f t="shared" si="1"/>
        <v>-1.5136962618617697E-2</v>
      </c>
    </row>
    <row r="13" spans="1:8" ht="25.5" x14ac:dyDescent="0.2">
      <c r="A13" s="14"/>
      <c r="B13" s="15" t="s">
        <v>11</v>
      </c>
      <c r="C13" s="16">
        <f>+C582</f>
        <v>4694</v>
      </c>
      <c r="D13" s="16">
        <f>+D582</f>
        <v>3411</v>
      </c>
      <c r="E13" s="17">
        <f t="shared" si="2"/>
        <v>0.18033731607053671</v>
      </c>
      <c r="F13" s="17">
        <f t="shared" si="2"/>
        <v>0.17067800850637979</v>
      </c>
      <c r="G13" s="17">
        <f t="shared" si="0"/>
        <v>-0.27332765232211331</v>
      </c>
      <c r="H13" s="17">
        <f t="shared" si="1"/>
        <v>-4.9291175227630719E-2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265</v>
      </c>
      <c r="D19" s="19">
        <f>SUM(D20:D69)</f>
        <v>167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-0.36981132075471695</v>
      </c>
      <c r="H19" s="20">
        <f t="shared" ref="H19:H50" si="5">+IF(OR(AND(E19=""),(G19="")),"",E19*G19)</f>
        <v>-0.36981132075471695</v>
      </c>
    </row>
    <row r="20" spans="1:8" x14ac:dyDescent="0.2">
      <c r="A20" s="14"/>
      <c r="B20" s="15" t="s">
        <v>13</v>
      </c>
      <c r="C20" s="16">
        <v>1</v>
      </c>
      <c r="D20" s="16">
        <v>1</v>
      </c>
      <c r="E20" s="17">
        <f t="shared" si="3"/>
        <v>3.7735849056603774E-3</v>
      </c>
      <c r="F20" s="17">
        <f t="shared" si="4"/>
        <v>5.9880239520958087E-3</v>
      </c>
      <c r="G20" s="17">
        <f t="shared" ref="G20:G51" si="6">+IF(AND(C20=0,D20=0)," ",IF(C20=0,1,IF(D20=0,-1,(D20-C20)/C20)))</f>
        <v>0</v>
      </c>
      <c r="H20" s="17">
        <f t="shared" si="5"/>
        <v>0</v>
      </c>
    </row>
    <row r="21" spans="1:8" x14ac:dyDescent="0.2">
      <c r="A21" s="14"/>
      <c r="B21" s="15" t="s">
        <v>14</v>
      </c>
      <c r="C21" s="16">
        <v>1</v>
      </c>
      <c r="D21" s="16">
        <v>2</v>
      </c>
      <c r="E21" s="17">
        <f t="shared" si="3"/>
        <v>3.7735849056603774E-3</v>
      </c>
      <c r="F21" s="17">
        <f t="shared" si="4"/>
        <v>1.1976047904191617E-2</v>
      </c>
      <c r="G21" s="17">
        <f t="shared" si="6"/>
        <v>1</v>
      </c>
      <c r="H21" s="17">
        <f t="shared" si="5"/>
        <v>3.7735849056603774E-3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11</v>
      </c>
      <c r="D23" s="16">
        <v>2</v>
      </c>
      <c r="E23" s="17">
        <f t="shared" si="3"/>
        <v>4.1509433962264149E-2</v>
      </c>
      <c r="F23" s="17">
        <f t="shared" si="4"/>
        <v>1.1976047904191617E-2</v>
      </c>
      <c r="G23" s="17">
        <f t="shared" si="6"/>
        <v>-0.81818181818181823</v>
      </c>
      <c r="H23" s="17">
        <f t="shared" si="5"/>
        <v>-3.3962264150943396E-2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5.9880239520958087E-3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9</v>
      </c>
      <c r="E26" s="17">
        <f t="shared" si="3"/>
        <v>3.7735849056603774E-3</v>
      </c>
      <c r="F26" s="17">
        <f t="shared" si="4"/>
        <v>5.3892215568862277E-2</v>
      </c>
      <c r="G26" s="17">
        <f t="shared" si="6"/>
        <v>8</v>
      </c>
      <c r="H26" s="17">
        <f t="shared" si="5"/>
        <v>3.0188679245283019E-2</v>
      </c>
    </row>
    <row r="27" spans="1:8" x14ac:dyDescent="0.2">
      <c r="A27" s="14"/>
      <c r="B27" s="15" t="s">
        <v>20</v>
      </c>
      <c r="C27" s="16">
        <v>7</v>
      </c>
      <c r="D27" s="16">
        <v>8</v>
      </c>
      <c r="E27" s="17">
        <f t="shared" si="3"/>
        <v>2.6415094339622643E-2</v>
      </c>
      <c r="F27" s="17">
        <f t="shared" si="4"/>
        <v>4.790419161676647E-2</v>
      </c>
      <c r="G27" s="17">
        <f t="shared" si="6"/>
        <v>0.14285714285714285</v>
      </c>
      <c r="H27" s="17">
        <f t="shared" si="5"/>
        <v>3.7735849056603774E-3</v>
      </c>
    </row>
    <row r="28" spans="1:8" x14ac:dyDescent="0.2">
      <c r="A28" s="14"/>
      <c r="B28" s="15" t="s">
        <v>21</v>
      </c>
      <c r="C28" s="16">
        <v>0</v>
      </c>
      <c r="D28" s="16">
        <v>4</v>
      </c>
      <c r="E28" s="17" t="str">
        <f t="shared" si="3"/>
        <v/>
      </c>
      <c r="F28" s="17">
        <f t="shared" si="4"/>
        <v>2.3952095808383235E-2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5</v>
      </c>
      <c r="E29" s="17">
        <f t="shared" si="3"/>
        <v>7.5471698113207548E-3</v>
      </c>
      <c r="F29" s="17">
        <f t="shared" si="4"/>
        <v>2.9940119760479042E-2</v>
      </c>
      <c r="G29" s="17">
        <f t="shared" si="6"/>
        <v>1.5</v>
      </c>
      <c r="H29" s="17">
        <f t="shared" si="5"/>
        <v>1.1320754716981133E-2</v>
      </c>
    </row>
    <row r="30" spans="1:8" x14ac:dyDescent="0.2">
      <c r="A30" s="14"/>
      <c r="B30" s="15" t="s">
        <v>23</v>
      </c>
      <c r="C30" s="16">
        <v>68</v>
      </c>
      <c r="D30" s="16">
        <v>21</v>
      </c>
      <c r="E30" s="17">
        <f t="shared" si="3"/>
        <v>0.25660377358490566</v>
      </c>
      <c r="F30" s="17">
        <f t="shared" si="4"/>
        <v>0.12574850299401197</v>
      </c>
      <c r="G30" s="17">
        <f t="shared" si="6"/>
        <v>-0.69117647058823528</v>
      </c>
      <c r="H30" s="17">
        <f t="shared" si="5"/>
        <v>-0.17735849056603772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60</v>
      </c>
      <c r="D36" s="16">
        <v>3</v>
      </c>
      <c r="E36" s="17">
        <f t="shared" si="3"/>
        <v>0.22641509433962265</v>
      </c>
      <c r="F36" s="17">
        <f t="shared" si="4"/>
        <v>1.7964071856287425E-2</v>
      </c>
      <c r="G36" s="17">
        <f t="shared" si="6"/>
        <v>-0.95</v>
      </c>
      <c r="H36" s="17">
        <f t="shared" si="5"/>
        <v>-0.21509433962264152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3.7735849056603774E-3</v>
      </c>
      <c r="F37" s="17" t="str">
        <f t="shared" si="4"/>
        <v/>
      </c>
      <c r="G37" s="17">
        <f t="shared" si="6"/>
        <v>-1</v>
      </c>
      <c r="H37" s="17">
        <f t="shared" si="5"/>
        <v>-3.7735849056603774E-3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7</v>
      </c>
      <c r="D39" s="16">
        <v>19</v>
      </c>
      <c r="E39" s="17">
        <f t="shared" si="3"/>
        <v>2.6415094339622643E-2</v>
      </c>
      <c r="F39" s="17">
        <f t="shared" si="4"/>
        <v>0.11377245508982035</v>
      </c>
      <c r="G39" s="17">
        <f t="shared" si="6"/>
        <v>1.7142857142857142</v>
      </c>
      <c r="H39" s="17">
        <f t="shared" si="5"/>
        <v>4.5283018867924525E-2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61</v>
      </c>
      <c r="D44" s="16">
        <v>60</v>
      </c>
      <c r="E44" s="17">
        <f t="shared" si="3"/>
        <v>0.23018867924528302</v>
      </c>
      <c r="F44" s="17">
        <f t="shared" si="4"/>
        <v>0.3592814371257485</v>
      </c>
      <c r="G44" s="17">
        <f t="shared" si="6"/>
        <v>-1.6393442622950821E-2</v>
      </c>
      <c r="H44" s="17">
        <f t="shared" si="5"/>
        <v>-3.7735849056603778E-3</v>
      </c>
    </row>
    <row r="45" spans="1:8" ht="25.5" x14ac:dyDescent="0.2">
      <c r="A45" s="14"/>
      <c r="B45" s="15" t="s">
        <v>38</v>
      </c>
      <c r="C45" s="16">
        <v>4</v>
      </c>
      <c r="D45" s="16">
        <v>3</v>
      </c>
      <c r="E45" s="17">
        <f t="shared" si="3"/>
        <v>1.509433962264151E-2</v>
      </c>
      <c r="F45" s="17">
        <f t="shared" si="4"/>
        <v>1.7964071856287425E-2</v>
      </c>
      <c r="G45" s="17">
        <f t="shared" si="6"/>
        <v>-0.25</v>
      </c>
      <c r="H45" s="17">
        <f t="shared" si="5"/>
        <v>-3.7735849056603774E-3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5.9880239520958087E-3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7.5471698113207548E-3</v>
      </c>
      <c r="F48" s="17" t="str">
        <f t="shared" si="4"/>
        <v/>
      </c>
      <c r="G48" s="17">
        <f t="shared" si="6"/>
        <v>-1</v>
      </c>
      <c r="H48" s="17">
        <f t="shared" si="5"/>
        <v>-7.5471698113207548E-3</v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5.9880239520958087E-3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7</v>
      </c>
      <c r="D50" s="16">
        <v>8</v>
      </c>
      <c r="E50" s="17">
        <f t="shared" si="3"/>
        <v>2.6415094339622643E-2</v>
      </c>
      <c r="F50" s="17">
        <f t="shared" si="4"/>
        <v>4.790419161676647E-2</v>
      </c>
      <c r="G50" s="17">
        <f t="shared" si="6"/>
        <v>0.14285714285714285</v>
      </c>
      <c r="H50" s="17">
        <f t="shared" si="5"/>
        <v>3.7735849056603774E-3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4</v>
      </c>
      <c r="E54" s="17">
        <f t="shared" si="7"/>
        <v>1.1320754716981131E-2</v>
      </c>
      <c r="F54" s="17">
        <f t="shared" si="8"/>
        <v>2.3952095808383235E-2</v>
      </c>
      <c r="G54" s="17">
        <f t="shared" si="10"/>
        <v>0.33333333333333331</v>
      </c>
      <c r="H54" s="17">
        <f t="shared" si="9"/>
        <v>3.773584905660377E-3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3.7735849056603774E-3</v>
      </c>
      <c r="F59" s="17" t="str">
        <f t="shared" si="8"/>
        <v/>
      </c>
      <c r="G59" s="17">
        <f t="shared" si="10"/>
        <v>-1</v>
      </c>
      <c r="H59" s="17">
        <f t="shared" si="9"/>
        <v>-3.7735849056603774E-3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3.7735849056603774E-3</v>
      </c>
      <c r="F60" s="17" t="str">
        <f t="shared" si="8"/>
        <v/>
      </c>
      <c r="G60" s="17">
        <f t="shared" si="10"/>
        <v>-1</v>
      </c>
      <c r="H60" s="17">
        <f t="shared" si="9"/>
        <v>-3.7735849056603774E-3</v>
      </c>
    </row>
    <row r="61" spans="1:8" ht="25.5" x14ac:dyDescent="0.2">
      <c r="A61" s="14"/>
      <c r="B61" s="15" t="s">
        <v>54</v>
      </c>
      <c r="C61" s="16">
        <v>7</v>
      </c>
      <c r="D61" s="16">
        <v>2</v>
      </c>
      <c r="E61" s="17">
        <f t="shared" si="7"/>
        <v>2.6415094339622643E-2</v>
      </c>
      <c r="F61" s="17">
        <f t="shared" si="8"/>
        <v>1.1976047904191617E-2</v>
      </c>
      <c r="G61" s="17">
        <f t="shared" si="10"/>
        <v>-0.7142857142857143</v>
      </c>
      <c r="H61" s="17">
        <f t="shared" si="9"/>
        <v>-1.886792452830189E-2</v>
      </c>
    </row>
    <row r="62" spans="1:8" x14ac:dyDescent="0.2">
      <c r="A62" s="14"/>
      <c r="B62" s="15" t="s">
        <v>55</v>
      </c>
      <c r="C62" s="16">
        <v>1</v>
      </c>
      <c r="D62" s="16">
        <v>8</v>
      </c>
      <c r="E62" s="17">
        <f t="shared" si="7"/>
        <v>3.7735849056603774E-3</v>
      </c>
      <c r="F62" s="17">
        <f t="shared" si="8"/>
        <v>4.790419161676647E-2</v>
      </c>
      <c r="G62" s="17">
        <f t="shared" si="10"/>
        <v>7</v>
      </c>
      <c r="H62" s="17">
        <f t="shared" si="9"/>
        <v>2.6415094339622643E-2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8</v>
      </c>
      <c r="D64" s="16">
        <v>2</v>
      </c>
      <c r="E64" s="17">
        <f t="shared" si="7"/>
        <v>3.0188679245283019E-2</v>
      </c>
      <c r="F64" s="17">
        <f t="shared" si="8"/>
        <v>1.1976047904191617E-2</v>
      </c>
      <c r="G64" s="17">
        <f t="shared" si="10"/>
        <v>-0.75</v>
      </c>
      <c r="H64" s="17">
        <f t="shared" si="9"/>
        <v>-2.2641509433962266E-2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3.7735849056603774E-3</v>
      </c>
      <c r="F66" s="17" t="str">
        <f t="shared" si="8"/>
        <v/>
      </c>
      <c r="G66" s="17">
        <f t="shared" si="10"/>
        <v>-1</v>
      </c>
      <c r="H66" s="17">
        <f t="shared" si="9"/>
        <v>-3.7735849056603774E-3</v>
      </c>
    </row>
    <row r="67" spans="1:8" x14ac:dyDescent="0.2">
      <c r="A67" s="14"/>
      <c r="B67" s="15" t="s">
        <v>60</v>
      </c>
      <c r="C67" s="16">
        <v>7</v>
      </c>
      <c r="D67" s="16">
        <v>0</v>
      </c>
      <c r="E67" s="17">
        <f t="shared" si="7"/>
        <v>2.6415094339622643E-2</v>
      </c>
      <c r="F67" s="17" t="str">
        <f t="shared" si="8"/>
        <v/>
      </c>
      <c r="G67" s="17">
        <f t="shared" si="10"/>
        <v>-1</v>
      </c>
      <c r="H67" s="17">
        <f t="shared" si="9"/>
        <v>-2.6415094339622643E-2</v>
      </c>
    </row>
    <row r="68" spans="1:8" x14ac:dyDescent="0.2">
      <c r="A68" s="14"/>
      <c r="B68" s="15" t="s">
        <v>61</v>
      </c>
      <c r="C68" s="16">
        <v>3</v>
      </c>
      <c r="D68" s="16">
        <v>2</v>
      </c>
      <c r="E68" s="17">
        <f t="shared" si="7"/>
        <v>1.1320754716981131E-2</v>
      </c>
      <c r="F68" s="17">
        <f t="shared" si="8"/>
        <v>1.1976047904191617E-2</v>
      </c>
      <c r="G68" s="17">
        <f t="shared" si="10"/>
        <v>-0.33333333333333331</v>
      </c>
      <c r="H68" s="17">
        <f t="shared" si="9"/>
        <v>-3.773584905660377E-3</v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5.9880239520958087E-3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2741</v>
      </c>
      <c r="D75" s="19">
        <f>SUM(D76:D167)</f>
        <v>2209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-0.19408974826705583</v>
      </c>
      <c r="H75" s="20">
        <f t="shared" ref="H75:H106" si="13">+IF(OR(AND(E75=""),(G75="")),"",E75*G75)</f>
        <v>-0.19408974826705583</v>
      </c>
    </row>
    <row r="76" spans="1:8" x14ac:dyDescent="0.2">
      <c r="A76" s="14"/>
      <c r="B76" s="15" t="s">
        <v>63</v>
      </c>
      <c r="C76" s="16">
        <v>26</v>
      </c>
      <c r="D76" s="16">
        <v>46</v>
      </c>
      <c r="E76" s="17">
        <f t="shared" si="11"/>
        <v>9.4855892010215249E-3</v>
      </c>
      <c r="F76" s="17">
        <f t="shared" si="12"/>
        <v>2.0823902218198281E-2</v>
      </c>
      <c r="G76" s="17">
        <f t="shared" ref="G76:G107" si="14">+IF(AND(C76=0,D76=0)," ",IF(C76=0,1,IF(D76=0,-1,(D76-C76)/C76)))</f>
        <v>0.76923076923076927</v>
      </c>
      <c r="H76" s="17">
        <f t="shared" si="13"/>
        <v>7.2966070777088655E-3</v>
      </c>
    </row>
    <row r="77" spans="1:8" ht="25.5" x14ac:dyDescent="0.2">
      <c r="A77" s="14"/>
      <c r="B77" s="15" t="s">
        <v>64</v>
      </c>
      <c r="C77" s="16">
        <v>9</v>
      </c>
      <c r="D77" s="16">
        <v>11</v>
      </c>
      <c r="E77" s="17">
        <f t="shared" si="11"/>
        <v>3.2834731849689892E-3</v>
      </c>
      <c r="F77" s="17">
        <f t="shared" si="12"/>
        <v>4.9796287913082844E-3</v>
      </c>
      <c r="G77" s="17">
        <f t="shared" si="14"/>
        <v>0.22222222222222221</v>
      </c>
      <c r="H77" s="17">
        <f t="shared" si="13"/>
        <v>7.2966070777088642E-4</v>
      </c>
    </row>
    <row r="78" spans="1:8" x14ac:dyDescent="0.2">
      <c r="A78" s="14"/>
      <c r="B78" s="15" t="s">
        <v>65</v>
      </c>
      <c r="C78" s="16">
        <v>4</v>
      </c>
      <c r="D78" s="16">
        <v>2</v>
      </c>
      <c r="E78" s="17">
        <f t="shared" si="11"/>
        <v>1.4593214155417731E-3</v>
      </c>
      <c r="F78" s="17">
        <f t="shared" si="12"/>
        <v>9.0538705296514259E-4</v>
      </c>
      <c r="G78" s="17">
        <f t="shared" si="14"/>
        <v>-0.5</v>
      </c>
      <c r="H78" s="17">
        <f t="shared" si="13"/>
        <v>-7.2966070777088653E-4</v>
      </c>
    </row>
    <row r="79" spans="1:8" x14ac:dyDescent="0.2">
      <c r="A79" s="14"/>
      <c r="B79" s="15" t="s">
        <v>66</v>
      </c>
      <c r="C79" s="16">
        <v>28</v>
      </c>
      <c r="D79" s="16">
        <v>67</v>
      </c>
      <c r="E79" s="17">
        <f t="shared" si="11"/>
        <v>1.0215249908792412E-2</v>
      </c>
      <c r="F79" s="17">
        <f t="shared" si="12"/>
        <v>3.0330466274332276E-2</v>
      </c>
      <c r="G79" s="17">
        <f t="shared" si="14"/>
        <v>1.3928571428571428</v>
      </c>
      <c r="H79" s="17">
        <f t="shared" si="13"/>
        <v>1.4228383801532287E-2</v>
      </c>
    </row>
    <row r="80" spans="1:8" ht="25.5" x14ac:dyDescent="0.2">
      <c r="A80" s="14"/>
      <c r="B80" s="15" t="s">
        <v>67</v>
      </c>
      <c r="C80" s="16">
        <v>75</v>
      </c>
      <c r="D80" s="16">
        <v>102</v>
      </c>
      <c r="E80" s="17">
        <f t="shared" si="11"/>
        <v>2.7362276541408246E-2</v>
      </c>
      <c r="F80" s="17">
        <f t="shared" si="12"/>
        <v>4.6174739701222274E-2</v>
      </c>
      <c r="G80" s="17">
        <f t="shared" si="14"/>
        <v>0.36</v>
      </c>
      <c r="H80" s="17">
        <f t="shared" si="13"/>
        <v>9.8504195549069685E-3</v>
      </c>
    </row>
    <row r="81" spans="1:8" x14ac:dyDescent="0.2">
      <c r="A81" s="14"/>
      <c r="B81" s="15" t="s">
        <v>68</v>
      </c>
      <c r="C81" s="16">
        <v>16</v>
      </c>
      <c r="D81" s="16">
        <v>55</v>
      </c>
      <c r="E81" s="17">
        <f t="shared" si="11"/>
        <v>5.8372856621670922E-3</v>
      </c>
      <c r="F81" s="17">
        <f t="shared" si="12"/>
        <v>2.489814395654142E-2</v>
      </c>
      <c r="G81" s="17">
        <f t="shared" si="14"/>
        <v>2.4375</v>
      </c>
      <c r="H81" s="17">
        <f t="shared" si="13"/>
        <v>1.4228383801532287E-2</v>
      </c>
    </row>
    <row r="82" spans="1:8" x14ac:dyDescent="0.2">
      <c r="A82" s="14"/>
      <c r="B82" s="15" t="s">
        <v>69</v>
      </c>
      <c r="C82" s="16">
        <v>3</v>
      </c>
      <c r="D82" s="16">
        <v>0</v>
      </c>
      <c r="E82" s="17">
        <f t="shared" si="11"/>
        <v>1.0944910616563297E-3</v>
      </c>
      <c r="F82" s="17" t="str">
        <f t="shared" si="12"/>
        <v/>
      </c>
      <c r="G82" s="17">
        <f t="shared" si="14"/>
        <v>-1</v>
      </c>
      <c r="H82" s="17">
        <f t="shared" si="13"/>
        <v>-1.0944910616563297E-3</v>
      </c>
    </row>
    <row r="83" spans="1:8" x14ac:dyDescent="0.2">
      <c r="A83" s="14"/>
      <c r="B83" s="15" t="s">
        <v>70</v>
      </c>
      <c r="C83" s="16">
        <v>3</v>
      </c>
      <c r="D83" s="16">
        <v>1</v>
      </c>
      <c r="E83" s="17">
        <f t="shared" si="11"/>
        <v>1.0944910616563297E-3</v>
      </c>
      <c r="F83" s="17">
        <f t="shared" si="12"/>
        <v>4.526935264825713E-4</v>
      </c>
      <c r="G83" s="17">
        <f t="shared" si="14"/>
        <v>-0.66666666666666663</v>
      </c>
      <c r="H83" s="17">
        <f t="shared" si="13"/>
        <v>-7.2966070777088642E-4</v>
      </c>
    </row>
    <row r="84" spans="1:8" x14ac:dyDescent="0.2">
      <c r="A84" s="14"/>
      <c r="B84" s="15" t="s">
        <v>71</v>
      </c>
      <c r="C84" s="16">
        <v>4</v>
      </c>
      <c r="D84" s="16">
        <v>7</v>
      </c>
      <c r="E84" s="17">
        <f t="shared" si="11"/>
        <v>1.4593214155417731E-3</v>
      </c>
      <c r="F84" s="17">
        <f t="shared" si="12"/>
        <v>3.1688546853779992E-3</v>
      </c>
      <c r="G84" s="17">
        <f t="shared" si="14"/>
        <v>0.75</v>
      </c>
      <c r="H84" s="17">
        <f t="shared" si="13"/>
        <v>1.0944910616563297E-3</v>
      </c>
    </row>
    <row r="85" spans="1:8" x14ac:dyDescent="0.2">
      <c r="A85" s="14"/>
      <c r="B85" s="15" t="s">
        <v>72</v>
      </c>
      <c r="C85" s="16">
        <v>9</v>
      </c>
      <c r="D85" s="16">
        <v>4</v>
      </c>
      <c r="E85" s="17">
        <f t="shared" si="11"/>
        <v>3.2834731849689892E-3</v>
      </c>
      <c r="F85" s="17">
        <f t="shared" si="12"/>
        <v>1.8107741059302852E-3</v>
      </c>
      <c r="G85" s="17">
        <f t="shared" si="14"/>
        <v>-0.55555555555555558</v>
      </c>
      <c r="H85" s="17">
        <f t="shared" si="13"/>
        <v>-1.8241517694272164E-3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11</v>
      </c>
      <c r="D87" s="16">
        <v>12</v>
      </c>
      <c r="E87" s="17">
        <f t="shared" si="11"/>
        <v>4.0131338927398763E-3</v>
      </c>
      <c r="F87" s="17">
        <f t="shared" si="12"/>
        <v>5.432322317790856E-3</v>
      </c>
      <c r="G87" s="17">
        <f t="shared" si="14"/>
        <v>9.0909090909090912E-2</v>
      </c>
      <c r="H87" s="17">
        <f t="shared" si="13"/>
        <v>3.6483035388544332E-4</v>
      </c>
    </row>
    <row r="88" spans="1:8" x14ac:dyDescent="0.2">
      <c r="A88" s="14"/>
      <c r="B88" s="15" t="s">
        <v>75</v>
      </c>
      <c r="C88" s="16">
        <v>5</v>
      </c>
      <c r="D88" s="16">
        <v>2</v>
      </c>
      <c r="E88" s="17">
        <f t="shared" si="11"/>
        <v>1.8241517694272164E-3</v>
      </c>
      <c r="F88" s="17">
        <f t="shared" si="12"/>
        <v>9.0538705296514259E-4</v>
      </c>
      <c r="G88" s="17">
        <f t="shared" si="14"/>
        <v>-0.6</v>
      </c>
      <c r="H88" s="17">
        <f t="shared" si="13"/>
        <v>-1.0944910616563297E-3</v>
      </c>
    </row>
    <row r="89" spans="1:8" x14ac:dyDescent="0.2">
      <c r="A89" s="14"/>
      <c r="B89" s="15" t="s">
        <v>76</v>
      </c>
      <c r="C89" s="16">
        <v>17</v>
      </c>
      <c r="D89" s="16">
        <v>10</v>
      </c>
      <c r="E89" s="17">
        <f t="shared" si="11"/>
        <v>6.2021160160525357E-3</v>
      </c>
      <c r="F89" s="17">
        <f t="shared" si="12"/>
        <v>4.5269352648257127E-3</v>
      </c>
      <c r="G89" s="17">
        <f t="shared" si="14"/>
        <v>-0.41176470588235292</v>
      </c>
      <c r="H89" s="17">
        <f t="shared" si="13"/>
        <v>-2.553812477198103E-3</v>
      </c>
    </row>
    <row r="90" spans="1:8" x14ac:dyDescent="0.2">
      <c r="A90" s="14"/>
      <c r="B90" s="15" t="s">
        <v>77</v>
      </c>
      <c r="C90" s="16">
        <v>45</v>
      </c>
      <c r="D90" s="16">
        <v>9</v>
      </c>
      <c r="E90" s="17">
        <f t="shared" si="11"/>
        <v>1.6417365924844947E-2</v>
      </c>
      <c r="F90" s="17">
        <f t="shared" si="12"/>
        <v>4.074241738343142E-3</v>
      </c>
      <c r="G90" s="17">
        <f t="shared" si="14"/>
        <v>-0.8</v>
      </c>
      <c r="H90" s="17">
        <f t="shared" si="13"/>
        <v>-1.3133892739875959E-2</v>
      </c>
    </row>
    <row r="91" spans="1:8" x14ac:dyDescent="0.2">
      <c r="A91" s="14"/>
      <c r="B91" s="15" t="s">
        <v>78</v>
      </c>
      <c r="C91" s="16">
        <v>166</v>
      </c>
      <c r="D91" s="16">
        <v>98</v>
      </c>
      <c r="E91" s="17">
        <f t="shared" si="11"/>
        <v>6.0561838744983582E-2</v>
      </c>
      <c r="F91" s="17">
        <f t="shared" si="12"/>
        <v>4.4363965595291988E-2</v>
      </c>
      <c r="G91" s="17">
        <f t="shared" si="14"/>
        <v>-0.40963855421686746</v>
      </c>
      <c r="H91" s="17">
        <f t="shared" si="13"/>
        <v>-2.4808464064210139E-2</v>
      </c>
    </row>
    <row r="92" spans="1:8" x14ac:dyDescent="0.2">
      <c r="A92" s="14"/>
      <c r="B92" s="15" t="s">
        <v>79</v>
      </c>
      <c r="C92" s="16">
        <v>19</v>
      </c>
      <c r="D92" s="16">
        <v>20</v>
      </c>
      <c r="E92" s="17">
        <f t="shared" si="11"/>
        <v>6.9317767238234219E-3</v>
      </c>
      <c r="F92" s="17">
        <f t="shared" si="12"/>
        <v>9.0538705296514255E-3</v>
      </c>
      <c r="G92" s="17">
        <f t="shared" si="14"/>
        <v>5.2631578947368418E-2</v>
      </c>
      <c r="H92" s="17">
        <f t="shared" si="13"/>
        <v>3.6483035388544326E-4</v>
      </c>
    </row>
    <row r="93" spans="1:8" x14ac:dyDescent="0.2">
      <c r="A93" s="14"/>
      <c r="B93" s="15" t="s">
        <v>80</v>
      </c>
      <c r="C93" s="16">
        <v>12</v>
      </c>
      <c r="D93" s="16">
        <v>24</v>
      </c>
      <c r="E93" s="17">
        <f t="shared" si="11"/>
        <v>4.3779642466253189E-3</v>
      </c>
      <c r="F93" s="17">
        <f t="shared" si="12"/>
        <v>1.0864644635581712E-2</v>
      </c>
      <c r="G93" s="17">
        <f t="shared" si="14"/>
        <v>1</v>
      </c>
      <c r="H93" s="17">
        <f t="shared" si="13"/>
        <v>4.3779642466253189E-3</v>
      </c>
    </row>
    <row r="94" spans="1:8" x14ac:dyDescent="0.2">
      <c r="A94" s="14"/>
      <c r="B94" s="15" t="s">
        <v>81</v>
      </c>
      <c r="C94" s="16">
        <v>16</v>
      </c>
      <c r="D94" s="16">
        <v>3</v>
      </c>
      <c r="E94" s="17">
        <f t="shared" si="11"/>
        <v>5.8372856621670922E-3</v>
      </c>
      <c r="F94" s="17">
        <f t="shared" si="12"/>
        <v>1.358080579447714E-3</v>
      </c>
      <c r="G94" s="17">
        <f t="shared" si="14"/>
        <v>-0.8125</v>
      </c>
      <c r="H94" s="17">
        <f t="shared" si="13"/>
        <v>-4.7427946005107625E-3</v>
      </c>
    </row>
    <row r="95" spans="1:8" x14ac:dyDescent="0.2">
      <c r="A95" s="14"/>
      <c r="B95" s="15" t="s">
        <v>82</v>
      </c>
      <c r="C95" s="16">
        <v>35</v>
      </c>
      <c r="D95" s="16">
        <v>2</v>
      </c>
      <c r="E95" s="17">
        <f t="shared" si="11"/>
        <v>1.2769062385990515E-2</v>
      </c>
      <c r="F95" s="17">
        <f t="shared" si="12"/>
        <v>9.0538705296514259E-4</v>
      </c>
      <c r="G95" s="17">
        <f t="shared" si="14"/>
        <v>-0.94285714285714284</v>
      </c>
      <c r="H95" s="17">
        <f t="shared" si="13"/>
        <v>-1.2039401678219628E-2</v>
      </c>
    </row>
    <row r="96" spans="1:8" x14ac:dyDescent="0.2">
      <c r="A96" s="14"/>
      <c r="B96" s="15" t="s">
        <v>83</v>
      </c>
      <c r="C96" s="16">
        <v>3</v>
      </c>
      <c r="D96" s="16">
        <v>2</v>
      </c>
      <c r="E96" s="17">
        <f t="shared" si="11"/>
        <v>1.0944910616563297E-3</v>
      </c>
      <c r="F96" s="17">
        <f t="shared" si="12"/>
        <v>9.0538705296514259E-4</v>
      </c>
      <c r="G96" s="17">
        <f t="shared" si="14"/>
        <v>-0.33333333333333331</v>
      </c>
      <c r="H96" s="17">
        <f t="shared" si="13"/>
        <v>-3.6483035388544321E-4</v>
      </c>
    </row>
    <row r="97" spans="1:8" x14ac:dyDescent="0.2">
      <c r="A97" s="14"/>
      <c r="B97" s="15" t="s">
        <v>84</v>
      </c>
      <c r="C97" s="16">
        <v>1</v>
      </c>
      <c r="D97" s="16">
        <v>0</v>
      </c>
      <c r="E97" s="17">
        <f t="shared" si="11"/>
        <v>3.6483035388544326E-4</v>
      </c>
      <c r="F97" s="17" t="str">
        <f t="shared" si="12"/>
        <v/>
      </c>
      <c r="G97" s="17">
        <f t="shared" si="14"/>
        <v>-1</v>
      </c>
      <c r="H97" s="17">
        <f t="shared" si="13"/>
        <v>-3.6483035388544326E-4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42</v>
      </c>
      <c r="D99" s="16">
        <v>48</v>
      </c>
      <c r="E99" s="17">
        <f t="shared" si="11"/>
        <v>1.5322874863188618E-2</v>
      </c>
      <c r="F99" s="17">
        <f t="shared" si="12"/>
        <v>2.1729289271163424E-2</v>
      </c>
      <c r="G99" s="17">
        <f t="shared" si="14"/>
        <v>0.14285714285714285</v>
      </c>
      <c r="H99" s="17">
        <f t="shared" si="13"/>
        <v>2.1889821233126595E-3</v>
      </c>
    </row>
    <row r="100" spans="1:8" x14ac:dyDescent="0.2">
      <c r="A100" s="14"/>
      <c r="B100" s="15" t="s">
        <v>87</v>
      </c>
      <c r="C100" s="16">
        <v>24</v>
      </c>
      <c r="D100" s="16">
        <v>17</v>
      </c>
      <c r="E100" s="17">
        <f t="shared" si="11"/>
        <v>8.7559284932506379E-3</v>
      </c>
      <c r="F100" s="17">
        <f t="shared" si="12"/>
        <v>7.6957899502037123E-3</v>
      </c>
      <c r="G100" s="17">
        <f t="shared" si="14"/>
        <v>-0.29166666666666669</v>
      </c>
      <c r="H100" s="17">
        <f t="shared" si="13"/>
        <v>-2.553812477198103E-3</v>
      </c>
    </row>
    <row r="101" spans="1:8" x14ac:dyDescent="0.2">
      <c r="A101" s="14"/>
      <c r="B101" s="15" t="s">
        <v>88</v>
      </c>
      <c r="C101" s="16">
        <v>1</v>
      </c>
      <c r="D101" s="16">
        <v>1</v>
      </c>
      <c r="E101" s="17">
        <f t="shared" si="11"/>
        <v>3.6483035388544326E-4</v>
      </c>
      <c r="F101" s="17">
        <f t="shared" si="12"/>
        <v>4.526935264825713E-4</v>
      </c>
      <c r="G101" s="17">
        <f t="shared" si="14"/>
        <v>0</v>
      </c>
      <c r="H101" s="17">
        <f t="shared" si="13"/>
        <v>0</v>
      </c>
    </row>
    <row r="102" spans="1:8" x14ac:dyDescent="0.2">
      <c r="A102" s="14"/>
      <c r="B102" s="15" t="s">
        <v>89</v>
      </c>
      <c r="C102" s="16">
        <v>12</v>
      </c>
      <c r="D102" s="16">
        <v>2</v>
      </c>
      <c r="E102" s="17">
        <f t="shared" si="11"/>
        <v>4.3779642466253189E-3</v>
      </c>
      <c r="F102" s="17">
        <f t="shared" si="12"/>
        <v>9.0538705296514259E-4</v>
      </c>
      <c r="G102" s="17">
        <f t="shared" si="14"/>
        <v>-0.83333333333333337</v>
      </c>
      <c r="H102" s="17">
        <f t="shared" si="13"/>
        <v>-3.6483035388544327E-3</v>
      </c>
    </row>
    <row r="103" spans="1:8" x14ac:dyDescent="0.2">
      <c r="A103" s="14"/>
      <c r="B103" s="15" t="s">
        <v>90</v>
      </c>
      <c r="C103" s="16">
        <v>34</v>
      </c>
      <c r="D103" s="16">
        <v>34</v>
      </c>
      <c r="E103" s="17">
        <f t="shared" si="11"/>
        <v>1.2404232032105071E-2</v>
      </c>
      <c r="F103" s="17">
        <f t="shared" si="12"/>
        <v>1.5391579900407425E-2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91</v>
      </c>
      <c r="C104" s="16">
        <v>23</v>
      </c>
      <c r="D104" s="16">
        <v>11</v>
      </c>
      <c r="E104" s="17">
        <f t="shared" si="11"/>
        <v>8.3910981393651943E-3</v>
      </c>
      <c r="F104" s="17">
        <f t="shared" si="12"/>
        <v>4.9796287913082844E-3</v>
      </c>
      <c r="G104" s="17">
        <f t="shared" si="14"/>
        <v>-0.52173913043478259</v>
      </c>
      <c r="H104" s="17">
        <f t="shared" si="13"/>
        <v>-4.3779642466253189E-3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8</v>
      </c>
      <c r="E106" s="17">
        <f t="shared" si="11"/>
        <v>1.4593214155417731E-3</v>
      </c>
      <c r="F106" s="17">
        <f t="shared" si="12"/>
        <v>3.6215482118605704E-3</v>
      </c>
      <c r="G106" s="17">
        <f t="shared" si="14"/>
        <v>1</v>
      </c>
      <c r="H106" s="17">
        <f t="shared" si="13"/>
        <v>1.4593214155417731E-3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9</v>
      </c>
      <c r="E108" s="17" t="str">
        <f t="shared" si="15"/>
        <v/>
      </c>
      <c r="F108" s="17">
        <f t="shared" si="16"/>
        <v>4.074241738343142E-3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2</v>
      </c>
      <c r="D109" s="16">
        <v>1</v>
      </c>
      <c r="E109" s="17">
        <f t="shared" si="15"/>
        <v>7.2966070777088653E-4</v>
      </c>
      <c r="F109" s="17">
        <f t="shared" si="16"/>
        <v>4.526935264825713E-4</v>
      </c>
      <c r="G109" s="17">
        <f t="shared" si="18"/>
        <v>-0.5</v>
      </c>
      <c r="H109" s="17">
        <f t="shared" si="17"/>
        <v>-3.6483035388544326E-4</v>
      </c>
    </row>
    <row r="110" spans="1:8" x14ac:dyDescent="0.2">
      <c r="A110" s="14"/>
      <c r="B110" s="15" t="s">
        <v>98</v>
      </c>
      <c r="C110" s="16">
        <v>2</v>
      </c>
      <c r="D110" s="16">
        <v>0</v>
      </c>
      <c r="E110" s="17">
        <f t="shared" si="15"/>
        <v>7.2966070777088653E-4</v>
      </c>
      <c r="F110" s="17" t="str">
        <f t="shared" si="16"/>
        <v/>
      </c>
      <c r="G110" s="17">
        <f t="shared" si="18"/>
        <v>-1</v>
      </c>
      <c r="H110" s="17">
        <f t="shared" si="17"/>
        <v>-7.2966070777088653E-4</v>
      </c>
    </row>
    <row r="111" spans="1:8" x14ac:dyDescent="0.2">
      <c r="A111" s="14"/>
      <c r="B111" s="15" t="s">
        <v>99</v>
      </c>
      <c r="C111" s="16">
        <v>48</v>
      </c>
      <c r="D111" s="16">
        <v>11</v>
      </c>
      <c r="E111" s="17">
        <f t="shared" si="15"/>
        <v>1.7511856986501276E-2</v>
      </c>
      <c r="F111" s="17">
        <f t="shared" si="16"/>
        <v>4.9796287913082844E-3</v>
      </c>
      <c r="G111" s="17">
        <f t="shared" si="18"/>
        <v>-0.77083333333333337</v>
      </c>
      <c r="H111" s="17">
        <f t="shared" si="17"/>
        <v>-1.34987230937614E-2</v>
      </c>
    </row>
    <row r="112" spans="1:8" ht="25.5" x14ac:dyDescent="0.2">
      <c r="A112" s="14"/>
      <c r="B112" s="15" t="s">
        <v>100</v>
      </c>
      <c r="C112" s="16">
        <v>10</v>
      </c>
      <c r="D112" s="16">
        <v>6</v>
      </c>
      <c r="E112" s="17">
        <f t="shared" si="15"/>
        <v>3.6483035388544327E-3</v>
      </c>
      <c r="F112" s="17">
        <f t="shared" si="16"/>
        <v>2.716161158895428E-3</v>
      </c>
      <c r="G112" s="17">
        <f t="shared" si="18"/>
        <v>-0.4</v>
      </c>
      <c r="H112" s="17">
        <f t="shared" si="17"/>
        <v>-1.4593214155417733E-3</v>
      </c>
    </row>
    <row r="113" spans="1:8" ht="25.5" x14ac:dyDescent="0.2">
      <c r="A113" s="14"/>
      <c r="B113" s="15" t="s">
        <v>101</v>
      </c>
      <c r="C113" s="16">
        <v>3</v>
      </c>
      <c r="D113" s="16">
        <v>30</v>
      </c>
      <c r="E113" s="17">
        <f t="shared" si="15"/>
        <v>1.0944910616563297E-3</v>
      </c>
      <c r="F113" s="17">
        <f t="shared" si="16"/>
        <v>1.3580805794477138E-2</v>
      </c>
      <c r="G113" s="17">
        <f t="shared" si="18"/>
        <v>9</v>
      </c>
      <c r="H113" s="17">
        <f t="shared" si="17"/>
        <v>9.8504195549069667E-3</v>
      </c>
    </row>
    <row r="114" spans="1:8" x14ac:dyDescent="0.2">
      <c r="A114" s="14"/>
      <c r="B114" s="15" t="s">
        <v>102</v>
      </c>
      <c r="C114" s="16">
        <v>0</v>
      </c>
      <c r="D114" s="16">
        <v>17</v>
      </c>
      <c r="E114" s="17" t="str">
        <f t="shared" si="15"/>
        <v/>
      </c>
      <c r="F114" s="17">
        <f t="shared" si="16"/>
        <v>7.6957899502037123E-3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18</v>
      </c>
      <c r="D115" s="16">
        <v>97</v>
      </c>
      <c r="E115" s="17">
        <f t="shared" si="15"/>
        <v>6.5669463699379784E-3</v>
      </c>
      <c r="F115" s="17">
        <f t="shared" si="16"/>
        <v>4.3911272068809418E-2</v>
      </c>
      <c r="G115" s="17">
        <f t="shared" si="18"/>
        <v>4.3888888888888893</v>
      </c>
      <c r="H115" s="17">
        <f t="shared" si="17"/>
        <v>2.882159795695002E-2</v>
      </c>
    </row>
    <row r="116" spans="1:8" x14ac:dyDescent="0.2">
      <c r="A116" s="14"/>
      <c r="B116" s="15" t="s">
        <v>104</v>
      </c>
      <c r="C116" s="16">
        <v>7</v>
      </c>
      <c r="D116" s="16">
        <v>3</v>
      </c>
      <c r="E116" s="17">
        <f t="shared" si="15"/>
        <v>2.553812477198103E-3</v>
      </c>
      <c r="F116" s="17">
        <f t="shared" si="16"/>
        <v>1.358080579447714E-3</v>
      </c>
      <c r="G116" s="17">
        <f t="shared" si="18"/>
        <v>-0.5714285714285714</v>
      </c>
      <c r="H116" s="17">
        <f t="shared" si="17"/>
        <v>-1.4593214155417731E-3</v>
      </c>
    </row>
    <row r="117" spans="1:8" x14ac:dyDescent="0.2">
      <c r="A117" s="14"/>
      <c r="B117" s="15" t="s">
        <v>105</v>
      </c>
      <c r="C117" s="16">
        <v>30</v>
      </c>
      <c r="D117" s="16">
        <v>6</v>
      </c>
      <c r="E117" s="17">
        <f t="shared" si="15"/>
        <v>1.0944910616563297E-2</v>
      </c>
      <c r="F117" s="17">
        <f t="shared" si="16"/>
        <v>2.716161158895428E-3</v>
      </c>
      <c r="G117" s="17">
        <f t="shared" si="18"/>
        <v>-0.8</v>
      </c>
      <c r="H117" s="17">
        <f t="shared" si="17"/>
        <v>-8.7559284932506379E-3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18</v>
      </c>
      <c r="D120" s="16">
        <v>20</v>
      </c>
      <c r="E120" s="17">
        <f t="shared" si="15"/>
        <v>6.5669463699379784E-3</v>
      </c>
      <c r="F120" s="17">
        <f t="shared" si="16"/>
        <v>9.0538705296514255E-3</v>
      </c>
      <c r="G120" s="17">
        <f t="shared" si="18"/>
        <v>0.1111111111111111</v>
      </c>
      <c r="H120" s="17">
        <f t="shared" si="17"/>
        <v>7.2966070777088642E-4</v>
      </c>
    </row>
    <row r="121" spans="1:8" x14ac:dyDescent="0.2">
      <c r="A121" s="14"/>
      <c r="B121" s="15" t="s">
        <v>109</v>
      </c>
      <c r="C121" s="16">
        <v>0</v>
      </c>
      <c r="D121" s="16">
        <v>12</v>
      </c>
      <c r="E121" s="17" t="str">
        <f t="shared" si="15"/>
        <v/>
      </c>
      <c r="F121" s="17">
        <f t="shared" si="16"/>
        <v>5.432322317790856E-3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5</v>
      </c>
      <c r="E122" s="17" t="str">
        <f t="shared" si="15"/>
        <v/>
      </c>
      <c r="F122" s="17">
        <f t="shared" si="16"/>
        <v>2.2634676324128564E-3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4</v>
      </c>
      <c r="E123" s="17">
        <f t="shared" si="15"/>
        <v>1.4593214155417731E-3</v>
      </c>
      <c r="F123" s="17">
        <f t="shared" si="16"/>
        <v>1.8107741059302852E-3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2</v>
      </c>
      <c r="D124" s="16">
        <v>1</v>
      </c>
      <c r="E124" s="17">
        <f t="shared" si="15"/>
        <v>7.2966070777088653E-4</v>
      </c>
      <c r="F124" s="17">
        <f t="shared" si="16"/>
        <v>4.526935264825713E-4</v>
      </c>
      <c r="G124" s="17">
        <f t="shared" si="18"/>
        <v>-0.5</v>
      </c>
      <c r="H124" s="17">
        <f t="shared" si="17"/>
        <v>-3.6483035388544326E-4</v>
      </c>
    </row>
    <row r="125" spans="1:8" x14ac:dyDescent="0.2">
      <c r="A125" s="14"/>
      <c r="B125" s="15" t="s">
        <v>113</v>
      </c>
      <c r="C125" s="16">
        <v>40</v>
      </c>
      <c r="D125" s="16">
        <v>98</v>
      </c>
      <c r="E125" s="17">
        <f t="shared" si="15"/>
        <v>1.4593214155417731E-2</v>
      </c>
      <c r="F125" s="17">
        <f t="shared" si="16"/>
        <v>4.4363965595291988E-2</v>
      </c>
      <c r="G125" s="17">
        <f t="shared" si="18"/>
        <v>1.45</v>
      </c>
      <c r="H125" s="17">
        <f t="shared" si="17"/>
        <v>2.1160160525355708E-2</v>
      </c>
    </row>
    <row r="126" spans="1:8" x14ac:dyDescent="0.2">
      <c r="A126" s="14"/>
      <c r="B126" s="15" t="s">
        <v>114</v>
      </c>
      <c r="C126" s="16">
        <v>23</v>
      </c>
      <c r="D126" s="16">
        <v>27</v>
      </c>
      <c r="E126" s="17">
        <f t="shared" si="15"/>
        <v>8.3910981393651943E-3</v>
      </c>
      <c r="F126" s="17">
        <f t="shared" si="16"/>
        <v>1.2222725215029425E-2</v>
      </c>
      <c r="G126" s="17">
        <f t="shared" si="18"/>
        <v>0.17391304347826086</v>
      </c>
      <c r="H126" s="17">
        <f t="shared" si="17"/>
        <v>1.4593214155417728E-3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25</v>
      </c>
      <c r="D128" s="16">
        <v>39</v>
      </c>
      <c r="E128" s="17">
        <f t="shared" si="15"/>
        <v>9.1207588471360814E-3</v>
      </c>
      <c r="F128" s="17">
        <f t="shared" si="16"/>
        <v>1.7655047532820281E-2</v>
      </c>
      <c r="G128" s="17">
        <f t="shared" si="18"/>
        <v>0.56000000000000005</v>
      </c>
      <c r="H128" s="17">
        <f t="shared" si="17"/>
        <v>5.107624954396206E-3</v>
      </c>
    </row>
    <row r="129" spans="1:8" x14ac:dyDescent="0.2">
      <c r="A129" s="14"/>
      <c r="B129" s="15" t="s">
        <v>117</v>
      </c>
      <c r="C129" s="16">
        <v>567</v>
      </c>
      <c r="D129" s="16">
        <v>56</v>
      </c>
      <c r="E129" s="17">
        <f t="shared" si="15"/>
        <v>0.20685881065304634</v>
      </c>
      <c r="F129" s="17">
        <f t="shared" si="16"/>
        <v>2.5350837483023993E-2</v>
      </c>
      <c r="G129" s="17">
        <f t="shared" si="18"/>
        <v>-0.90123456790123457</v>
      </c>
      <c r="H129" s="17">
        <f t="shared" si="17"/>
        <v>-0.18642831083546152</v>
      </c>
    </row>
    <row r="130" spans="1:8" x14ac:dyDescent="0.2">
      <c r="A130" s="14"/>
      <c r="B130" s="15" t="s">
        <v>118</v>
      </c>
      <c r="C130" s="16">
        <v>1</v>
      </c>
      <c r="D130" s="16">
        <v>7</v>
      </c>
      <c r="E130" s="17">
        <f t="shared" si="15"/>
        <v>3.6483035388544326E-4</v>
      </c>
      <c r="F130" s="17">
        <f t="shared" si="16"/>
        <v>3.1688546853779992E-3</v>
      </c>
      <c r="G130" s="17">
        <f t="shared" si="18"/>
        <v>6</v>
      </c>
      <c r="H130" s="17">
        <f t="shared" si="17"/>
        <v>2.1889821233126595E-3</v>
      </c>
    </row>
    <row r="131" spans="1:8" ht="25.5" x14ac:dyDescent="0.2">
      <c r="A131" s="14"/>
      <c r="B131" s="15" t="s">
        <v>119</v>
      </c>
      <c r="C131" s="16">
        <v>1152</v>
      </c>
      <c r="D131" s="16">
        <v>1055</v>
      </c>
      <c r="E131" s="17">
        <f t="shared" si="15"/>
        <v>0.42028456767603062</v>
      </c>
      <c r="F131" s="17">
        <f t="shared" si="16"/>
        <v>0.47759167043911271</v>
      </c>
      <c r="G131" s="17">
        <f t="shared" si="18"/>
        <v>-8.4201388888888895E-2</v>
      </c>
      <c r="H131" s="17">
        <f t="shared" si="17"/>
        <v>-3.5388544326887997E-2</v>
      </c>
    </row>
    <row r="132" spans="1:8" ht="25.5" x14ac:dyDescent="0.2">
      <c r="A132" s="14"/>
      <c r="B132" s="15" t="s">
        <v>120</v>
      </c>
      <c r="C132" s="16">
        <v>76</v>
      </c>
      <c r="D132" s="16">
        <v>20</v>
      </c>
      <c r="E132" s="17">
        <f t="shared" si="15"/>
        <v>2.7727106895293688E-2</v>
      </c>
      <c r="F132" s="17">
        <f t="shared" si="16"/>
        <v>9.0538705296514255E-3</v>
      </c>
      <c r="G132" s="17">
        <f t="shared" si="18"/>
        <v>-0.73684210526315785</v>
      </c>
      <c r="H132" s="17">
        <f t="shared" si="17"/>
        <v>-2.0430499817584821E-2</v>
      </c>
    </row>
    <row r="133" spans="1:8" x14ac:dyDescent="0.2">
      <c r="A133" s="14"/>
      <c r="B133" s="15" t="s">
        <v>121</v>
      </c>
      <c r="C133" s="16">
        <v>6</v>
      </c>
      <c r="D133" s="16">
        <v>1</v>
      </c>
      <c r="E133" s="17">
        <f t="shared" si="15"/>
        <v>2.1889821233126595E-3</v>
      </c>
      <c r="F133" s="17">
        <f t="shared" si="16"/>
        <v>4.526935264825713E-4</v>
      </c>
      <c r="G133" s="17">
        <f t="shared" si="18"/>
        <v>-0.83333333333333337</v>
      </c>
      <c r="H133" s="17">
        <f t="shared" si="17"/>
        <v>-1.8241517694272164E-3</v>
      </c>
    </row>
    <row r="134" spans="1:8" x14ac:dyDescent="0.2">
      <c r="A134" s="14"/>
      <c r="B134" s="15" t="s">
        <v>122</v>
      </c>
      <c r="C134" s="16">
        <v>7</v>
      </c>
      <c r="D134" s="16">
        <v>15</v>
      </c>
      <c r="E134" s="17">
        <f t="shared" si="15"/>
        <v>2.553812477198103E-3</v>
      </c>
      <c r="F134" s="17">
        <f t="shared" si="16"/>
        <v>6.7904028972385691E-3</v>
      </c>
      <c r="G134" s="17">
        <f t="shared" si="18"/>
        <v>1.1428571428571428</v>
      </c>
      <c r="H134" s="17">
        <f t="shared" si="17"/>
        <v>2.9186428310835461E-3</v>
      </c>
    </row>
    <row r="135" spans="1:8" x14ac:dyDescent="0.2">
      <c r="A135" s="14"/>
      <c r="B135" s="15" t="s">
        <v>123</v>
      </c>
      <c r="C135" s="16">
        <v>4</v>
      </c>
      <c r="D135" s="16">
        <v>5</v>
      </c>
      <c r="E135" s="17">
        <f t="shared" si="15"/>
        <v>1.4593214155417731E-3</v>
      </c>
      <c r="F135" s="17">
        <f t="shared" si="16"/>
        <v>2.2634676324128564E-3</v>
      </c>
      <c r="G135" s="17">
        <f t="shared" si="18"/>
        <v>0.25</v>
      </c>
      <c r="H135" s="17">
        <f t="shared" si="17"/>
        <v>3.6483035388544326E-4</v>
      </c>
    </row>
    <row r="136" spans="1:8" x14ac:dyDescent="0.2">
      <c r="A136" s="14"/>
      <c r="B136" s="15" t="s">
        <v>124</v>
      </c>
      <c r="C136" s="16">
        <v>1</v>
      </c>
      <c r="D136" s="16">
        <v>1</v>
      </c>
      <c r="E136" s="17">
        <f t="shared" si="15"/>
        <v>3.6483035388544326E-4</v>
      </c>
      <c r="F136" s="17">
        <f t="shared" si="16"/>
        <v>4.526935264825713E-4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4</v>
      </c>
      <c r="D137" s="16">
        <v>4</v>
      </c>
      <c r="E137" s="17">
        <f t="shared" si="15"/>
        <v>1.4593214155417731E-3</v>
      </c>
      <c r="F137" s="17">
        <f t="shared" si="16"/>
        <v>1.8107741059302852E-3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1</v>
      </c>
      <c r="D138" s="16">
        <v>3</v>
      </c>
      <c r="E138" s="17">
        <f t="shared" si="15"/>
        <v>3.6483035388544326E-4</v>
      </c>
      <c r="F138" s="17">
        <f t="shared" si="16"/>
        <v>1.358080579447714E-3</v>
      </c>
      <c r="G138" s="17">
        <f t="shared" si="18"/>
        <v>2</v>
      </c>
      <c r="H138" s="17">
        <f t="shared" si="17"/>
        <v>7.2966070777088653E-4</v>
      </c>
    </row>
    <row r="139" spans="1:8" x14ac:dyDescent="0.2">
      <c r="A139" s="14"/>
      <c r="B139" s="15" t="s">
        <v>127</v>
      </c>
      <c r="C139" s="16">
        <v>0</v>
      </c>
      <c r="D139" s="16">
        <v>7</v>
      </c>
      <c r="E139" s="17" t="str">
        <f t="shared" ref="E139:E167" si="19">+IF(C139=0,"",C139/C$75)</f>
        <v/>
      </c>
      <c r="F139" s="17">
        <f t="shared" ref="F139:F167" si="20">+IF(D139=0,"",D139/D$75)</f>
        <v>3.1688546853779992E-3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1</v>
      </c>
      <c r="D140" s="16">
        <v>1</v>
      </c>
      <c r="E140" s="17">
        <f t="shared" si="19"/>
        <v>3.6483035388544326E-4</v>
      </c>
      <c r="F140" s="17">
        <f t="shared" si="20"/>
        <v>4.526935264825713E-4</v>
      </c>
      <c r="G140" s="17">
        <f t="shared" ref="G140:G167" si="22">+IF(AND(C140=0,D140=0)," ",IF(C140=0,1,IF(D140=0,-1,(D140-C140)/C140)))</f>
        <v>0</v>
      </c>
      <c r="H140" s="17">
        <f t="shared" si="21"/>
        <v>0</v>
      </c>
    </row>
    <row r="141" spans="1:8" ht="25.5" x14ac:dyDescent="0.2">
      <c r="A141" s="14"/>
      <c r="B141" s="15" t="s">
        <v>129</v>
      </c>
      <c r="C141" s="16">
        <v>1</v>
      </c>
      <c r="D141" s="16">
        <v>1</v>
      </c>
      <c r="E141" s="17">
        <f t="shared" si="19"/>
        <v>3.6483035388544326E-4</v>
      </c>
      <c r="F141" s="17">
        <f t="shared" si="20"/>
        <v>4.526935264825713E-4</v>
      </c>
      <c r="G141" s="17">
        <f t="shared" si="22"/>
        <v>0</v>
      </c>
      <c r="H141" s="17">
        <f t="shared" si="21"/>
        <v>0</v>
      </c>
    </row>
    <row r="142" spans="1:8" ht="25.5" x14ac:dyDescent="0.2">
      <c r="A142" s="14"/>
      <c r="B142" s="15" t="s">
        <v>130</v>
      </c>
      <c r="C142" s="16">
        <v>6</v>
      </c>
      <c r="D142" s="16">
        <v>6</v>
      </c>
      <c r="E142" s="17">
        <f t="shared" si="19"/>
        <v>2.1889821233126595E-3</v>
      </c>
      <c r="F142" s="17">
        <f t="shared" si="20"/>
        <v>2.716161158895428E-3</v>
      </c>
      <c r="G142" s="17">
        <f t="shared" si="22"/>
        <v>0</v>
      </c>
      <c r="H142" s="17">
        <f t="shared" si="21"/>
        <v>0</v>
      </c>
    </row>
    <row r="143" spans="1:8" ht="25.5" x14ac:dyDescent="0.2">
      <c r="A143" s="14"/>
      <c r="B143" s="15" t="s">
        <v>131</v>
      </c>
      <c r="C143" s="16">
        <v>3</v>
      </c>
      <c r="D143" s="16">
        <v>2</v>
      </c>
      <c r="E143" s="17">
        <f t="shared" si="19"/>
        <v>1.0944910616563297E-3</v>
      </c>
      <c r="F143" s="17">
        <f t="shared" si="20"/>
        <v>9.0538705296514259E-4</v>
      </c>
      <c r="G143" s="17">
        <f t="shared" si="22"/>
        <v>-0.33333333333333331</v>
      </c>
      <c r="H143" s="17">
        <f t="shared" si="21"/>
        <v>-3.6483035388544321E-4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4</v>
      </c>
      <c r="E145" s="17" t="str">
        <f t="shared" si="19"/>
        <v/>
      </c>
      <c r="F145" s="17">
        <f t="shared" si="20"/>
        <v>1.8107741059302852E-3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1.8107741059302852E-3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14</v>
      </c>
      <c r="D148" s="16">
        <v>4</v>
      </c>
      <c r="E148" s="17">
        <f t="shared" si="19"/>
        <v>5.107624954396206E-3</v>
      </c>
      <c r="F148" s="17">
        <f t="shared" si="20"/>
        <v>1.8107741059302852E-3</v>
      </c>
      <c r="G148" s="17">
        <f t="shared" si="22"/>
        <v>-0.7142857142857143</v>
      </c>
      <c r="H148" s="17">
        <f t="shared" si="21"/>
        <v>-3.6483035388544327E-3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8</v>
      </c>
      <c r="D153" s="16">
        <v>12</v>
      </c>
      <c r="E153" s="17">
        <f t="shared" si="19"/>
        <v>2.9186428310835461E-3</v>
      </c>
      <c r="F153" s="17">
        <f t="shared" si="20"/>
        <v>5.432322317790856E-3</v>
      </c>
      <c r="G153" s="17">
        <f t="shared" si="22"/>
        <v>0.5</v>
      </c>
      <c r="H153" s="17">
        <f t="shared" si="21"/>
        <v>1.4593214155417731E-3</v>
      </c>
    </row>
    <row r="154" spans="1:8" x14ac:dyDescent="0.2">
      <c r="A154" s="14"/>
      <c r="B154" s="15" t="s">
        <v>142</v>
      </c>
      <c r="C154" s="16">
        <v>0</v>
      </c>
      <c r="D154" s="16">
        <v>2</v>
      </c>
      <c r="E154" s="17" t="str">
        <f t="shared" si="19"/>
        <v/>
      </c>
      <c r="F154" s="17">
        <f t="shared" si="20"/>
        <v>9.0538705296514259E-4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9.0538705296514259E-4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2</v>
      </c>
      <c r="E158" s="17">
        <f t="shared" si="19"/>
        <v>3.6483035388544326E-4</v>
      </c>
      <c r="F158" s="17">
        <f t="shared" si="20"/>
        <v>9.0538705296514259E-4</v>
      </c>
      <c r="G158" s="17">
        <f t="shared" si="22"/>
        <v>1</v>
      </c>
      <c r="H158" s="17">
        <f t="shared" si="21"/>
        <v>3.6483035388544326E-4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3.6483035388544326E-4</v>
      </c>
      <c r="F160" s="17" t="str">
        <f t="shared" si="20"/>
        <v/>
      </c>
      <c r="G160" s="17">
        <f t="shared" si="22"/>
        <v>-1</v>
      </c>
      <c r="H160" s="17">
        <f t="shared" si="21"/>
        <v>-3.6483035388544326E-4</v>
      </c>
    </row>
    <row r="161" spans="1:8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4.526935264825713E-4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4.526935264825713E-4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7</v>
      </c>
      <c r="D164" s="16">
        <v>6</v>
      </c>
      <c r="E164" s="17">
        <f t="shared" si="19"/>
        <v>2.553812477198103E-3</v>
      </c>
      <c r="F164" s="17">
        <f t="shared" si="20"/>
        <v>2.716161158895428E-3</v>
      </c>
      <c r="G164" s="17">
        <f t="shared" si="22"/>
        <v>-0.14285714285714285</v>
      </c>
      <c r="H164" s="17">
        <f t="shared" si="21"/>
        <v>-3.6483035388544326E-4</v>
      </c>
    </row>
    <row r="165" spans="1:8" ht="25.5" x14ac:dyDescent="0.2">
      <c r="A165" s="14"/>
      <c r="B165" s="15" t="s">
        <v>153</v>
      </c>
      <c r="C165" s="16">
        <v>1</v>
      </c>
      <c r="D165" s="16">
        <v>3</v>
      </c>
      <c r="E165" s="17">
        <f t="shared" si="19"/>
        <v>3.6483035388544326E-4</v>
      </c>
      <c r="F165" s="17">
        <f t="shared" si="20"/>
        <v>1.358080579447714E-3</v>
      </c>
      <c r="G165" s="17">
        <f t="shared" si="22"/>
        <v>2</v>
      </c>
      <c r="H165" s="17">
        <f t="shared" si="21"/>
        <v>7.2966070777088653E-4</v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6046</v>
      </c>
      <c r="D173" s="19">
        <f>SUM(D174:D343)</f>
        <v>2309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-0.6180946080052927</v>
      </c>
      <c r="H173" s="20">
        <f t="shared" ref="H173:H204" si="25">+IF(OR(AND(E173=""),(G173="")),"",E173*G173)</f>
        <v>-0.6180946080052927</v>
      </c>
    </row>
    <row r="174" spans="1:8" x14ac:dyDescent="0.2">
      <c r="A174" s="14"/>
      <c r="B174" s="15" t="s">
        <v>156</v>
      </c>
      <c r="C174" s="16">
        <v>194</v>
      </c>
      <c r="D174" s="16">
        <v>175</v>
      </c>
      <c r="E174" s="17">
        <f t="shared" si="23"/>
        <v>3.2087330466424084E-2</v>
      </c>
      <c r="F174" s="17">
        <f t="shared" si="24"/>
        <v>7.5790385448245998E-2</v>
      </c>
      <c r="G174" s="17">
        <f t="shared" ref="G174:G205" si="26">+IF(AND(C174=0,D174=0)," ",IF(C174=0,1,IF(D174=0,-1,(D174-C174)/C174)))</f>
        <v>-9.7938144329896906E-2</v>
      </c>
      <c r="H174" s="17">
        <f t="shared" si="25"/>
        <v>-3.14257360238174E-3</v>
      </c>
    </row>
    <row r="175" spans="1:8" x14ac:dyDescent="0.2">
      <c r="A175" s="14"/>
      <c r="B175" s="15" t="s">
        <v>157</v>
      </c>
      <c r="C175" s="16">
        <v>1</v>
      </c>
      <c r="D175" s="16">
        <v>4</v>
      </c>
      <c r="E175" s="17">
        <f t="shared" si="23"/>
        <v>1.6539861065167054E-4</v>
      </c>
      <c r="F175" s="17">
        <f t="shared" si="24"/>
        <v>1.7323516673884798E-3</v>
      </c>
      <c r="G175" s="17">
        <f t="shared" si="26"/>
        <v>3</v>
      </c>
      <c r="H175" s="17">
        <f t="shared" si="25"/>
        <v>4.9619583195501167E-4</v>
      </c>
    </row>
    <row r="176" spans="1:8" ht="38.25" x14ac:dyDescent="0.2">
      <c r="A176" s="14"/>
      <c r="B176" s="15" t="s">
        <v>158</v>
      </c>
      <c r="C176" s="16">
        <v>2</v>
      </c>
      <c r="D176" s="16">
        <v>22</v>
      </c>
      <c r="E176" s="17">
        <f t="shared" si="23"/>
        <v>3.3079722130334107E-4</v>
      </c>
      <c r="F176" s="17">
        <f t="shared" si="24"/>
        <v>9.5279341706366386E-3</v>
      </c>
      <c r="G176" s="17">
        <f t="shared" si="26"/>
        <v>10</v>
      </c>
      <c r="H176" s="17">
        <f t="shared" si="25"/>
        <v>3.3079722130334105E-3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20</v>
      </c>
      <c r="D178" s="16">
        <v>26</v>
      </c>
      <c r="E178" s="17">
        <f t="shared" si="23"/>
        <v>3.3079722130334105E-3</v>
      </c>
      <c r="F178" s="17">
        <f t="shared" si="24"/>
        <v>1.126028583802512E-2</v>
      </c>
      <c r="G178" s="17">
        <f t="shared" si="26"/>
        <v>0.3</v>
      </c>
      <c r="H178" s="17">
        <f t="shared" si="25"/>
        <v>9.9239166391002311E-4</v>
      </c>
    </row>
    <row r="179" spans="1:8" x14ac:dyDescent="0.2">
      <c r="A179" s="14"/>
      <c r="B179" s="15" t="s">
        <v>161</v>
      </c>
      <c r="C179" s="16">
        <v>3678</v>
      </c>
      <c r="D179" s="16">
        <v>353</v>
      </c>
      <c r="E179" s="17">
        <f t="shared" si="23"/>
        <v>0.60833608997684419</v>
      </c>
      <c r="F179" s="17">
        <f t="shared" si="24"/>
        <v>0.15288003464703334</v>
      </c>
      <c r="G179" s="17">
        <f t="shared" si="26"/>
        <v>-0.90402392604676451</v>
      </c>
      <c r="H179" s="17">
        <f t="shared" si="25"/>
        <v>-0.54995038041680444</v>
      </c>
    </row>
    <row r="180" spans="1:8" x14ac:dyDescent="0.2">
      <c r="A180" s="14"/>
      <c r="B180" s="15" t="s">
        <v>162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8.661758336942399E-4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14</v>
      </c>
      <c r="D181" s="16">
        <v>19</v>
      </c>
      <c r="E181" s="17">
        <f t="shared" si="23"/>
        <v>2.3155805491233872E-3</v>
      </c>
      <c r="F181" s="17">
        <f t="shared" si="24"/>
        <v>8.2286704200952802E-3</v>
      </c>
      <c r="G181" s="17">
        <f t="shared" si="26"/>
        <v>0.35714285714285715</v>
      </c>
      <c r="H181" s="17">
        <f t="shared" si="25"/>
        <v>8.2699305325835263E-4</v>
      </c>
    </row>
    <row r="182" spans="1:8" x14ac:dyDescent="0.2">
      <c r="A182" s="14"/>
      <c r="B182" s="15" t="s">
        <v>164</v>
      </c>
      <c r="C182" s="16">
        <v>21</v>
      </c>
      <c r="D182" s="16">
        <v>9</v>
      </c>
      <c r="E182" s="17">
        <f t="shared" si="23"/>
        <v>3.473370823685081E-3</v>
      </c>
      <c r="F182" s="17">
        <f t="shared" si="24"/>
        <v>3.8977912516240795E-3</v>
      </c>
      <c r="G182" s="17">
        <f t="shared" si="26"/>
        <v>-0.5714285714285714</v>
      </c>
      <c r="H182" s="17">
        <f t="shared" si="25"/>
        <v>-1.9847833278200462E-3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66</v>
      </c>
      <c r="D186" s="16">
        <v>42</v>
      </c>
      <c r="E186" s="17">
        <f t="shared" si="23"/>
        <v>1.0916308303010255E-2</v>
      </c>
      <c r="F186" s="17">
        <f t="shared" si="24"/>
        <v>1.8189692507579038E-2</v>
      </c>
      <c r="G186" s="17">
        <f t="shared" si="26"/>
        <v>-0.36363636363636365</v>
      </c>
      <c r="H186" s="17">
        <f t="shared" si="25"/>
        <v>-3.9695666556400933E-3</v>
      </c>
    </row>
    <row r="187" spans="1:8" x14ac:dyDescent="0.2">
      <c r="A187" s="14"/>
      <c r="B187" s="15" t="s">
        <v>169</v>
      </c>
      <c r="C187" s="16">
        <v>47</v>
      </c>
      <c r="D187" s="16">
        <v>58</v>
      </c>
      <c r="E187" s="17">
        <f t="shared" si="23"/>
        <v>7.7737347006285144E-3</v>
      </c>
      <c r="F187" s="17">
        <f t="shared" si="24"/>
        <v>2.5119099177132957E-2</v>
      </c>
      <c r="G187" s="17">
        <f t="shared" si="26"/>
        <v>0.23404255319148937</v>
      </c>
      <c r="H187" s="17">
        <f t="shared" si="25"/>
        <v>1.8193847171683757E-3</v>
      </c>
    </row>
    <row r="188" spans="1:8" ht="25.5" x14ac:dyDescent="0.2">
      <c r="A188" s="14"/>
      <c r="B188" s="15" t="s">
        <v>170</v>
      </c>
      <c r="C188" s="16">
        <v>33</v>
      </c>
      <c r="D188" s="16">
        <v>220</v>
      </c>
      <c r="E188" s="17">
        <f t="shared" si="23"/>
        <v>5.4581541515051277E-3</v>
      </c>
      <c r="F188" s="17">
        <f t="shared" si="24"/>
        <v>9.5279341706366386E-2</v>
      </c>
      <c r="G188" s="17">
        <f t="shared" si="26"/>
        <v>5.666666666666667</v>
      </c>
      <c r="H188" s="17">
        <f t="shared" si="25"/>
        <v>3.0929540191862392E-2</v>
      </c>
    </row>
    <row r="189" spans="1:8" ht="25.5" x14ac:dyDescent="0.2">
      <c r="A189" s="14"/>
      <c r="B189" s="15" t="s">
        <v>171</v>
      </c>
      <c r="C189" s="16">
        <v>0</v>
      </c>
      <c r="D189" s="16">
        <v>4</v>
      </c>
      <c r="E189" s="17" t="str">
        <f t="shared" si="23"/>
        <v/>
      </c>
      <c r="F189" s="17">
        <f t="shared" si="24"/>
        <v>1.7323516673884798E-3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7</v>
      </c>
      <c r="D191" s="16">
        <v>2</v>
      </c>
      <c r="E191" s="17">
        <f t="shared" si="23"/>
        <v>1.1577902745616936E-3</v>
      </c>
      <c r="F191" s="17">
        <f t="shared" si="24"/>
        <v>8.661758336942399E-4</v>
      </c>
      <c r="G191" s="17">
        <f t="shared" si="26"/>
        <v>-0.7142857142857143</v>
      </c>
      <c r="H191" s="17">
        <f t="shared" si="25"/>
        <v>-8.2699305325835263E-4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1.6539861065167054E-4</v>
      </c>
      <c r="F192" s="17" t="str">
        <f t="shared" si="24"/>
        <v/>
      </c>
      <c r="G192" s="17">
        <f t="shared" si="26"/>
        <v>-1</v>
      </c>
      <c r="H192" s="17">
        <f t="shared" si="25"/>
        <v>-1.6539861065167054E-4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11</v>
      </c>
      <c r="E193" s="17" t="str">
        <f t="shared" si="23"/>
        <v/>
      </c>
      <c r="F193" s="17">
        <f t="shared" si="24"/>
        <v>4.7639670853183193E-3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134</v>
      </c>
      <c r="D194" s="16">
        <v>35</v>
      </c>
      <c r="E194" s="17">
        <f t="shared" si="23"/>
        <v>2.2163413827323852E-2</v>
      </c>
      <c r="F194" s="17">
        <f t="shared" si="24"/>
        <v>1.5158077089649198E-2</v>
      </c>
      <c r="G194" s="17">
        <f t="shared" si="26"/>
        <v>-0.73880597014925375</v>
      </c>
      <c r="H194" s="17">
        <f t="shared" si="25"/>
        <v>-1.6374462454515383E-2</v>
      </c>
    </row>
    <row r="195" spans="1:8" x14ac:dyDescent="0.2">
      <c r="A195" s="14"/>
      <c r="B195" s="15" t="s">
        <v>177</v>
      </c>
      <c r="C195" s="16">
        <v>8</v>
      </c>
      <c r="D195" s="16">
        <v>1</v>
      </c>
      <c r="E195" s="17">
        <f t="shared" si="23"/>
        <v>1.3231888852133643E-3</v>
      </c>
      <c r="F195" s="17">
        <f t="shared" si="24"/>
        <v>4.3308791684711995E-4</v>
      </c>
      <c r="G195" s="17">
        <f t="shared" si="26"/>
        <v>-0.875</v>
      </c>
      <c r="H195" s="17">
        <f t="shared" si="25"/>
        <v>-1.1577902745616938E-3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4</v>
      </c>
      <c r="D197" s="16">
        <v>7</v>
      </c>
      <c r="E197" s="17">
        <f t="shared" si="23"/>
        <v>6.6159444260668215E-4</v>
      </c>
      <c r="F197" s="17">
        <f t="shared" si="24"/>
        <v>3.0316154179298397E-3</v>
      </c>
      <c r="G197" s="17">
        <f t="shared" si="26"/>
        <v>0.75</v>
      </c>
      <c r="H197" s="17">
        <f t="shared" si="25"/>
        <v>4.9619583195501167E-4</v>
      </c>
    </row>
    <row r="198" spans="1:8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4.3308791684711995E-4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7</v>
      </c>
      <c r="D199" s="16">
        <v>4</v>
      </c>
      <c r="E199" s="17">
        <f t="shared" si="23"/>
        <v>1.1577902745616936E-3</v>
      </c>
      <c r="F199" s="17">
        <f t="shared" si="24"/>
        <v>1.7323516673884798E-3</v>
      </c>
      <c r="G199" s="17">
        <f t="shared" si="26"/>
        <v>-0.42857142857142855</v>
      </c>
      <c r="H199" s="17">
        <f t="shared" si="25"/>
        <v>-4.9619583195501156E-4</v>
      </c>
    </row>
    <row r="200" spans="1:8" ht="25.5" x14ac:dyDescent="0.2">
      <c r="A200" s="14"/>
      <c r="B200" s="15" t="s">
        <v>182</v>
      </c>
      <c r="C200" s="16">
        <v>97</v>
      </c>
      <c r="D200" s="16">
        <v>40</v>
      </c>
      <c r="E200" s="17">
        <f t="shared" si="23"/>
        <v>1.6043665233212042E-2</v>
      </c>
      <c r="F200" s="17">
        <f t="shared" si="24"/>
        <v>1.7323516673884799E-2</v>
      </c>
      <c r="G200" s="17">
        <f t="shared" si="26"/>
        <v>-0.58762886597938147</v>
      </c>
      <c r="H200" s="17">
        <f t="shared" si="25"/>
        <v>-9.427720807145221E-3</v>
      </c>
    </row>
    <row r="201" spans="1:8" x14ac:dyDescent="0.2">
      <c r="A201" s="14"/>
      <c r="B201" s="15" t="s">
        <v>183</v>
      </c>
      <c r="C201" s="16">
        <v>9</v>
      </c>
      <c r="D201" s="16">
        <v>28</v>
      </c>
      <c r="E201" s="17">
        <f t="shared" si="23"/>
        <v>1.4885874958650348E-3</v>
      </c>
      <c r="F201" s="17">
        <f t="shared" si="24"/>
        <v>1.2126461671719359E-2</v>
      </c>
      <c r="G201" s="17">
        <f t="shared" si="26"/>
        <v>2.1111111111111112</v>
      </c>
      <c r="H201" s="17">
        <f t="shared" si="25"/>
        <v>3.14257360238174E-3</v>
      </c>
    </row>
    <row r="202" spans="1:8" x14ac:dyDescent="0.2">
      <c r="A202" s="14"/>
      <c r="B202" s="15" t="s">
        <v>184</v>
      </c>
      <c r="C202" s="16">
        <v>54</v>
      </c>
      <c r="D202" s="16">
        <v>74</v>
      </c>
      <c r="E202" s="17">
        <f t="shared" si="23"/>
        <v>8.9315249751902078E-3</v>
      </c>
      <c r="F202" s="17">
        <f t="shared" si="24"/>
        <v>3.2048505846686878E-2</v>
      </c>
      <c r="G202" s="17">
        <f t="shared" si="26"/>
        <v>0.37037037037037035</v>
      </c>
      <c r="H202" s="17">
        <f t="shared" si="25"/>
        <v>3.3079722130334101E-3</v>
      </c>
    </row>
    <row r="203" spans="1:8" x14ac:dyDescent="0.2">
      <c r="A203" s="14"/>
      <c r="B203" s="15" t="s">
        <v>185</v>
      </c>
      <c r="C203" s="16">
        <v>309</v>
      </c>
      <c r="D203" s="16">
        <v>92</v>
      </c>
      <c r="E203" s="17">
        <f t="shared" si="23"/>
        <v>5.1108170691366195E-2</v>
      </c>
      <c r="F203" s="17">
        <f t="shared" si="24"/>
        <v>3.9844088349935039E-2</v>
      </c>
      <c r="G203" s="17">
        <f t="shared" si="26"/>
        <v>-0.70226537216828477</v>
      </c>
      <c r="H203" s="17">
        <f t="shared" si="25"/>
        <v>-3.5891498511412503E-2</v>
      </c>
    </row>
    <row r="204" spans="1:8" x14ac:dyDescent="0.2">
      <c r="A204" s="14"/>
      <c r="B204" s="15" t="s">
        <v>186</v>
      </c>
      <c r="C204" s="16">
        <v>114</v>
      </c>
      <c r="D204" s="16">
        <v>52</v>
      </c>
      <c r="E204" s="17">
        <f t="shared" si="23"/>
        <v>1.8855441614290439E-2</v>
      </c>
      <c r="F204" s="17">
        <f t="shared" si="24"/>
        <v>2.252057167605024E-2</v>
      </c>
      <c r="G204" s="17">
        <f t="shared" si="26"/>
        <v>-0.54385964912280704</v>
      </c>
      <c r="H204" s="17">
        <f t="shared" si="25"/>
        <v>-1.0254713860403572E-2</v>
      </c>
    </row>
    <row r="205" spans="1:8" x14ac:dyDescent="0.2">
      <c r="A205" s="14"/>
      <c r="B205" s="15" t="s">
        <v>187</v>
      </c>
      <c r="C205" s="16">
        <v>6</v>
      </c>
      <c r="D205" s="16">
        <v>17</v>
      </c>
      <c r="E205" s="17">
        <f t="shared" ref="E205:E236" si="27">+IF(C205=0,"",C205/C$173)</f>
        <v>9.9239166391002311E-4</v>
      </c>
      <c r="F205" s="17">
        <f t="shared" ref="F205:F236" si="28">+IF(D205=0,"",D205/D$173)</f>
        <v>7.3624945864010395E-3</v>
      </c>
      <c r="G205" s="17">
        <f t="shared" si="26"/>
        <v>1.8333333333333333</v>
      </c>
      <c r="H205" s="17">
        <f t="shared" ref="H205:H236" si="29">+IF(OR(AND(E205=""),(G205="")),"",E205*G205)</f>
        <v>1.8193847171683755E-3</v>
      </c>
    </row>
    <row r="206" spans="1:8" x14ac:dyDescent="0.2">
      <c r="A206" s="14"/>
      <c r="B206" s="15" t="s">
        <v>188</v>
      </c>
      <c r="C206" s="16">
        <v>43</v>
      </c>
      <c r="D206" s="16">
        <v>16</v>
      </c>
      <c r="E206" s="17">
        <f t="shared" si="27"/>
        <v>7.1121402580218325E-3</v>
      </c>
      <c r="F206" s="17">
        <f t="shared" si="28"/>
        <v>6.9294066695539192E-3</v>
      </c>
      <c r="G206" s="17">
        <f t="shared" ref="G206:G237" si="30">+IF(AND(C206=0,D206=0)," ",IF(C206=0,1,IF(D206=0,-1,(D206-C206)/C206)))</f>
        <v>-0.62790697674418605</v>
      </c>
      <c r="H206" s="17">
        <f t="shared" si="29"/>
        <v>-4.4657624875951039E-3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9</v>
      </c>
      <c r="D208" s="16">
        <v>5</v>
      </c>
      <c r="E208" s="17">
        <f t="shared" si="27"/>
        <v>1.4885874958650348E-3</v>
      </c>
      <c r="F208" s="17">
        <f t="shared" si="28"/>
        <v>2.1654395842355999E-3</v>
      </c>
      <c r="G208" s="17">
        <f t="shared" si="30"/>
        <v>-0.44444444444444442</v>
      </c>
      <c r="H208" s="17">
        <f t="shared" si="29"/>
        <v>-6.6159444260668204E-4</v>
      </c>
    </row>
    <row r="209" spans="1:8" x14ac:dyDescent="0.2">
      <c r="A209" s="14"/>
      <c r="B209" s="15" t="s">
        <v>191</v>
      </c>
      <c r="C209" s="16">
        <v>17</v>
      </c>
      <c r="D209" s="16">
        <v>15</v>
      </c>
      <c r="E209" s="17">
        <f t="shared" si="27"/>
        <v>2.8117763810783991E-3</v>
      </c>
      <c r="F209" s="17">
        <f t="shared" si="28"/>
        <v>6.4963187527067997E-3</v>
      </c>
      <c r="G209" s="17">
        <f t="shared" si="30"/>
        <v>-0.11764705882352941</v>
      </c>
      <c r="H209" s="17">
        <f t="shared" si="29"/>
        <v>-3.3079722130334107E-4</v>
      </c>
    </row>
    <row r="210" spans="1:8" x14ac:dyDescent="0.2">
      <c r="A210" s="14"/>
      <c r="B210" s="15" t="s">
        <v>192</v>
      </c>
      <c r="C210" s="16">
        <v>11</v>
      </c>
      <c r="D210" s="16">
        <v>29</v>
      </c>
      <c r="E210" s="17">
        <f t="shared" si="27"/>
        <v>1.8193847171683757E-3</v>
      </c>
      <c r="F210" s="17">
        <f t="shared" si="28"/>
        <v>1.2559549588566478E-2</v>
      </c>
      <c r="G210" s="17">
        <f t="shared" si="30"/>
        <v>1.6363636363636365</v>
      </c>
      <c r="H210" s="17">
        <f t="shared" si="29"/>
        <v>2.9771749917300696E-3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8.661758336942399E-4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123</v>
      </c>
      <c r="D213" s="16">
        <v>40</v>
      </c>
      <c r="E213" s="17">
        <f t="shared" si="27"/>
        <v>2.0344029110155475E-2</v>
      </c>
      <c r="F213" s="17">
        <f t="shared" si="28"/>
        <v>1.7323516673884799E-2</v>
      </c>
      <c r="G213" s="17">
        <f t="shared" si="30"/>
        <v>-0.67479674796747968</v>
      </c>
      <c r="H213" s="17">
        <f t="shared" si="29"/>
        <v>-1.3728084684088654E-2</v>
      </c>
    </row>
    <row r="214" spans="1:8" x14ac:dyDescent="0.2">
      <c r="A214" s="14"/>
      <c r="B214" s="15" t="s">
        <v>196</v>
      </c>
      <c r="C214" s="16">
        <v>11</v>
      </c>
      <c r="D214" s="16">
        <v>41</v>
      </c>
      <c r="E214" s="17">
        <f t="shared" si="27"/>
        <v>1.8193847171683757E-3</v>
      </c>
      <c r="F214" s="17">
        <f t="shared" si="28"/>
        <v>1.7756604590731917E-2</v>
      </c>
      <c r="G214" s="17">
        <f t="shared" si="30"/>
        <v>2.7272727272727271</v>
      </c>
      <c r="H214" s="17">
        <f t="shared" si="29"/>
        <v>4.9619583195501154E-3</v>
      </c>
    </row>
    <row r="215" spans="1:8" ht="25.5" x14ac:dyDescent="0.2">
      <c r="A215" s="14"/>
      <c r="B215" s="15" t="s">
        <v>197</v>
      </c>
      <c r="C215" s="16">
        <v>2</v>
      </c>
      <c r="D215" s="16">
        <v>5</v>
      </c>
      <c r="E215" s="17">
        <f t="shared" si="27"/>
        <v>3.3079722130334107E-4</v>
      </c>
      <c r="F215" s="17">
        <f t="shared" si="28"/>
        <v>2.1654395842355999E-3</v>
      </c>
      <c r="G215" s="17">
        <f t="shared" si="30"/>
        <v>1.5</v>
      </c>
      <c r="H215" s="17">
        <f t="shared" si="29"/>
        <v>4.9619583195501167E-4</v>
      </c>
    </row>
    <row r="216" spans="1:8" ht="25.5" x14ac:dyDescent="0.2">
      <c r="A216" s="14"/>
      <c r="B216" s="15" t="s">
        <v>198</v>
      </c>
      <c r="C216" s="16">
        <v>5</v>
      </c>
      <c r="D216" s="16">
        <v>0</v>
      </c>
      <c r="E216" s="17">
        <f t="shared" si="27"/>
        <v>8.2699305325835263E-4</v>
      </c>
      <c r="F216" s="17" t="str">
        <f t="shared" si="28"/>
        <v/>
      </c>
      <c r="G216" s="17">
        <f t="shared" si="30"/>
        <v>-1</v>
      </c>
      <c r="H216" s="17">
        <f t="shared" si="29"/>
        <v>-8.2699305325835263E-4</v>
      </c>
    </row>
    <row r="217" spans="1:8" x14ac:dyDescent="0.2">
      <c r="A217" s="14"/>
      <c r="B217" s="15" t="s">
        <v>199</v>
      </c>
      <c r="C217" s="16">
        <v>1</v>
      </c>
      <c r="D217" s="16">
        <v>1</v>
      </c>
      <c r="E217" s="17">
        <f t="shared" si="27"/>
        <v>1.6539861065167054E-4</v>
      </c>
      <c r="F217" s="17">
        <f t="shared" si="28"/>
        <v>4.3308791684711995E-4</v>
      </c>
      <c r="G217" s="17">
        <f t="shared" si="30"/>
        <v>0</v>
      </c>
      <c r="H217" s="17">
        <f t="shared" si="29"/>
        <v>0</v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73</v>
      </c>
      <c r="E218" s="17" t="str">
        <f t="shared" si="27"/>
        <v/>
      </c>
      <c r="F218" s="17">
        <f t="shared" si="28"/>
        <v>3.1615417929839761E-2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8.661758336942399E-4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4.3308791684711995E-4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115</v>
      </c>
      <c r="D225" s="16">
        <v>61</v>
      </c>
      <c r="E225" s="17">
        <f t="shared" si="27"/>
        <v>1.9020840224942111E-2</v>
      </c>
      <c r="F225" s="17">
        <f t="shared" si="28"/>
        <v>2.6418362927674317E-2</v>
      </c>
      <c r="G225" s="17">
        <f t="shared" si="30"/>
        <v>-0.46956521739130436</v>
      </c>
      <c r="H225" s="17">
        <f t="shared" si="29"/>
        <v>-8.9315249751902095E-3</v>
      </c>
    </row>
    <row r="226" spans="1:8" x14ac:dyDescent="0.2">
      <c r="A226" s="14"/>
      <c r="B226" s="15" t="s">
        <v>208</v>
      </c>
      <c r="C226" s="16">
        <v>14</v>
      </c>
      <c r="D226" s="16">
        <v>2</v>
      </c>
      <c r="E226" s="17">
        <f t="shared" si="27"/>
        <v>2.3155805491233872E-3</v>
      </c>
      <c r="F226" s="17">
        <f t="shared" si="28"/>
        <v>8.661758336942399E-4</v>
      </c>
      <c r="G226" s="17">
        <f t="shared" si="30"/>
        <v>-0.8571428571428571</v>
      </c>
      <c r="H226" s="17">
        <f t="shared" si="29"/>
        <v>-1.9847833278200462E-3</v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1.6539861065167054E-4</v>
      </c>
      <c r="F227" s="17" t="str">
        <f t="shared" si="28"/>
        <v/>
      </c>
      <c r="G227" s="17">
        <f t="shared" si="30"/>
        <v>-1</v>
      </c>
      <c r="H227" s="17">
        <f t="shared" si="29"/>
        <v>-1.6539861065167054E-4</v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4.3308791684711995E-4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3</v>
      </c>
      <c r="E230" s="17">
        <f t="shared" si="27"/>
        <v>1.6539861065167054E-4</v>
      </c>
      <c r="F230" s="17">
        <f t="shared" si="28"/>
        <v>1.2992637505413599E-3</v>
      </c>
      <c r="G230" s="17">
        <f t="shared" si="30"/>
        <v>2</v>
      </c>
      <c r="H230" s="17">
        <f t="shared" si="29"/>
        <v>3.3079722130334107E-4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34</v>
      </c>
      <c r="E232" s="17" t="str">
        <f t="shared" si="27"/>
        <v/>
      </c>
      <c r="F232" s="17">
        <f t="shared" si="28"/>
        <v>1.4724989172802079E-2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71</v>
      </c>
      <c r="D236" s="16">
        <v>92</v>
      </c>
      <c r="E236" s="17">
        <f t="shared" si="27"/>
        <v>1.1743301356268608E-2</v>
      </c>
      <c r="F236" s="17">
        <f t="shared" si="28"/>
        <v>3.9844088349935039E-2</v>
      </c>
      <c r="G236" s="17">
        <f t="shared" si="30"/>
        <v>0.29577464788732394</v>
      </c>
      <c r="H236" s="17">
        <f t="shared" si="29"/>
        <v>3.473370823685081E-3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20</v>
      </c>
      <c r="D238" s="16">
        <v>23</v>
      </c>
      <c r="E238" s="17">
        <f t="shared" si="31"/>
        <v>3.3079722130334105E-3</v>
      </c>
      <c r="F238" s="17">
        <f t="shared" si="32"/>
        <v>9.9610220874837598E-3</v>
      </c>
      <c r="G238" s="17">
        <f t="shared" ref="G238:G269" si="34">+IF(AND(C238=0,D238=0)," ",IF(C238=0,1,IF(D238=0,-1,(D238-C238)/C238)))</f>
        <v>0.15</v>
      </c>
      <c r="H238" s="17">
        <f t="shared" si="33"/>
        <v>4.9619583195501156E-4</v>
      </c>
    </row>
    <row r="239" spans="1:8" x14ac:dyDescent="0.2">
      <c r="A239" s="14"/>
      <c r="B239" s="15" t="s">
        <v>221</v>
      </c>
      <c r="C239" s="16">
        <v>2</v>
      </c>
      <c r="D239" s="16">
        <v>2</v>
      </c>
      <c r="E239" s="17">
        <f t="shared" si="31"/>
        <v>3.3079722130334107E-4</v>
      </c>
      <c r="F239" s="17">
        <f t="shared" si="32"/>
        <v>8.661758336942399E-4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222</v>
      </c>
      <c r="C240" s="16">
        <v>1</v>
      </c>
      <c r="D240" s="16">
        <v>0</v>
      </c>
      <c r="E240" s="17">
        <f t="shared" si="31"/>
        <v>1.6539861065167054E-4</v>
      </c>
      <c r="F240" s="17" t="str">
        <f t="shared" si="32"/>
        <v/>
      </c>
      <c r="G240" s="17">
        <f t="shared" si="34"/>
        <v>-1</v>
      </c>
      <c r="H240" s="17">
        <f t="shared" si="33"/>
        <v>-1.6539861065167054E-4</v>
      </c>
    </row>
    <row r="241" spans="1:8" x14ac:dyDescent="0.2">
      <c r="A241" s="14"/>
      <c r="B241" s="15" t="s">
        <v>223</v>
      </c>
      <c r="C241" s="16">
        <v>73</v>
      </c>
      <c r="D241" s="16">
        <v>61</v>
      </c>
      <c r="E241" s="17">
        <f t="shared" si="31"/>
        <v>1.2074098577571949E-2</v>
      </c>
      <c r="F241" s="17">
        <f t="shared" si="32"/>
        <v>2.6418362927674317E-2</v>
      </c>
      <c r="G241" s="17">
        <f t="shared" si="34"/>
        <v>-0.16438356164383561</v>
      </c>
      <c r="H241" s="17">
        <f t="shared" si="33"/>
        <v>-1.9847833278200462E-3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</v>
      </c>
      <c r="D244" s="16">
        <v>7</v>
      </c>
      <c r="E244" s="17">
        <f t="shared" si="31"/>
        <v>1.1577902745616936E-3</v>
      </c>
      <c r="F244" s="17">
        <f t="shared" si="32"/>
        <v>3.0316154179298397E-3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4</v>
      </c>
      <c r="D246" s="16">
        <v>6</v>
      </c>
      <c r="E246" s="17">
        <f t="shared" si="31"/>
        <v>6.6159444260668215E-4</v>
      </c>
      <c r="F246" s="17">
        <f t="shared" si="32"/>
        <v>2.5985275010827198E-3</v>
      </c>
      <c r="G246" s="17">
        <f t="shared" si="34"/>
        <v>0.5</v>
      </c>
      <c r="H246" s="17">
        <f t="shared" si="33"/>
        <v>3.3079722130334107E-4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5</v>
      </c>
      <c r="D249" s="16">
        <v>10</v>
      </c>
      <c r="E249" s="17">
        <f t="shared" si="31"/>
        <v>8.2699305325835263E-4</v>
      </c>
      <c r="F249" s="17">
        <f t="shared" si="32"/>
        <v>4.3308791684711998E-3</v>
      </c>
      <c r="G249" s="17">
        <f t="shared" si="34"/>
        <v>1</v>
      </c>
      <c r="H249" s="17">
        <f t="shared" si="33"/>
        <v>8.2699305325835263E-4</v>
      </c>
    </row>
    <row r="250" spans="1:8" x14ac:dyDescent="0.2">
      <c r="A250" s="14"/>
      <c r="B250" s="15" t="s">
        <v>232</v>
      </c>
      <c r="C250" s="16">
        <v>2</v>
      </c>
      <c r="D250" s="16">
        <v>12</v>
      </c>
      <c r="E250" s="17">
        <f t="shared" si="31"/>
        <v>3.3079722130334107E-4</v>
      </c>
      <c r="F250" s="17">
        <f t="shared" si="32"/>
        <v>5.1970550021654396E-3</v>
      </c>
      <c r="G250" s="17">
        <f t="shared" si="34"/>
        <v>5</v>
      </c>
      <c r="H250" s="17">
        <f t="shared" si="33"/>
        <v>1.6539861065167053E-3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1.6539861065167054E-4</v>
      </c>
      <c r="F253" s="17" t="str">
        <f t="shared" si="32"/>
        <v/>
      </c>
      <c r="G253" s="17">
        <f t="shared" si="34"/>
        <v>-1</v>
      </c>
      <c r="H253" s="17">
        <f t="shared" si="33"/>
        <v>-1.6539861065167054E-4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4.3308791684711995E-4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2</v>
      </c>
      <c r="E259" s="17">
        <f t="shared" si="31"/>
        <v>1.6539861065167054E-4</v>
      </c>
      <c r="F259" s="17">
        <f t="shared" si="32"/>
        <v>8.661758336942399E-4</v>
      </c>
      <c r="G259" s="17">
        <f t="shared" si="34"/>
        <v>1</v>
      </c>
      <c r="H259" s="17">
        <f t="shared" si="33"/>
        <v>1.6539861065167054E-4</v>
      </c>
    </row>
    <row r="260" spans="1:8" x14ac:dyDescent="0.2">
      <c r="A260" s="14"/>
      <c r="B260" s="15" t="s">
        <v>241</v>
      </c>
      <c r="C260" s="16">
        <v>2</v>
      </c>
      <c r="D260" s="16">
        <v>0</v>
      </c>
      <c r="E260" s="17">
        <f t="shared" si="31"/>
        <v>3.3079722130334107E-4</v>
      </c>
      <c r="F260" s="17" t="str">
        <f t="shared" si="32"/>
        <v/>
      </c>
      <c r="G260" s="17">
        <f t="shared" si="34"/>
        <v>-1</v>
      </c>
      <c r="H260" s="17">
        <f t="shared" si="33"/>
        <v>-3.3079722130334107E-4</v>
      </c>
    </row>
    <row r="261" spans="1:8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1.6539861065167054E-4</v>
      </c>
      <c r="F261" s="17" t="str">
        <f t="shared" si="32"/>
        <v/>
      </c>
      <c r="G261" s="17">
        <f t="shared" si="34"/>
        <v>-1</v>
      </c>
      <c r="H261" s="17">
        <f t="shared" si="33"/>
        <v>-1.6539861065167054E-4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6</v>
      </c>
      <c r="D264" s="16">
        <v>7</v>
      </c>
      <c r="E264" s="17">
        <f t="shared" si="31"/>
        <v>9.9239166391002311E-4</v>
      </c>
      <c r="F264" s="17">
        <f t="shared" si="32"/>
        <v>3.0316154179298397E-3</v>
      </c>
      <c r="G264" s="17">
        <f t="shared" si="34"/>
        <v>0.16666666666666666</v>
      </c>
      <c r="H264" s="17">
        <f t="shared" si="33"/>
        <v>1.6539861065167051E-4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4</v>
      </c>
      <c r="D268" s="16">
        <v>0</v>
      </c>
      <c r="E268" s="17">
        <f t="shared" si="31"/>
        <v>6.6159444260668215E-4</v>
      </c>
      <c r="F268" s="17" t="str">
        <f t="shared" si="32"/>
        <v/>
      </c>
      <c r="G268" s="17">
        <f t="shared" si="34"/>
        <v>-1</v>
      </c>
      <c r="H268" s="17">
        <f t="shared" si="33"/>
        <v>-6.6159444260668215E-4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1</v>
      </c>
      <c r="D270" s="16">
        <v>0</v>
      </c>
      <c r="E270" s="17">
        <f t="shared" si="35"/>
        <v>1.6539861065167054E-4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-1.6539861065167054E-4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</v>
      </c>
      <c r="D275" s="16">
        <v>22</v>
      </c>
      <c r="E275" s="17">
        <f t="shared" si="35"/>
        <v>4.9619583195501156E-4</v>
      </c>
      <c r="F275" s="17">
        <f t="shared" si="36"/>
        <v>9.5279341706366386E-3</v>
      </c>
      <c r="G275" s="17">
        <f t="shared" si="38"/>
        <v>6.333333333333333</v>
      </c>
      <c r="H275" s="17">
        <f t="shared" si="37"/>
        <v>3.1425736023817396E-3</v>
      </c>
    </row>
    <row r="276" spans="1:8" ht="25.5" x14ac:dyDescent="0.2">
      <c r="A276" s="14"/>
      <c r="B276" s="15" t="s">
        <v>257</v>
      </c>
      <c r="C276" s="16">
        <v>48</v>
      </c>
      <c r="D276" s="16">
        <v>17</v>
      </c>
      <c r="E276" s="17">
        <f t="shared" si="35"/>
        <v>7.9391333112801849E-3</v>
      </c>
      <c r="F276" s="17">
        <f t="shared" si="36"/>
        <v>7.3624945864010395E-3</v>
      </c>
      <c r="G276" s="17">
        <f t="shared" si="38"/>
        <v>-0.64583333333333337</v>
      </c>
      <c r="H276" s="17">
        <f t="shared" si="37"/>
        <v>-5.1273569302017867E-3</v>
      </c>
    </row>
    <row r="277" spans="1:8" x14ac:dyDescent="0.2">
      <c r="A277" s="14"/>
      <c r="B277" s="15" t="s">
        <v>258</v>
      </c>
      <c r="C277" s="16">
        <v>2</v>
      </c>
      <c r="D277" s="16">
        <v>10</v>
      </c>
      <c r="E277" s="17">
        <f t="shared" si="35"/>
        <v>3.3079722130334107E-4</v>
      </c>
      <c r="F277" s="17">
        <f t="shared" si="36"/>
        <v>4.3308791684711998E-3</v>
      </c>
      <c r="G277" s="17">
        <f t="shared" si="38"/>
        <v>4</v>
      </c>
      <c r="H277" s="17">
        <f t="shared" si="37"/>
        <v>1.3231888852133643E-3</v>
      </c>
    </row>
    <row r="278" spans="1:8" x14ac:dyDescent="0.2">
      <c r="A278" s="14"/>
      <c r="B278" s="15" t="s">
        <v>259</v>
      </c>
      <c r="C278" s="16">
        <v>5</v>
      </c>
      <c r="D278" s="16">
        <v>2</v>
      </c>
      <c r="E278" s="17">
        <f t="shared" si="35"/>
        <v>8.2699305325835263E-4</v>
      </c>
      <c r="F278" s="17">
        <f t="shared" si="36"/>
        <v>8.661758336942399E-4</v>
      </c>
      <c r="G278" s="17">
        <f t="shared" si="38"/>
        <v>-0.6</v>
      </c>
      <c r="H278" s="17">
        <f t="shared" si="37"/>
        <v>-4.9619583195501156E-4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2</v>
      </c>
      <c r="D280" s="16">
        <v>0</v>
      </c>
      <c r="E280" s="17">
        <f t="shared" si="35"/>
        <v>3.3079722130334107E-4</v>
      </c>
      <c r="F280" s="17" t="str">
        <f t="shared" si="36"/>
        <v/>
      </c>
      <c r="G280" s="17">
        <f t="shared" si="38"/>
        <v>-1</v>
      </c>
      <c r="H280" s="17">
        <f t="shared" si="37"/>
        <v>-3.3079722130334107E-4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15</v>
      </c>
      <c r="D282" s="16">
        <v>19</v>
      </c>
      <c r="E282" s="17">
        <f t="shared" si="35"/>
        <v>2.4809791597750577E-3</v>
      </c>
      <c r="F282" s="17">
        <f t="shared" si="36"/>
        <v>8.2286704200952802E-3</v>
      </c>
      <c r="G282" s="17">
        <f t="shared" si="38"/>
        <v>0.26666666666666666</v>
      </c>
      <c r="H282" s="17">
        <f t="shared" si="37"/>
        <v>6.6159444260668204E-4</v>
      </c>
    </row>
    <row r="283" spans="1:8" x14ac:dyDescent="0.2">
      <c r="A283" s="14"/>
      <c r="B283" s="15" t="s">
        <v>264</v>
      </c>
      <c r="C283" s="16">
        <v>6</v>
      </c>
      <c r="D283" s="16">
        <v>5</v>
      </c>
      <c r="E283" s="17">
        <f t="shared" si="35"/>
        <v>9.9239166391002311E-4</v>
      </c>
      <c r="F283" s="17">
        <f t="shared" si="36"/>
        <v>2.1654395842355999E-3</v>
      </c>
      <c r="G283" s="17">
        <f t="shared" si="38"/>
        <v>-0.16666666666666666</v>
      </c>
      <c r="H283" s="17">
        <f t="shared" si="37"/>
        <v>-1.6539861065167051E-4</v>
      </c>
    </row>
    <row r="284" spans="1:8" x14ac:dyDescent="0.2">
      <c r="A284" s="14"/>
      <c r="B284" s="15" t="s">
        <v>265</v>
      </c>
      <c r="C284" s="16">
        <v>50</v>
      </c>
      <c r="D284" s="16">
        <v>0</v>
      </c>
      <c r="E284" s="17">
        <f t="shared" si="35"/>
        <v>8.2699305325835259E-3</v>
      </c>
      <c r="F284" s="17" t="str">
        <f t="shared" si="36"/>
        <v/>
      </c>
      <c r="G284" s="17">
        <f t="shared" si="38"/>
        <v>-1</v>
      </c>
      <c r="H284" s="17">
        <f t="shared" si="37"/>
        <v>-8.2699305325835259E-3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</v>
      </c>
      <c r="D286" s="16">
        <v>0</v>
      </c>
      <c r="E286" s="17">
        <f t="shared" si="35"/>
        <v>1.6539861065167054E-4</v>
      </c>
      <c r="F286" s="17" t="str">
        <f t="shared" si="36"/>
        <v/>
      </c>
      <c r="G286" s="17">
        <f t="shared" si="38"/>
        <v>-1</v>
      </c>
      <c r="H286" s="17">
        <f t="shared" si="37"/>
        <v>-1.6539861065167054E-4</v>
      </c>
    </row>
    <row r="287" spans="1:8" x14ac:dyDescent="0.2">
      <c r="A287" s="14"/>
      <c r="B287" s="15" t="s">
        <v>268</v>
      </c>
      <c r="C287" s="16">
        <v>13</v>
      </c>
      <c r="D287" s="16">
        <v>1</v>
      </c>
      <c r="E287" s="17">
        <f t="shared" si="35"/>
        <v>2.1501819384717167E-3</v>
      </c>
      <c r="F287" s="17">
        <f t="shared" si="36"/>
        <v>4.3308791684711995E-4</v>
      </c>
      <c r="G287" s="17">
        <f t="shared" si="38"/>
        <v>-0.92307692307692313</v>
      </c>
      <c r="H287" s="17">
        <f t="shared" si="37"/>
        <v>-1.9847833278200462E-3</v>
      </c>
    </row>
    <row r="288" spans="1:8" x14ac:dyDescent="0.2">
      <c r="A288" s="14"/>
      <c r="B288" s="15" t="s">
        <v>269</v>
      </c>
      <c r="C288" s="16">
        <v>58</v>
      </c>
      <c r="D288" s="16">
        <v>5</v>
      </c>
      <c r="E288" s="17">
        <f t="shared" si="35"/>
        <v>9.5931194177968897E-3</v>
      </c>
      <c r="F288" s="17">
        <f t="shared" si="36"/>
        <v>2.1654395842355999E-3</v>
      </c>
      <c r="G288" s="17">
        <f t="shared" si="38"/>
        <v>-0.91379310344827591</v>
      </c>
      <c r="H288" s="17">
        <f t="shared" si="37"/>
        <v>-8.7661263645385373E-3</v>
      </c>
    </row>
    <row r="289" spans="1:8" x14ac:dyDescent="0.2">
      <c r="A289" s="14"/>
      <c r="B289" s="15" t="s">
        <v>270</v>
      </c>
      <c r="C289" s="16">
        <v>19</v>
      </c>
      <c r="D289" s="16">
        <v>7</v>
      </c>
      <c r="E289" s="17">
        <f t="shared" si="35"/>
        <v>3.14257360238174E-3</v>
      </c>
      <c r="F289" s="17">
        <f t="shared" si="36"/>
        <v>3.0316154179298397E-3</v>
      </c>
      <c r="G289" s="17">
        <f t="shared" si="38"/>
        <v>-0.63157894736842102</v>
      </c>
      <c r="H289" s="17">
        <f t="shared" si="37"/>
        <v>-1.9847833278200462E-3</v>
      </c>
    </row>
    <row r="290" spans="1:8" x14ac:dyDescent="0.2">
      <c r="A290" s="14"/>
      <c r="B290" s="15" t="s">
        <v>271</v>
      </c>
      <c r="C290" s="16">
        <v>29</v>
      </c>
      <c r="D290" s="16">
        <v>25</v>
      </c>
      <c r="E290" s="17">
        <f t="shared" si="35"/>
        <v>4.7965597088984449E-3</v>
      </c>
      <c r="F290" s="17">
        <f t="shared" si="36"/>
        <v>1.0827197921177999E-2</v>
      </c>
      <c r="G290" s="17">
        <f t="shared" si="38"/>
        <v>-0.13793103448275862</v>
      </c>
      <c r="H290" s="17">
        <f t="shared" si="37"/>
        <v>-6.6159444260668204E-4</v>
      </c>
    </row>
    <row r="291" spans="1:8" x14ac:dyDescent="0.2">
      <c r="A291" s="14"/>
      <c r="B291" s="15" t="s">
        <v>272</v>
      </c>
      <c r="C291" s="16">
        <v>1</v>
      </c>
      <c r="D291" s="16">
        <v>1</v>
      </c>
      <c r="E291" s="17">
        <f t="shared" si="35"/>
        <v>1.6539861065167054E-4</v>
      </c>
      <c r="F291" s="17">
        <f t="shared" si="36"/>
        <v>4.3308791684711995E-4</v>
      </c>
      <c r="G291" s="17">
        <f t="shared" si="38"/>
        <v>0</v>
      </c>
      <c r="H291" s="17">
        <f t="shared" si="37"/>
        <v>0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8.661758336942399E-4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1</v>
      </c>
      <c r="E293" s="17">
        <f t="shared" si="35"/>
        <v>1.6539861065167054E-4</v>
      </c>
      <c r="F293" s="17">
        <f t="shared" si="36"/>
        <v>4.3308791684711995E-4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275</v>
      </c>
      <c r="C294" s="16">
        <v>5</v>
      </c>
      <c r="D294" s="16">
        <v>8</v>
      </c>
      <c r="E294" s="17">
        <f t="shared" si="35"/>
        <v>8.2699305325835263E-4</v>
      </c>
      <c r="F294" s="17">
        <f t="shared" si="36"/>
        <v>3.4647033347769596E-3</v>
      </c>
      <c r="G294" s="17">
        <f t="shared" si="38"/>
        <v>0.6</v>
      </c>
      <c r="H294" s="17">
        <f t="shared" si="37"/>
        <v>4.9619583195501156E-4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19</v>
      </c>
      <c r="D297" s="16">
        <v>0</v>
      </c>
      <c r="E297" s="17">
        <f t="shared" si="35"/>
        <v>3.14257360238174E-3</v>
      </c>
      <c r="F297" s="17" t="str">
        <f t="shared" si="36"/>
        <v/>
      </c>
      <c r="G297" s="17">
        <f t="shared" si="38"/>
        <v>-1</v>
      </c>
      <c r="H297" s="17">
        <f t="shared" si="37"/>
        <v>-3.14257360238174E-3</v>
      </c>
    </row>
    <row r="298" spans="1:8" ht="25.5" x14ac:dyDescent="0.2">
      <c r="A298" s="14"/>
      <c r="B298" s="15" t="s">
        <v>279</v>
      </c>
      <c r="C298" s="16">
        <v>1</v>
      </c>
      <c r="D298" s="16">
        <v>4</v>
      </c>
      <c r="E298" s="17">
        <f t="shared" si="35"/>
        <v>1.6539861065167054E-4</v>
      </c>
      <c r="F298" s="17">
        <f t="shared" si="36"/>
        <v>1.7323516673884798E-3</v>
      </c>
      <c r="G298" s="17">
        <f t="shared" si="38"/>
        <v>3</v>
      </c>
      <c r="H298" s="17">
        <f t="shared" si="37"/>
        <v>4.9619583195501167E-4</v>
      </c>
    </row>
    <row r="299" spans="1:8" x14ac:dyDescent="0.2">
      <c r="A299" s="14"/>
      <c r="B299" s="15" t="s">
        <v>280</v>
      </c>
      <c r="C299" s="16">
        <v>3</v>
      </c>
      <c r="D299" s="16">
        <v>1</v>
      </c>
      <c r="E299" s="17">
        <f t="shared" si="35"/>
        <v>4.9619583195501156E-4</v>
      </c>
      <c r="F299" s="17">
        <f t="shared" si="36"/>
        <v>4.3308791684711995E-4</v>
      </c>
      <c r="G299" s="17">
        <f t="shared" si="38"/>
        <v>-0.66666666666666663</v>
      </c>
      <c r="H299" s="17">
        <f t="shared" si="37"/>
        <v>-3.3079722130334102E-4</v>
      </c>
    </row>
    <row r="300" spans="1:8" x14ac:dyDescent="0.2">
      <c r="A300" s="14"/>
      <c r="B300" s="15" t="s">
        <v>281</v>
      </c>
      <c r="C300" s="16">
        <v>17</v>
      </c>
      <c r="D300" s="16">
        <v>1</v>
      </c>
      <c r="E300" s="17">
        <f t="shared" si="35"/>
        <v>2.8117763810783991E-3</v>
      </c>
      <c r="F300" s="17">
        <f t="shared" si="36"/>
        <v>4.3308791684711995E-4</v>
      </c>
      <c r="G300" s="17">
        <f t="shared" si="38"/>
        <v>-0.94117647058823528</v>
      </c>
      <c r="H300" s="17">
        <f t="shared" si="37"/>
        <v>-2.6463777704267286E-3</v>
      </c>
    </row>
    <row r="301" spans="1:8" x14ac:dyDescent="0.2">
      <c r="A301" s="14"/>
      <c r="B301" s="15" t="s">
        <v>282</v>
      </c>
      <c r="C301" s="16">
        <v>0</v>
      </c>
      <c r="D301" s="16">
        <v>7</v>
      </c>
      <c r="E301" s="17" t="str">
        <f t="shared" ref="E301:E332" si="39">+IF(C301=0,"",C301/C$173)</f>
        <v/>
      </c>
      <c r="F301" s="17">
        <f t="shared" ref="F301:F332" si="40">+IF(D301=0,"",D301/D$173)</f>
        <v>3.0316154179298397E-3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69</v>
      </c>
      <c r="D302" s="16">
        <v>80</v>
      </c>
      <c r="E302" s="17">
        <f t="shared" si="39"/>
        <v>1.1412504134965267E-2</v>
      </c>
      <c r="F302" s="17">
        <f t="shared" si="40"/>
        <v>3.4647033347769599E-2</v>
      </c>
      <c r="G302" s="17">
        <f t="shared" ref="G302:G333" si="42">+IF(AND(C302=0,D302=0)," ",IF(C302=0,1,IF(D302=0,-1,(D302-C302)/C302)))</f>
        <v>0.15942028985507245</v>
      </c>
      <c r="H302" s="17">
        <f t="shared" si="41"/>
        <v>1.8193847171683757E-3</v>
      </c>
    </row>
    <row r="303" spans="1:8" x14ac:dyDescent="0.2">
      <c r="A303" s="14"/>
      <c r="B303" s="15" t="s">
        <v>283</v>
      </c>
      <c r="C303" s="16">
        <v>1</v>
      </c>
      <c r="D303" s="16">
        <v>4</v>
      </c>
      <c r="E303" s="17">
        <f t="shared" si="39"/>
        <v>1.6539861065167054E-4</v>
      </c>
      <c r="F303" s="17">
        <f t="shared" si="40"/>
        <v>1.7323516673884798E-3</v>
      </c>
      <c r="G303" s="17">
        <f t="shared" si="42"/>
        <v>3</v>
      </c>
      <c r="H303" s="17">
        <f t="shared" si="41"/>
        <v>4.9619583195501167E-4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4.3308791684711995E-4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14</v>
      </c>
      <c r="D305" s="16">
        <v>1</v>
      </c>
      <c r="E305" s="17">
        <f t="shared" si="39"/>
        <v>2.3155805491233872E-3</v>
      </c>
      <c r="F305" s="17">
        <f t="shared" si="40"/>
        <v>4.3308791684711995E-4</v>
      </c>
      <c r="G305" s="17">
        <f t="shared" si="42"/>
        <v>-0.9285714285714286</v>
      </c>
      <c r="H305" s="17">
        <f t="shared" si="41"/>
        <v>-2.1501819384717167E-3</v>
      </c>
    </row>
    <row r="306" spans="1:8" x14ac:dyDescent="0.2">
      <c r="A306" s="14"/>
      <c r="B306" s="15" t="s">
        <v>286</v>
      </c>
      <c r="C306" s="16">
        <v>9</v>
      </c>
      <c r="D306" s="16">
        <v>0</v>
      </c>
      <c r="E306" s="17">
        <f t="shared" si="39"/>
        <v>1.4885874958650348E-3</v>
      </c>
      <c r="F306" s="17" t="str">
        <f t="shared" si="40"/>
        <v/>
      </c>
      <c r="G306" s="17">
        <f t="shared" si="42"/>
        <v>-1</v>
      </c>
      <c r="H306" s="17">
        <f t="shared" si="41"/>
        <v>-1.4885874958650348E-3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145</v>
      </c>
      <c r="D308" s="16">
        <v>28</v>
      </c>
      <c r="E308" s="17">
        <f t="shared" si="39"/>
        <v>2.3982798544492225E-2</v>
      </c>
      <c r="F308" s="17">
        <f t="shared" si="40"/>
        <v>1.2126461671719359E-2</v>
      </c>
      <c r="G308" s="17">
        <f t="shared" si="42"/>
        <v>-0.80689655172413788</v>
      </c>
      <c r="H308" s="17">
        <f t="shared" si="41"/>
        <v>-1.9351637446245448E-2</v>
      </c>
    </row>
    <row r="309" spans="1:8" x14ac:dyDescent="0.2">
      <c r="A309" s="14"/>
      <c r="B309" s="15" t="s">
        <v>289</v>
      </c>
      <c r="C309" s="16">
        <v>2</v>
      </c>
      <c r="D309" s="16">
        <v>0</v>
      </c>
      <c r="E309" s="17">
        <f t="shared" si="39"/>
        <v>3.3079722130334107E-4</v>
      </c>
      <c r="F309" s="17" t="str">
        <f t="shared" si="40"/>
        <v/>
      </c>
      <c r="G309" s="17">
        <f t="shared" si="42"/>
        <v>-1</v>
      </c>
      <c r="H309" s="17">
        <f t="shared" si="41"/>
        <v>-3.3079722130334107E-4</v>
      </c>
    </row>
    <row r="310" spans="1:8" ht="25.5" x14ac:dyDescent="0.2">
      <c r="A310" s="14"/>
      <c r="B310" s="15" t="s">
        <v>290</v>
      </c>
      <c r="C310" s="16">
        <v>0</v>
      </c>
      <c r="D310" s="16">
        <v>2</v>
      </c>
      <c r="E310" s="17" t="str">
        <f t="shared" si="39"/>
        <v/>
      </c>
      <c r="F310" s="17">
        <f t="shared" si="40"/>
        <v>8.661758336942399E-4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8.661758336942399E-4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11</v>
      </c>
      <c r="D313" s="16">
        <v>8</v>
      </c>
      <c r="E313" s="17">
        <f t="shared" si="39"/>
        <v>1.8193847171683757E-3</v>
      </c>
      <c r="F313" s="17">
        <f t="shared" si="40"/>
        <v>3.4647033347769596E-3</v>
      </c>
      <c r="G313" s="17">
        <f t="shared" si="42"/>
        <v>-0.27272727272727271</v>
      </c>
      <c r="H313" s="17">
        <f t="shared" si="41"/>
        <v>-4.9619583195501156E-4</v>
      </c>
    </row>
    <row r="314" spans="1:8" ht="25.5" x14ac:dyDescent="0.2">
      <c r="A314" s="14"/>
      <c r="B314" s="15" t="s">
        <v>294</v>
      </c>
      <c r="C314" s="16">
        <v>2</v>
      </c>
      <c r="D314" s="16">
        <v>0</v>
      </c>
      <c r="E314" s="17">
        <f t="shared" si="39"/>
        <v>3.3079722130334107E-4</v>
      </c>
      <c r="F314" s="17" t="str">
        <f t="shared" si="40"/>
        <v/>
      </c>
      <c r="G314" s="17">
        <f t="shared" si="42"/>
        <v>-1</v>
      </c>
      <c r="H314" s="17">
        <f t="shared" si="41"/>
        <v>-3.3079722130334107E-4</v>
      </c>
    </row>
    <row r="315" spans="1:8" ht="25.5" x14ac:dyDescent="0.2">
      <c r="A315" s="14"/>
      <c r="B315" s="15" t="s">
        <v>295</v>
      </c>
      <c r="C315" s="16">
        <v>4</v>
      </c>
      <c r="D315" s="16">
        <v>2</v>
      </c>
      <c r="E315" s="17">
        <f t="shared" si="39"/>
        <v>6.6159444260668215E-4</v>
      </c>
      <c r="F315" s="17">
        <f t="shared" si="40"/>
        <v>8.661758336942399E-4</v>
      </c>
      <c r="G315" s="17">
        <f t="shared" si="42"/>
        <v>-0.5</v>
      </c>
      <c r="H315" s="17">
        <f t="shared" si="41"/>
        <v>-3.3079722130334107E-4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20</v>
      </c>
      <c r="D317" s="16">
        <v>30</v>
      </c>
      <c r="E317" s="17">
        <f t="shared" si="39"/>
        <v>3.3079722130334105E-3</v>
      </c>
      <c r="F317" s="17">
        <f t="shared" si="40"/>
        <v>1.2992637505413599E-2</v>
      </c>
      <c r="G317" s="17">
        <f t="shared" si="42"/>
        <v>0.5</v>
      </c>
      <c r="H317" s="17">
        <f t="shared" si="41"/>
        <v>1.6539861065167053E-3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63</v>
      </c>
      <c r="D319" s="16">
        <v>130</v>
      </c>
      <c r="E319" s="17">
        <f t="shared" si="39"/>
        <v>1.0420112471055244E-2</v>
      </c>
      <c r="F319" s="17">
        <f t="shared" si="40"/>
        <v>5.6301429190125596E-2</v>
      </c>
      <c r="G319" s="17">
        <f t="shared" si="42"/>
        <v>1.0634920634920635</v>
      </c>
      <c r="H319" s="17">
        <f t="shared" si="41"/>
        <v>1.1081706913661926E-2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2</v>
      </c>
      <c r="D321" s="16">
        <v>11</v>
      </c>
      <c r="E321" s="17">
        <f t="shared" si="39"/>
        <v>3.3079722130334107E-4</v>
      </c>
      <c r="F321" s="17">
        <f t="shared" si="40"/>
        <v>4.7639670853183193E-3</v>
      </c>
      <c r="G321" s="17">
        <f t="shared" si="42"/>
        <v>4.5</v>
      </c>
      <c r="H321" s="17">
        <f t="shared" si="41"/>
        <v>1.4885874958650348E-3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8</v>
      </c>
      <c r="E324" s="17" t="str">
        <f t="shared" si="39"/>
        <v/>
      </c>
      <c r="F324" s="17">
        <f t="shared" si="40"/>
        <v>3.4647033347769596E-3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2</v>
      </c>
      <c r="E325" s="17" t="str">
        <f t="shared" si="39"/>
        <v/>
      </c>
      <c r="F325" s="17">
        <f t="shared" si="40"/>
        <v>8.661758336942399E-4</v>
      </c>
      <c r="G325" s="17">
        <f t="shared" si="42"/>
        <v>1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8.661758336942399E-4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3</v>
      </c>
      <c r="D328" s="16">
        <v>5</v>
      </c>
      <c r="E328" s="17">
        <f t="shared" si="39"/>
        <v>4.9619583195501156E-4</v>
      </c>
      <c r="F328" s="17">
        <f t="shared" si="40"/>
        <v>2.1654395842355999E-3</v>
      </c>
      <c r="G328" s="17">
        <f t="shared" si="42"/>
        <v>0.66666666666666663</v>
      </c>
      <c r="H328" s="17">
        <f t="shared" si="41"/>
        <v>3.3079722130334102E-4</v>
      </c>
    </row>
    <row r="329" spans="1:8" x14ac:dyDescent="0.2">
      <c r="A329" s="14"/>
      <c r="B329" s="15" t="s">
        <v>309</v>
      </c>
      <c r="C329" s="16">
        <v>18</v>
      </c>
      <c r="D329" s="16">
        <v>0</v>
      </c>
      <c r="E329" s="17">
        <f t="shared" si="39"/>
        <v>2.9771749917300696E-3</v>
      </c>
      <c r="F329" s="17" t="str">
        <f t="shared" si="40"/>
        <v/>
      </c>
      <c r="G329" s="17">
        <f t="shared" si="42"/>
        <v>-1</v>
      </c>
      <c r="H329" s="17">
        <f t="shared" si="41"/>
        <v>-2.9771749917300696E-3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4.3308791684711995E-4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1</v>
      </c>
      <c r="D334" s="16">
        <v>0</v>
      </c>
      <c r="E334" s="17">
        <f t="shared" si="43"/>
        <v>1.6539861065167054E-4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-1.6539861065167054E-4</v>
      </c>
    </row>
    <row r="335" spans="1:8" ht="25.5" x14ac:dyDescent="0.2">
      <c r="A335" s="14"/>
      <c r="B335" s="15" t="s">
        <v>315</v>
      </c>
      <c r="C335" s="16">
        <v>3</v>
      </c>
      <c r="D335" s="16">
        <v>0</v>
      </c>
      <c r="E335" s="17">
        <f t="shared" si="43"/>
        <v>4.9619583195501156E-4</v>
      </c>
      <c r="F335" s="17" t="str">
        <f t="shared" si="44"/>
        <v/>
      </c>
      <c r="G335" s="17">
        <f t="shared" si="46"/>
        <v>-1</v>
      </c>
      <c r="H335" s="17">
        <f t="shared" si="45"/>
        <v>-4.9619583195501156E-4</v>
      </c>
    </row>
    <row r="336" spans="1:8" ht="25.5" x14ac:dyDescent="0.2">
      <c r="A336" s="14"/>
      <c r="B336" s="15" t="s">
        <v>316</v>
      </c>
      <c r="C336" s="16">
        <v>0</v>
      </c>
      <c r="D336" s="16">
        <v>1</v>
      </c>
      <c r="E336" s="17" t="str">
        <f t="shared" si="43"/>
        <v/>
      </c>
      <c r="F336" s="17">
        <f t="shared" si="44"/>
        <v>4.3308791684711995E-4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4.3308791684711995E-4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1</v>
      </c>
      <c r="D343" s="16">
        <v>0</v>
      </c>
      <c r="E343" s="17">
        <f t="shared" si="43"/>
        <v>1.6539861065167054E-4</v>
      </c>
      <c r="F343" s="17" t="str">
        <f t="shared" si="44"/>
        <v/>
      </c>
      <c r="G343" s="17">
        <f t="shared" si="46"/>
        <v>-1</v>
      </c>
      <c r="H343" s="17">
        <f t="shared" si="45"/>
        <v>-1.6539861065167054E-4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12283</v>
      </c>
      <c r="D349" s="19">
        <f>SUM(D350:D576)</f>
        <v>11889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-3.2076854188716114E-2</v>
      </c>
      <c r="H349" s="20">
        <f t="shared" ref="H349:H412" si="49">+IF(OR(AND(E349=""),(G349="")),"",E349*G349)</f>
        <v>-3.2076854188716114E-2</v>
      </c>
    </row>
    <row r="350" spans="1:8" x14ac:dyDescent="0.2">
      <c r="A350" s="14"/>
      <c r="B350" s="15" t="s">
        <v>324</v>
      </c>
      <c r="C350" s="16">
        <v>83</v>
      </c>
      <c r="D350" s="16">
        <v>58</v>
      </c>
      <c r="E350" s="17">
        <f t="shared" si="47"/>
        <v>6.7573068468615161E-3</v>
      </c>
      <c r="F350" s="17">
        <f t="shared" si="48"/>
        <v>4.8784590798216839E-3</v>
      </c>
      <c r="G350" s="17">
        <f t="shared" ref="G350:G413" si="50">+IF(AND(C350=0,D350=0)," ",IF(C350=0,1,IF(D350=0,-1,(D350-C350)/C350)))</f>
        <v>-0.30120481927710846</v>
      </c>
      <c r="H350" s="17">
        <f t="shared" si="49"/>
        <v>-2.0353333876088906E-3</v>
      </c>
    </row>
    <row r="351" spans="1:8" x14ac:dyDescent="0.2">
      <c r="A351" s="14"/>
      <c r="B351" s="15" t="s">
        <v>325</v>
      </c>
      <c r="C351" s="16">
        <v>35</v>
      </c>
      <c r="D351" s="16">
        <v>51</v>
      </c>
      <c r="E351" s="17">
        <f t="shared" si="47"/>
        <v>2.8494667426524466E-3</v>
      </c>
      <c r="F351" s="17">
        <f t="shared" si="48"/>
        <v>4.2896795357052738E-3</v>
      </c>
      <c r="G351" s="17">
        <f t="shared" si="50"/>
        <v>0.45714285714285713</v>
      </c>
      <c r="H351" s="17">
        <f t="shared" si="49"/>
        <v>1.30261336806969E-3</v>
      </c>
    </row>
    <row r="352" spans="1:8" x14ac:dyDescent="0.2">
      <c r="A352" s="14"/>
      <c r="B352" s="15" t="s">
        <v>326</v>
      </c>
      <c r="C352" s="16">
        <v>10</v>
      </c>
      <c r="D352" s="16">
        <v>4</v>
      </c>
      <c r="E352" s="17">
        <f t="shared" si="47"/>
        <v>8.1413335504355617E-4</v>
      </c>
      <c r="F352" s="17">
        <f t="shared" si="48"/>
        <v>3.3644545378080579E-4</v>
      </c>
      <c r="G352" s="17">
        <f t="shared" si="50"/>
        <v>-0.6</v>
      </c>
      <c r="H352" s="17">
        <f t="shared" si="49"/>
        <v>-4.8848001302613368E-4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292</v>
      </c>
      <c r="D355" s="16">
        <v>280</v>
      </c>
      <c r="E355" s="17">
        <f t="shared" si="47"/>
        <v>2.377269396727184E-2</v>
      </c>
      <c r="F355" s="17">
        <f t="shared" si="48"/>
        <v>2.3551181764656405E-2</v>
      </c>
      <c r="G355" s="17">
        <f t="shared" si="50"/>
        <v>-4.1095890410958902E-2</v>
      </c>
      <c r="H355" s="17">
        <f t="shared" si="49"/>
        <v>-9.7696002605226736E-4</v>
      </c>
    </row>
    <row r="356" spans="1:8" x14ac:dyDescent="0.2">
      <c r="A356" s="14"/>
      <c r="B356" s="15" t="s">
        <v>330</v>
      </c>
      <c r="C356" s="16">
        <v>23</v>
      </c>
      <c r="D356" s="16">
        <v>4</v>
      </c>
      <c r="E356" s="17">
        <f t="shared" si="47"/>
        <v>1.8725067166001791E-3</v>
      </c>
      <c r="F356" s="17">
        <f t="shared" si="48"/>
        <v>3.3644545378080579E-4</v>
      </c>
      <c r="G356" s="17">
        <f t="shared" si="50"/>
        <v>-0.82608695652173914</v>
      </c>
      <c r="H356" s="17">
        <f t="shared" si="49"/>
        <v>-1.5468533745827567E-3</v>
      </c>
    </row>
    <row r="357" spans="1:8" x14ac:dyDescent="0.2">
      <c r="A357" s="14"/>
      <c r="B357" s="15" t="s">
        <v>331</v>
      </c>
      <c r="C357" s="16">
        <v>2</v>
      </c>
      <c r="D357" s="16">
        <v>0</v>
      </c>
      <c r="E357" s="17">
        <f t="shared" si="47"/>
        <v>1.6282667100871122E-4</v>
      </c>
      <c r="F357" s="17" t="str">
        <f t="shared" si="48"/>
        <v/>
      </c>
      <c r="G357" s="17">
        <f t="shared" si="50"/>
        <v>-1</v>
      </c>
      <c r="H357" s="17">
        <f t="shared" si="49"/>
        <v>-1.6282667100871122E-4</v>
      </c>
    </row>
    <row r="358" spans="1:8" x14ac:dyDescent="0.2">
      <c r="A358" s="14"/>
      <c r="B358" s="15" t="s">
        <v>332</v>
      </c>
      <c r="C358" s="16">
        <v>33</v>
      </c>
      <c r="D358" s="16">
        <v>26</v>
      </c>
      <c r="E358" s="17">
        <f t="shared" si="47"/>
        <v>2.6866400716437353E-3</v>
      </c>
      <c r="F358" s="17">
        <f t="shared" si="48"/>
        <v>2.1868954495752376E-3</v>
      </c>
      <c r="G358" s="17">
        <f t="shared" si="50"/>
        <v>-0.21212121212121213</v>
      </c>
      <c r="H358" s="17">
        <f t="shared" si="49"/>
        <v>-5.6989334853048933E-4</v>
      </c>
    </row>
    <row r="359" spans="1:8" x14ac:dyDescent="0.2">
      <c r="A359" s="14"/>
      <c r="B359" s="15" t="s">
        <v>333</v>
      </c>
      <c r="C359" s="16">
        <v>1</v>
      </c>
      <c r="D359" s="16">
        <v>5</v>
      </c>
      <c r="E359" s="17">
        <f t="shared" si="47"/>
        <v>8.1413335504355608E-5</v>
      </c>
      <c r="F359" s="17">
        <f t="shared" si="48"/>
        <v>4.2055681722600723E-4</v>
      </c>
      <c r="G359" s="17">
        <f t="shared" si="50"/>
        <v>4</v>
      </c>
      <c r="H359" s="17">
        <f t="shared" si="49"/>
        <v>3.2565334201742243E-4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2066</v>
      </c>
      <c r="D361" s="16">
        <v>1092</v>
      </c>
      <c r="E361" s="17">
        <f t="shared" si="47"/>
        <v>0.16819995115199871</v>
      </c>
      <c r="F361" s="17">
        <f t="shared" si="48"/>
        <v>9.1849608882159983E-2</v>
      </c>
      <c r="G361" s="17">
        <f t="shared" si="50"/>
        <v>-0.47144240077444338</v>
      </c>
      <c r="H361" s="17">
        <f t="shared" si="49"/>
        <v>-7.9296588781242378E-2</v>
      </c>
    </row>
    <row r="362" spans="1:8" x14ac:dyDescent="0.2">
      <c r="A362" s="14"/>
      <c r="B362" s="15" t="s">
        <v>336</v>
      </c>
      <c r="C362" s="16">
        <v>31</v>
      </c>
      <c r="D362" s="16">
        <v>41</v>
      </c>
      <c r="E362" s="17">
        <f t="shared" si="47"/>
        <v>2.523813400635024E-3</v>
      </c>
      <c r="F362" s="17">
        <f t="shared" si="48"/>
        <v>3.4485659012532593E-3</v>
      </c>
      <c r="G362" s="17">
        <f t="shared" si="50"/>
        <v>0.32258064516129031</v>
      </c>
      <c r="H362" s="17">
        <f t="shared" si="49"/>
        <v>8.1413335504355617E-4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34</v>
      </c>
      <c r="D364" s="16">
        <v>67</v>
      </c>
      <c r="E364" s="17">
        <f t="shared" si="47"/>
        <v>2.7680534071480908E-3</v>
      </c>
      <c r="F364" s="17">
        <f t="shared" si="48"/>
        <v>5.6354613508284969E-3</v>
      </c>
      <c r="G364" s="17">
        <f t="shared" si="50"/>
        <v>0.97058823529411764</v>
      </c>
      <c r="H364" s="17">
        <f t="shared" si="49"/>
        <v>2.6866400716437353E-3</v>
      </c>
    </row>
    <row r="365" spans="1:8" x14ac:dyDescent="0.2">
      <c r="A365" s="14"/>
      <c r="B365" s="15" t="s">
        <v>339</v>
      </c>
      <c r="C365" s="16">
        <v>62</v>
      </c>
      <c r="D365" s="16">
        <v>23</v>
      </c>
      <c r="E365" s="17">
        <f t="shared" si="47"/>
        <v>5.0476268012700481E-3</v>
      </c>
      <c r="F365" s="17">
        <f t="shared" si="48"/>
        <v>1.9345613592396333E-3</v>
      </c>
      <c r="G365" s="17">
        <f t="shared" si="50"/>
        <v>-0.62903225806451613</v>
      </c>
      <c r="H365" s="17">
        <f t="shared" si="49"/>
        <v>-3.1751200846698688E-3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3</v>
      </c>
      <c r="D367" s="16">
        <v>3</v>
      </c>
      <c r="E367" s="17">
        <f t="shared" si="47"/>
        <v>2.4424000651306684E-4</v>
      </c>
      <c r="F367" s="17">
        <f t="shared" si="48"/>
        <v>2.5233409033560434E-4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1146</v>
      </c>
      <c r="D369" s="16">
        <v>3485</v>
      </c>
      <c r="E369" s="17">
        <f t="shared" si="47"/>
        <v>9.3299682487991531E-2</v>
      </c>
      <c r="F369" s="17">
        <f t="shared" si="48"/>
        <v>0.29312810160652703</v>
      </c>
      <c r="G369" s="17">
        <f t="shared" si="50"/>
        <v>2.0410122164048867</v>
      </c>
      <c r="H369" s="17">
        <f t="shared" si="49"/>
        <v>0.19042579174468779</v>
      </c>
    </row>
    <row r="370" spans="1:8" x14ac:dyDescent="0.2">
      <c r="A370" s="14"/>
      <c r="B370" s="15" t="s">
        <v>344</v>
      </c>
      <c r="C370" s="16">
        <v>4</v>
      </c>
      <c r="D370" s="16">
        <v>158</v>
      </c>
      <c r="E370" s="17">
        <f t="shared" si="47"/>
        <v>3.2565334201742243E-4</v>
      </c>
      <c r="F370" s="17">
        <f t="shared" si="48"/>
        <v>1.3289595424341829E-2</v>
      </c>
      <c r="G370" s="17">
        <f t="shared" si="50"/>
        <v>38.5</v>
      </c>
      <c r="H370" s="17">
        <f t="shared" si="49"/>
        <v>1.2537653667670763E-2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67</v>
      </c>
      <c r="D372" s="16">
        <v>15</v>
      </c>
      <c r="E372" s="17">
        <f t="shared" si="47"/>
        <v>5.4546934787918257E-3</v>
      </c>
      <c r="F372" s="17">
        <f t="shared" si="48"/>
        <v>1.2616704516780217E-3</v>
      </c>
      <c r="G372" s="17">
        <f t="shared" si="50"/>
        <v>-0.77611940298507465</v>
      </c>
      <c r="H372" s="17">
        <f t="shared" si="49"/>
        <v>-4.233493446226492E-3</v>
      </c>
    </row>
    <row r="373" spans="1:8" x14ac:dyDescent="0.2">
      <c r="A373" s="14"/>
      <c r="B373" s="15" t="s">
        <v>347</v>
      </c>
      <c r="C373" s="16">
        <v>139</v>
      </c>
      <c r="D373" s="16">
        <v>363</v>
      </c>
      <c r="E373" s="17">
        <f t="shared" si="47"/>
        <v>1.1316453635105431E-2</v>
      </c>
      <c r="F373" s="17">
        <f t="shared" si="48"/>
        <v>3.0532424930608124E-2</v>
      </c>
      <c r="G373" s="17">
        <f t="shared" si="50"/>
        <v>1.6115107913669064</v>
      </c>
      <c r="H373" s="17">
        <f t="shared" si="49"/>
        <v>1.8236587152975658E-2</v>
      </c>
    </row>
    <row r="374" spans="1:8" x14ac:dyDescent="0.2">
      <c r="A374" s="14"/>
      <c r="B374" s="15" t="s">
        <v>348</v>
      </c>
      <c r="C374" s="16">
        <v>39</v>
      </c>
      <c r="D374" s="16">
        <v>31</v>
      </c>
      <c r="E374" s="17">
        <f t="shared" si="47"/>
        <v>3.1751200846698688E-3</v>
      </c>
      <c r="F374" s="17">
        <f t="shared" si="48"/>
        <v>2.6074522668012448E-3</v>
      </c>
      <c r="G374" s="17">
        <f t="shared" si="50"/>
        <v>-0.20512820512820512</v>
      </c>
      <c r="H374" s="17">
        <f t="shared" si="49"/>
        <v>-6.5130668403484487E-4</v>
      </c>
    </row>
    <row r="375" spans="1:8" x14ac:dyDescent="0.2">
      <c r="A375" s="14"/>
      <c r="B375" s="15" t="s">
        <v>349</v>
      </c>
      <c r="C375" s="16">
        <v>1</v>
      </c>
      <c r="D375" s="16">
        <v>0</v>
      </c>
      <c r="E375" s="17">
        <f t="shared" si="47"/>
        <v>8.1413335504355608E-5</v>
      </c>
      <c r="F375" s="17" t="str">
        <f t="shared" si="48"/>
        <v/>
      </c>
      <c r="G375" s="17">
        <f t="shared" si="50"/>
        <v>-1</v>
      </c>
      <c r="H375" s="17">
        <f t="shared" si="49"/>
        <v>-8.1413335504355608E-5</v>
      </c>
    </row>
    <row r="376" spans="1:8" x14ac:dyDescent="0.2">
      <c r="A376" s="14"/>
      <c r="B376" s="15" t="s">
        <v>350</v>
      </c>
      <c r="C376" s="16">
        <v>2</v>
      </c>
      <c r="D376" s="16">
        <v>0</v>
      </c>
      <c r="E376" s="17">
        <f t="shared" si="47"/>
        <v>1.6282667100871122E-4</v>
      </c>
      <c r="F376" s="17" t="str">
        <f t="shared" si="48"/>
        <v/>
      </c>
      <c r="G376" s="17">
        <f t="shared" si="50"/>
        <v>-1</v>
      </c>
      <c r="H376" s="17">
        <f t="shared" si="49"/>
        <v>-1.6282667100871122E-4</v>
      </c>
    </row>
    <row r="377" spans="1:8" x14ac:dyDescent="0.2">
      <c r="A377" s="14"/>
      <c r="B377" s="15" t="s">
        <v>351</v>
      </c>
      <c r="C377" s="16">
        <v>334</v>
      </c>
      <c r="D377" s="16">
        <v>2</v>
      </c>
      <c r="E377" s="17">
        <f t="shared" si="47"/>
        <v>2.7192054058454776E-2</v>
      </c>
      <c r="F377" s="17">
        <f t="shared" si="48"/>
        <v>1.6822272689040289E-4</v>
      </c>
      <c r="G377" s="17">
        <f t="shared" si="50"/>
        <v>-0.99401197604790414</v>
      </c>
      <c r="H377" s="17">
        <f t="shared" si="49"/>
        <v>-2.7029227387446064E-2</v>
      </c>
    </row>
    <row r="378" spans="1:8" x14ac:dyDescent="0.2">
      <c r="A378" s="14"/>
      <c r="B378" s="15" t="s">
        <v>352</v>
      </c>
      <c r="C378" s="16">
        <v>23</v>
      </c>
      <c r="D378" s="16">
        <v>2</v>
      </c>
      <c r="E378" s="17">
        <f t="shared" si="47"/>
        <v>1.8725067166001791E-3</v>
      </c>
      <c r="F378" s="17">
        <f t="shared" si="48"/>
        <v>1.6822272689040289E-4</v>
      </c>
      <c r="G378" s="17">
        <f t="shared" si="50"/>
        <v>-0.91304347826086951</v>
      </c>
      <c r="H378" s="17">
        <f t="shared" si="49"/>
        <v>-1.7096800455914678E-3</v>
      </c>
    </row>
    <row r="379" spans="1:8" x14ac:dyDescent="0.2">
      <c r="A379" s="14"/>
      <c r="B379" s="15" t="s">
        <v>353</v>
      </c>
      <c r="C379" s="16">
        <v>61</v>
      </c>
      <c r="D379" s="16">
        <v>22</v>
      </c>
      <c r="E379" s="17">
        <f t="shared" si="47"/>
        <v>4.9662134657656922E-3</v>
      </c>
      <c r="F379" s="17">
        <f t="shared" si="48"/>
        <v>1.8504499957944318E-3</v>
      </c>
      <c r="G379" s="17">
        <f t="shared" si="50"/>
        <v>-0.63934426229508201</v>
      </c>
      <c r="H379" s="17">
        <f t="shared" si="49"/>
        <v>-3.1751200846698688E-3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24</v>
      </c>
      <c r="E380" s="17" t="str">
        <f t="shared" si="47"/>
        <v/>
      </c>
      <c r="F380" s="17">
        <f t="shared" si="48"/>
        <v>2.0186727226848347E-3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8.4111363445201447E-5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179</v>
      </c>
      <c r="D382" s="16">
        <v>6</v>
      </c>
      <c r="E382" s="17">
        <f t="shared" si="47"/>
        <v>1.4572987055279655E-2</v>
      </c>
      <c r="F382" s="17">
        <f t="shared" si="48"/>
        <v>5.0466818067120868E-4</v>
      </c>
      <c r="G382" s="17">
        <f t="shared" si="50"/>
        <v>-0.96648044692737434</v>
      </c>
      <c r="H382" s="17">
        <f t="shared" si="49"/>
        <v>-1.4084507042253521E-2</v>
      </c>
    </row>
    <row r="383" spans="1:8" ht="25.5" x14ac:dyDescent="0.2">
      <c r="A383" s="14"/>
      <c r="B383" s="15" t="s">
        <v>357</v>
      </c>
      <c r="C383" s="16">
        <v>16</v>
      </c>
      <c r="D383" s="16">
        <v>64</v>
      </c>
      <c r="E383" s="17">
        <f t="shared" si="47"/>
        <v>1.3026133680696897E-3</v>
      </c>
      <c r="F383" s="17">
        <f t="shared" si="48"/>
        <v>5.3831272604928926E-3</v>
      </c>
      <c r="G383" s="17">
        <f t="shared" si="50"/>
        <v>3</v>
      </c>
      <c r="H383" s="17">
        <f t="shared" si="49"/>
        <v>3.9078401042090694E-3</v>
      </c>
    </row>
    <row r="384" spans="1:8" x14ac:dyDescent="0.2">
      <c r="A384" s="14"/>
      <c r="B384" s="15" t="s">
        <v>358</v>
      </c>
      <c r="C384" s="16">
        <v>268</v>
      </c>
      <c r="D384" s="16">
        <v>202</v>
      </c>
      <c r="E384" s="17">
        <f t="shared" si="47"/>
        <v>2.1818773915167303E-2</v>
      </c>
      <c r="F384" s="17">
        <f t="shared" si="48"/>
        <v>1.6990495415930694E-2</v>
      </c>
      <c r="G384" s="17">
        <f t="shared" si="50"/>
        <v>-0.2462686567164179</v>
      </c>
      <c r="H384" s="17">
        <f t="shared" si="49"/>
        <v>-5.3732801432874698E-3</v>
      </c>
    </row>
    <row r="385" spans="1:8" x14ac:dyDescent="0.2">
      <c r="A385" s="14"/>
      <c r="B385" s="15" t="s">
        <v>359</v>
      </c>
      <c r="C385" s="16">
        <v>6</v>
      </c>
      <c r="D385" s="16">
        <v>4</v>
      </c>
      <c r="E385" s="17">
        <f t="shared" si="47"/>
        <v>4.8848001302613368E-4</v>
      </c>
      <c r="F385" s="17">
        <f t="shared" si="48"/>
        <v>3.3644545378080579E-4</v>
      </c>
      <c r="G385" s="17">
        <f t="shared" si="50"/>
        <v>-0.33333333333333331</v>
      </c>
      <c r="H385" s="17">
        <f t="shared" si="49"/>
        <v>-1.6282667100871122E-4</v>
      </c>
    </row>
    <row r="386" spans="1:8" x14ac:dyDescent="0.2">
      <c r="A386" s="14"/>
      <c r="B386" s="15" t="s">
        <v>360</v>
      </c>
      <c r="C386" s="16">
        <v>1</v>
      </c>
      <c r="D386" s="16">
        <v>95</v>
      </c>
      <c r="E386" s="17">
        <f t="shared" si="47"/>
        <v>8.1413335504355608E-5</v>
      </c>
      <c r="F386" s="17">
        <f t="shared" si="48"/>
        <v>7.9905795272941383E-3</v>
      </c>
      <c r="G386" s="17">
        <f t="shared" si="50"/>
        <v>94</v>
      </c>
      <c r="H386" s="17">
        <f t="shared" si="49"/>
        <v>7.6528535374094271E-3</v>
      </c>
    </row>
    <row r="387" spans="1:8" x14ac:dyDescent="0.2">
      <c r="A387" s="14"/>
      <c r="B387" s="15" t="s">
        <v>361</v>
      </c>
      <c r="C387" s="16">
        <v>0</v>
      </c>
      <c r="D387" s="16">
        <v>5</v>
      </c>
      <c r="E387" s="17" t="str">
        <f t="shared" si="47"/>
        <v/>
      </c>
      <c r="F387" s="17">
        <f t="shared" si="48"/>
        <v>4.2055681722600723E-4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27</v>
      </c>
      <c r="D388" s="16">
        <v>51</v>
      </c>
      <c r="E388" s="17">
        <f t="shared" si="47"/>
        <v>2.1981600586176014E-3</v>
      </c>
      <c r="F388" s="17">
        <f t="shared" si="48"/>
        <v>4.2896795357052738E-3</v>
      </c>
      <c r="G388" s="17">
        <f t="shared" si="50"/>
        <v>0.88888888888888884</v>
      </c>
      <c r="H388" s="17">
        <f t="shared" si="49"/>
        <v>1.9539200521045347E-3</v>
      </c>
    </row>
    <row r="389" spans="1:8" x14ac:dyDescent="0.2">
      <c r="A389" s="14"/>
      <c r="B389" s="15" t="s">
        <v>363</v>
      </c>
      <c r="C389" s="16">
        <v>0</v>
      </c>
      <c r="D389" s="16">
        <v>10</v>
      </c>
      <c r="E389" s="17" t="str">
        <f t="shared" si="47"/>
        <v/>
      </c>
      <c r="F389" s="17">
        <f t="shared" si="48"/>
        <v>8.4111363445201447E-4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6</v>
      </c>
      <c r="D391" s="16">
        <v>3</v>
      </c>
      <c r="E391" s="17">
        <f t="shared" si="47"/>
        <v>4.8848001302613368E-4</v>
      </c>
      <c r="F391" s="17">
        <f t="shared" si="48"/>
        <v>2.5233409033560434E-4</v>
      </c>
      <c r="G391" s="17">
        <f t="shared" si="50"/>
        <v>-0.5</v>
      </c>
      <c r="H391" s="17">
        <f t="shared" si="49"/>
        <v>-2.4424000651306684E-4</v>
      </c>
    </row>
    <row r="392" spans="1:8" x14ac:dyDescent="0.2">
      <c r="A392" s="14" t="s">
        <v>92</v>
      </c>
      <c r="B392" s="15" t="s">
        <v>366</v>
      </c>
      <c r="C392" s="16">
        <v>2</v>
      </c>
      <c r="D392" s="16">
        <v>3</v>
      </c>
      <c r="E392" s="17">
        <f t="shared" si="47"/>
        <v>1.6282667100871122E-4</v>
      </c>
      <c r="F392" s="17">
        <f t="shared" si="48"/>
        <v>2.5233409033560434E-4</v>
      </c>
      <c r="G392" s="17">
        <f t="shared" si="50"/>
        <v>0.5</v>
      </c>
      <c r="H392" s="17">
        <f t="shared" si="49"/>
        <v>8.1413335504355608E-5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8.4111363445201447E-5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8.4111363445201447E-5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559</v>
      </c>
      <c r="D395" s="16">
        <v>811</v>
      </c>
      <c r="E395" s="17">
        <f t="shared" si="47"/>
        <v>4.551005454693479E-2</v>
      </c>
      <c r="F395" s="17">
        <f t="shared" si="48"/>
        <v>6.8214315754058369E-2</v>
      </c>
      <c r="G395" s="17">
        <f t="shared" si="50"/>
        <v>0.45080500894454384</v>
      </c>
      <c r="H395" s="17">
        <f t="shared" si="49"/>
        <v>2.0516160547097616E-2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69</v>
      </c>
      <c r="D397" s="16">
        <v>52</v>
      </c>
      <c r="E397" s="17">
        <f t="shared" si="47"/>
        <v>5.6175201498005374E-3</v>
      </c>
      <c r="F397" s="17">
        <f t="shared" si="48"/>
        <v>4.3737908991504752E-3</v>
      </c>
      <c r="G397" s="17">
        <f t="shared" si="50"/>
        <v>-0.24637681159420291</v>
      </c>
      <c r="H397" s="17">
        <f t="shared" si="49"/>
        <v>-1.3840267035740456E-3</v>
      </c>
    </row>
    <row r="398" spans="1:8" x14ac:dyDescent="0.2">
      <c r="A398" s="14"/>
      <c r="B398" s="15" t="s">
        <v>372</v>
      </c>
      <c r="C398" s="16">
        <v>507</v>
      </c>
      <c r="D398" s="16">
        <v>583</v>
      </c>
      <c r="E398" s="17">
        <f t="shared" si="47"/>
        <v>4.1276561100708299E-2</v>
      </c>
      <c r="F398" s="17">
        <f t="shared" si="48"/>
        <v>4.9036924888552443E-2</v>
      </c>
      <c r="G398" s="17">
        <f t="shared" si="50"/>
        <v>0.14990138067061143</v>
      </c>
      <c r="H398" s="17">
        <f t="shared" si="49"/>
        <v>6.1874134983310267E-3</v>
      </c>
    </row>
    <row r="399" spans="1:8" x14ac:dyDescent="0.2">
      <c r="A399" s="14"/>
      <c r="B399" s="15" t="s">
        <v>373</v>
      </c>
      <c r="C399" s="16">
        <v>109</v>
      </c>
      <c r="D399" s="16">
        <v>66</v>
      </c>
      <c r="E399" s="17">
        <f t="shared" si="47"/>
        <v>8.8740535699747616E-3</v>
      </c>
      <c r="F399" s="17">
        <f t="shared" si="48"/>
        <v>5.5513499873832955E-3</v>
      </c>
      <c r="G399" s="17">
        <f t="shared" si="50"/>
        <v>-0.39449541284403672</v>
      </c>
      <c r="H399" s="17">
        <f t="shared" si="49"/>
        <v>-3.5007734266872914E-3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5</v>
      </c>
      <c r="D401" s="16">
        <v>2</v>
      </c>
      <c r="E401" s="17">
        <f t="shared" si="47"/>
        <v>4.0706667752177808E-4</v>
      </c>
      <c r="F401" s="17">
        <f t="shared" si="48"/>
        <v>1.6822272689040289E-4</v>
      </c>
      <c r="G401" s="17">
        <f t="shared" si="50"/>
        <v>-0.6</v>
      </c>
      <c r="H401" s="17">
        <f t="shared" si="49"/>
        <v>-2.4424000651306684E-4</v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8.1413335504355608E-5</v>
      </c>
      <c r="F402" s="17" t="str">
        <f t="shared" si="48"/>
        <v/>
      </c>
      <c r="G402" s="17">
        <f t="shared" si="50"/>
        <v>-1</v>
      </c>
      <c r="H402" s="17">
        <f t="shared" si="49"/>
        <v>-8.1413335504355608E-5</v>
      </c>
    </row>
    <row r="403" spans="1:8" x14ac:dyDescent="0.2">
      <c r="A403" s="14"/>
      <c r="B403" s="15" t="s">
        <v>377</v>
      </c>
      <c r="C403" s="16">
        <v>9</v>
      </c>
      <c r="D403" s="16">
        <v>5</v>
      </c>
      <c r="E403" s="17">
        <f t="shared" si="47"/>
        <v>7.3272001953920052E-4</v>
      </c>
      <c r="F403" s="17">
        <f t="shared" si="48"/>
        <v>4.2055681722600723E-4</v>
      </c>
      <c r="G403" s="17">
        <f t="shared" si="50"/>
        <v>-0.44444444444444442</v>
      </c>
      <c r="H403" s="17">
        <f t="shared" si="49"/>
        <v>-3.2565334201742243E-4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8.4111363445201447E-5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14</v>
      </c>
      <c r="D408" s="16">
        <v>17</v>
      </c>
      <c r="E408" s="17">
        <f t="shared" si="47"/>
        <v>1.1397866970609787E-3</v>
      </c>
      <c r="F408" s="17">
        <f t="shared" si="48"/>
        <v>1.4298931785684246E-3</v>
      </c>
      <c r="G408" s="17">
        <f t="shared" si="50"/>
        <v>0.21428571428571427</v>
      </c>
      <c r="H408" s="17">
        <f t="shared" si="49"/>
        <v>2.4424000651306684E-4</v>
      </c>
    </row>
    <row r="409" spans="1:8" x14ac:dyDescent="0.2">
      <c r="A409" s="14"/>
      <c r="B409" s="15" t="s">
        <v>383</v>
      </c>
      <c r="C409" s="16">
        <v>31</v>
      </c>
      <c r="D409" s="16">
        <v>34</v>
      </c>
      <c r="E409" s="17">
        <f t="shared" si="47"/>
        <v>2.523813400635024E-3</v>
      </c>
      <c r="F409" s="17">
        <f t="shared" si="48"/>
        <v>2.8597863571368492E-3</v>
      </c>
      <c r="G409" s="17">
        <f t="shared" si="50"/>
        <v>9.6774193548387094E-2</v>
      </c>
      <c r="H409" s="17">
        <f t="shared" si="49"/>
        <v>2.4424000651306684E-4</v>
      </c>
    </row>
    <row r="410" spans="1:8" x14ac:dyDescent="0.2">
      <c r="A410" s="14"/>
      <c r="B410" s="15" t="s">
        <v>384</v>
      </c>
      <c r="C410" s="16">
        <v>17</v>
      </c>
      <c r="D410" s="16">
        <v>6</v>
      </c>
      <c r="E410" s="17">
        <f t="shared" si="47"/>
        <v>1.3840267035740454E-3</v>
      </c>
      <c r="F410" s="17">
        <f t="shared" si="48"/>
        <v>5.0466818067120868E-4</v>
      </c>
      <c r="G410" s="17">
        <f t="shared" si="50"/>
        <v>-0.6470588235294118</v>
      </c>
      <c r="H410" s="17">
        <f t="shared" si="49"/>
        <v>-8.9554669054791182E-4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7</v>
      </c>
      <c r="D412" s="16">
        <v>26</v>
      </c>
      <c r="E412" s="17">
        <f t="shared" si="47"/>
        <v>5.6989334853048933E-4</v>
      </c>
      <c r="F412" s="17">
        <f t="shared" si="48"/>
        <v>2.1868954495752376E-3</v>
      </c>
      <c r="G412" s="17">
        <f t="shared" si="50"/>
        <v>2.7142857142857144</v>
      </c>
      <c r="H412" s="17">
        <f t="shared" si="49"/>
        <v>1.5468533745827569E-3</v>
      </c>
    </row>
    <row r="413" spans="1:8" x14ac:dyDescent="0.2">
      <c r="A413" s="14"/>
      <c r="B413" s="15" t="s">
        <v>387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8.4111363445201447E-5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2</v>
      </c>
      <c r="E414" s="17" t="str">
        <f t="shared" si="51"/>
        <v/>
      </c>
      <c r="F414" s="17">
        <f t="shared" si="52"/>
        <v>1.6822272689040289E-4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0</v>
      </c>
      <c r="E415" s="17">
        <f t="shared" si="51"/>
        <v>8.1413335504355608E-5</v>
      </c>
      <c r="F415" s="17" t="str">
        <f t="shared" si="52"/>
        <v/>
      </c>
      <c r="G415" s="17">
        <f t="shared" si="54"/>
        <v>-1</v>
      </c>
      <c r="H415" s="17">
        <f t="shared" si="53"/>
        <v>-8.1413335504355608E-5</v>
      </c>
    </row>
    <row r="416" spans="1:8" x14ac:dyDescent="0.2">
      <c r="A416" s="14"/>
      <c r="B416" s="15" t="s">
        <v>390</v>
      </c>
      <c r="C416" s="16">
        <v>3</v>
      </c>
      <c r="D416" s="16">
        <v>28</v>
      </c>
      <c r="E416" s="17">
        <f t="shared" si="51"/>
        <v>2.4424000651306684E-4</v>
      </c>
      <c r="F416" s="17">
        <f t="shared" si="52"/>
        <v>2.3551181764656405E-3</v>
      </c>
      <c r="G416" s="17">
        <f t="shared" si="54"/>
        <v>8.3333333333333339</v>
      </c>
      <c r="H416" s="17">
        <f t="shared" si="53"/>
        <v>2.0353333876088906E-3</v>
      </c>
    </row>
    <row r="417" spans="1:8" x14ac:dyDescent="0.2">
      <c r="A417" s="14"/>
      <c r="B417" s="15" t="s">
        <v>391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8.4111363445201447E-5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111</v>
      </c>
      <c r="E418" s="17" t="str">
        <f t="shared" si="51"/>
        <v/>
      </c>
      <c r="F418" s="17">
        <f t="shared" si="52"/>
        <v>9.3363613424173614E-3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17</v>
      </c>
      <c r="E419" s="17" t="str">
        <f t="shared" si="51"/>
        <v/>
      </c>
      <c r="F419" s="17">
        <f t="shared" si="52"/>
        <v>1.4298931785684246E-3</v>
      </c>
      <c r="G419" s="17">
        <f t="shared" si="54"/>
        <v>1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787</v>
      </c>
      <c r="D420" s="16">
        <v>732</v>
      </c>
      <c r="E420" s="17">
        <f t="shared" si="51"/>
        <v>6.4072295041927865E-2</v>
      </c>
      <c r="F420" s="17">
        <f t="shared" si="52"/>
        <v>6.1569518041887462E-2</v>
      </c>
      <c r="G420" s="17">
        <f t="shared" si="54"/>
        <v>-6.9885641677255403E-2</v>
      </c>
      <c r="H420" s="17">
        <f t="shared" si="53"/>
        <v>-4.4777334527395588E-3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2</v>
      </c>
      <c r="D422" s="16">
        <v>0</v>
      </c>
      <c r="E422" s="17">
        <f t="shared" si="51"/>
        <v>1.6282667100871122E-4</v>
      </c>
      <c r="F422" s="17" t="str">
        <f t="shared" si="52"/>
        <v/>
      </c>
      <c r="G422" s="17">
        <f t="shared" si="54"/>
        <v>-1</v>
      </c>
      <c r="H422" s="17">
        <f t="shared" si="53"/>
        <v>-1.6282667100871122E-4</v>
      </c>
    </row>
    <row r="423" spans="1:8" x14ac:dyDescent="0.2">
      <c r="A423" s="14"/>
      <c r="B423" s="15" t="s">
        <v>397</v>
      </c>
      <c r="C423" s="16">
        <v>9</v>
      </c>
      <c r="D423" s="16">
        <v>0</v>
      </c>
      <c r="E423" s="17">
        <f t="shared" si="51"/>
        <v>7.3272001953920052E-4</v>
      </c>
      <c r="F423" s="17" t="str">
        <f t="shared" si="52"/>
        <v/>
      </c>
      <c r="G423" s="17">
        <f t="shared" si="54"/>
        <v>-1</v>
      </c>
      <c r="H423" s="17">
        <f t="shared" si="53"/>
        <v>-7.3272001953920052E-4</v>
      </c>
    </row>
    <row r="424" spans="1:8" x14ac:dyDescent="0.2">
      <c r="A424" s="14"/>
      <c r="B424" s="15" t="s">
        <v>398</v>
      </c>
      <c r="C424" s="16">
        <v>1</v>
      </c>
      <c r="D424" s="16">
        <v>1</v>
      </c>
      <c r="E424" s="17">
        <f t="shared" si="51"/>
        <v>8.1413335504355608E-5</v>
      </c>
      <c r="F424" s="17">
        <f t="shared" si="52"/>
        <v>8.4111363445201447E-5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399</v>
      </c>
      <c r="C425" s="16">
        <v>1</v>
      </c>
      <c r="D425" s="16">
        <v>1</v>
      </c>
      <c r="E425" s="17">
        <f t="shared" si="51"/>
        <v>8.1413335504355608E-5</v>
      </c>
      <c r="F425" s="17">
        <f t="shared" si="52"/>
        <v>8.4111363445201447E-5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400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8.4111363445201447E-5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1</v>
      </c>
      <c r="E428" s="17" t="str">
        <f t="shared" si="51"/>
        <v/>
      </c>
      <c r="F428" s="17">
        <f t="shared" si="52"/>
        <v>8.4111363445201447E-5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5</v>
      </c>
      <c r="D429" s="16">
        <v>2</v>
      </c>
      <c r="E429" s="17">
        <f t="shared" si="51"/>
        <v>4.0706667752177808E-4</v>
      </c>
      <c r="F429" s="17">
        <f t="shared" si="52"/>
        <v>1.6822272689040289E-4</v>
      </c>
      <c r="G429" s="17">
        <f t="shared" si="54"/>
        <v>-0.6</v>
      </c>
      <c r="H429" s="17">
        <f t="shared" si="53"/>
        <v>-2.4424000651306684E-4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15</v>
      </c>
      <c r="E431" s="17" t="str">
        <f t="shared" si="51"/>
        <v/>
      </c>
      <c r="F431" s="17">
        <f t="shared" si="52"/>
        <v>1.2616704516780217E-3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267</v>
      </c>
      <c r="D432" s="16">
        <v>169</v>
      </c>
      <c r="E432" s="17">
        <f t="shared" si="51"/>
        <v>2.173736057966295E-2</v>
      </c>
      <c r="F432" s="17">
        <f t="shared" si="52"/>
        <v>1.4214820422239045E-2</v>
      </c>
      <c r="G432" s="17">
        <f t="shared" si="54"/>
        <v>-0.36704119850187267</v>
      </c>
      <c r="H432" s="17">
        <f t="shared" si="53"/>
        <v>-7.9785068794268506E-3</v>
      </c>
    </row>
    <row r="433" spans="1:8" x14ac:dyDescent="0.2">
      <c r="A433" s="14"/>
      <c r="B433" s="15" t="s">
        <v>407</v>
      </c>
      <c r="C433" s="16">
        <v>1</v>
      </c>
      <c r="D433" s="16">
        <v>4</v>
      </c>
      <c r="E433" s="17">
        <f t="shared" si="51"/>
        <v>8.1413335504355608E-5</v>
      </c>
      <c r="F433" s="17">
        <f t="shared" si="52"/>
        <v>3.3644545378080579E-4</v>
      </c>
      <c r="G433" s="17">
        <f t="shared" si="54"/>
        <v>3</v>
      </c>
      <c r="H433" s="17">
        <f t="shared" si="53"/>
        <v>2.4424000651306684E-4</v>
      </c>
    </row>
    <row r="434" spans="1:8" ht="25.5" x14ac:dyDescent="0.2">
      <c r="A434" s="14"/>
      <c r="B434" s="15" t="s">
        <v>408</v>
      </c>
      <c r="C434" s="16">
        <v>55</v>
      </c>
      <c r="D434" s="16">
        <v>33</v>
      </c>
      <c r="E434" s="17">
        <f t="shared" si="51"/>
        <v>4.4777334527395588E-3</v>
      </c>
      <c r="F434" s="17">
        <f t="shared" si="52"/>
        <v>2.7756749936916477E-3</v>
      </c>
      <c r="G434" s="17">
        <f t="shared" si="54"/>
        <v>-0.4</v>
      </c>
      <c r="H434" s="17">
        <f t="shared" si="53"/>
        <v>-1.7910933810958236E-3</v>
      </c>
    </row>
    <row r="435" spans="1:8" ht="25.5" x14ac:dyDescent="0.2">
      <c r="A435" s="14"/>
      <c r="B435" s="15" t="s">
        <v>409</v>
      </c>
      <c r="C435" s="16">
        <v>2</v>
      </c>
      <c r="D435" s="16">
        <v>2</v>
      </c>
      <c r="E435" s="17">
        <f t="shared" si="51"/>
        <v>1.6282667100871122E-4</v>
      </c>
      <c r="F435" s="17">
        <f t="shared" si="52"/>
        <v>1.6822272689040289E-4</v>
      </c>
      <c r="G435" s="17">
        <f t="shared" si="54"/>
        <v>0</v>
      </c>
      <c r="H435" s="17">
        <f t="shared" si="53"/>
        <v>0</v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9</v>
      </c>
      <c r="E437" s="17" t="str">
        <f t="shared" si="51"/>
        <v/>
      </c>
      <c r="F437" s="17">
        <f t="shared" si="52"/>
        <v>7.5700227100681302E-4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8.4111363445201447E-5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37</v>
      </c>
      <c r="E439" s="17" t="str">
        <f t="shared" si="51"/>
        <v/>
      </c>
      <c r="F439" s="17">
        <f t="shared" si="52"/>
        <v>3.1121204474724535E-3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2</v>
      </c>
      <c r="E440" s="17" t="str">
        <f t="shared" si="51"/>
        <v/>
      </c>
      <c r="F440" s="17">
        <f t="shared" si="52"/>
        <v>1.6822272689040289E-4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51</v>
      </c>
      <c r="D441" s="16">
        <v>28</v>
      </c>
      <c r="E441" s="17">
        <f t="shared" si="51"/>
        <v>4.1520801107221362E-3</v>
      </c>
      <c r="F441" s="17">
        <f t="shared" si="52"/>
        <v>2.3551181764656405E-3</v>
      </c>
      <c r="G441" s="17">
        <f t="shared" si="54"/>
        <v>-0.45098039215686275</v>
      </c>
      <c r="H441" s="17">
        <f t="shared" si="53"/>
        <v>-1.8725067166001791E-3</v>
      </c>
    </row>
    <row r="442" spans="1:8" x14ac:dyDescent="0.2">
      <c r="A442" s="14"/>
      <c r="B442" s="15" t="s">
        <v>416</v>
      </c>
      <c r="C442" s="16">
        <v>142</v>
      </c>
      <c r="D442" s="16">
        <v>37</v>
      </c>
      <c r="E442" s="17">
        <f t="shared" si="51"/>
        <v>1.1560693641618497E-2</v>
      </c>
      <c r="F442" s="17">
        <f t="shared" si="52"/>
        <v>3.1121204474724535E-3</v>
      </c>
      <c r="G442" s="17">
        <f t="shared" si="54"/>
        <v>-0.73943661971830987</v>
      </c>
      <c r="H442" s="17">
        <f t="shared" si="53"/>
        <v>-8.5484002279573399E-3</v>
      </c>
    </row>
    <row r="443" spans="1:8" x14ac:dyDescent="0.2">
      <c r="A443" s="14"/>
      <c r="B443" s="15" t="s">
        <v>417</v>
      </c>
      <c r="C443" s="16">
        <v>722</v>
      </c>
      <c r="D443" s="16">
        <v>100</v>
      </c>
      <c r="E443" s="17">
        <f t="shared" si="51"/>
        <v>5.8780428234144755E-2</v>
      </c>
      <c r="F443" s="17">
        <f t="shared" si="52"/>
        <v>8.4111363445201447E-3</v>
      </c>
      <c r="G443" s="17">
        <f t="shared" si="54"/>
        <v>-0.86149584487534625</v>
      </c>
      <c r="H443" s="17">
        <f t="shared" si="53"/>
        <v>-5.0639094683709196E-2</v>
      </c>
    </row>
    <row r="444" spans="1:8" x14ac:dyDescent="0.2">
      <c r="A444" s="14"/>
      <c r="B444" s="15" t="s">
        <v>418</v>
      </c>
      <c r="C444" s="16">
        <v>6</v>
      </c>
      <c r="D444" s="16">
        <v>0</v>
      </c>
      <c r="E444" s="17">
        <f t="shared" si="51"/>
        <v>4.8848001302613368E-4</v>
      </c>
      <c r="F444" s="17" t="str">
        <f t="shared" si="52"/>
        <v/>
      </c>
      <c r="G444" s="17">
        <f t="shared" si="54"/>
        <v>-1</v>
      </c>
      <c r="H444" s="17">
        <f t="shared" si="53"/>
        <v>-4.8848001302613368E-4</v>
      </c>
    </row>
    <row r="445" spans="1:8" x14ac:dyDescent="0.2">
      <c r="A445" s="14"/>
      <c r="B445" s="15" t="s">
        <v>419</v>
      </c>
      <c r="C445" s="16">
        <v>63</v>
      </c>
      <c r="D445" s="16">
        <v>146</v>
      </c>
      <c r="E445" s="17">
        <f t="shared" si="51"/>
        <v>5.1290401367744039E-3</v>
      </c>
      <c r="F445" s="17">
        <f t="shared" si="52"/>
        <v>1.2280259062999411E-2</v>
      </c>
      <c r="G445" s="17">
        <f t="shared" si="54"/>
        <v>1.3174603174603174</v>
      </c>
      <c r="H445" s="17">
        <f t="shared" si="53"/>
        <v>6.7573068468615161E-3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2</v>
      </c>
      <c r="D447" s="16">
        <v>0</v>
      </c>
      <c r="E447" s="17">
        <f t="shared" si="51"/>
        <v>1.6282667100871122E-4</v>
      </c>
      <c r="F447" s="17" t="str">
        <f t="shared" si="52"/>
        <v/>
      </c>
      <c r="G447" s="17">
        <f t="shared" si="54"/>
        <v>-1</v>
      </c>
      <c r="H447" s="17">
        <f t="shared" si="53"/>
        <v>-1.6282667100871122E-4</v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50</v>
      </c>
      <c r="D450" s="16">
        <v>0</v>
      </c>
      <c r="E450" s="17">
        <f t="shared" si="51"/>
        <v>4.0706667752177803E-3</v>
      </c>
      <c r="F450" s="17" t="str">
        <f t="shared" si="52"/>
        <v/>
      </c>
      <c r="G450" s="17">
        <f t="shared" si="54"/>
        <v>-1</v>
      </c>
      <c r="H450" s="17">
        <f t="shared" si="53"/>
        <v>-4.0706667752177803E-3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16</v>
      </c>
      <c r="D453" s="16">
        <v>1</v>
      </c>
      <c r="E453" s="17">
        <f t="shared" si="51"/>
        <v>1.3026133680696897E-3</v>
      </c>
      <c r="F453" s="17">
        <f t="shared" si="52"/>
        <v>8.4111363445201447E-5</v>
      </c>
      <c r="G453" s="17">
        <f t="shared" si="54"/>
        <v>-0.9375</v>
      </c>
      <c r="H453" s="17">
        <f t="shared" si="53"/>
        <v>-1.2212000325653341E-3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42</v>
      </c>
      <c r="D455" s="16">
        <v>26</v>
      </c>
      <c r="E455" s="17">
        <f t="shared" si="51"/>
        <v>3.419360091182936E-3</v>
      </c>
      <c r="F455" s="17">
        <f t="shared" si="52"/>
        <v>2.1868954495752376E-3</v>
      </c>
      <c r="G455" s="17">
        <f t="shared" si="54"/>
        <v>-0.38095238095238093</v>
      </c>
      <c r="H455" s="17">
        <f t="shared" si="53"/>
        <v>-1.3026133680696897E-3</v>
      </c>
    </row>
    <row r="456" spans="1:8" x14ac:dyDescent="0.2">
      <c r="A456" s="14"/>
      <c r="B456" s="15" t="s">
        <v>430</v>
      </c>
      <c r="C456" s="16">
        <v>40</v>
      </c>
      <c r="D456" s="16">
        <v>30</v>
      </c>
      <c r="E456" s="17">
        <f t="shared" si="51"/>
        <v>3.2565334201742247E-3</v>
      </c>
      <c r="F456" s="17">
        <f t="shared" si="52"/>
        <v>2.5233409033560434E-3</v>
      </c>
      <c r="G456" s="17">
        <f t="shared" si="54"/>
        <v>-0.25</v>
      </c>
      <c r="H456" s="17">
        <f t="shared" si="53"/>
        <v>-8.1413335504355617E-4</v>
      </c>
    </row>
    <row r="457" spans="1:8" x14ac:dyDescent="0.2">
      <c r="A457" s="14"/>
      <c r="B457" s="15" t="s">
        <v>431</v>
      </c>
      <c r="C457" s="16">
        <v>69</v>
      </c>
      <c r="D457" s="16">
        <v>1</v>
      </c>
      <c r="E457" s="17">
        <f t="shared" si="51"/>
        <v>5.6175201498005374E-3</v>
      </c>
      <c r="F457" s="17">
        <f t="shared" si="52"/>
        <v>8.4111363445201447E-5</v>
      </c>
      <c r="G457" s="17">
        <f t="shared" si="54"/>
        <v>-0.98550724637681164</v>
      </c>
      <c r="H457" s="17">
        <f t="shared" si="53"/>
        <v>-5.5361068142961824E-3</v>
      </c>
    </row>
    <row r="458" spans="1:8" ht="25.5" x14ac:dyDescent="0.2">
      <c r="A458" s="14"/>
      <c r="B458" s="15" t="s">
        <v>432</v>
      </c>
      <c r="C458" s="16">
        <v>65</v>
      </c>
      <c r="D458" s="16">
        <v>0</v>
      </c>
      <c r="E458" s="17">
        <f t="shared" si="51"/>
        <v>5.2918668077831148E-3</v>
      </c>
      <c r="F458" s="17" t="str">
        <f t="shared" si="52"/>
        <v/>
      </c>
      <c r="G458" s="17">
        <f t="shared" si="54"/>
        <v>-1</v>
      </c>
      <c r="H458" s="17">
        <f t="shared" si="53"/>
        <v>-5.2918668077831148E-3</v>
      </c>
    </row>
    <row r="459" spans="1:8" ht="25.5" x14ac:dyDescent="0.2">
      <c r="A459" s="14"/>
      <c r="B459" s="15" t="s">
        <v>433</v>
      </c>
      <c r="C459" s="16">
        <v>55</v>
      </c>
      <c r="D459" s="16">
        <v>3</v>
      </c>
      <c r="E459" s="17">
        <f t="shared" si="51"/>
        <v>4.4777334527395588E-3</v>
      </c>
      <c r="F459" s="17">
        <f t="shared" si="52"/>
        <v>2.5233409033560434E-4</v>
      </c>
      <c r="G459" s="17">
        <f t="shared" si="54"/>
        <v>-0.94545454545454544</v>
      </c>
      <c r="H459" s="17">
        <f t="shared" si="53"/>
        <v>-4.233493446226492E-3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6</v>
      </c>
      <c r="D461" s="16">
        <v>21</v>
      </c>
      <c r="E461" s="17">
        <f t="shared" si="51"/>
        <v>4.8848001302613368E-4</v>
      </c>
      <c r="F461" s="17">
        <f t="shared" si="52"/>
        <v>1.7663386323492304E-3</v>
      </c>
      <c r="G461" s="17">
        <f t="shared" si="54"/>
        <v>2.5</v>
      </c>
      <c r="H461" s="17">
        <f t="shared" si="53"/>
        <v>1.2212000325653341E-3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8</v>
      </c>
      <c r="D463" s="16">
        <v>6</v>
      </c>
      <c r="E463" s="17">
        <f t="shared" si="51"/>
        <v>6.5130668403484487E-4</v>
      </c>
      <c r="F463" s="17">
        <f t="shared" si="52"/>
        <v>5.0466818067120868E-4</v>
      </c>
      <c r="G463" s="17">
        <f t="shared" si="54"/>
        <v>-0.25</v>
      </c>
      <c r="H463" s="17">
        <f t="shared" si="53"/>
        <v>-1.6282667100871122E-4</v>
      </c>
    </row>
    <row r="464" spans="1:8" x14ac:dyDescent="0.2">
      <c r="A464" s="14"/>
      <c r="B464" s="15" t="s">
        <v>438</v>
      </c>
      <c r="C464" s="16">
        <v>196</v>
      </c>
      <c r="D464" s="16">
        <v>56</v>
      </c>
      <c r="E464" s="17">
        <f t="shared" si="51"/>
        <v>1.5957013758853701E-2</v>
      </c>
      <c r="F464" s="17">
        <f t="shared" si="52"/>
        <v>4.710236352931281E-3</v>
      </c>
      <c r="G464" s="17">
        <f t="shared" si="54"/>
        <v>-0.7142857142857143</v>
      </c>
      <c r="H464" s="17">
        <f t="shared" si="53"/>
        <v>-1.1397866970609787E-2</v>
      </c>
    </row>
    <row r="465" spans="1:8" x14ac:dyDescent="0.2">
      <c r="A465" s="14"/>
      <c r="B465" s="15" t="s">
        <v>439</v>
      </c>
      <c r="C465" s="16">
        <v>178</v>
      </c>
      <c r="D465" s="16">
        <v>181</v>
      </c>
      <c r="E465" s="17">
        <f t="shared" si="51"/>
        <v>1.4491573719775299E-2</v>
      </c>
      <c r="F465" s="17">
        <f t="shared" si="52"/>
        <v>1.5224156783581463E-2</v>
      </c>
      <c r="G465" s="17">
        <f t="shared" si="54"/>
        <v>1.6853932584269662E-2</v>
      </c>
      <c r="H465" s="17">
        <f t="shared" si="53"/>
        <v>2.4424000651306684E-4</v>
      </c>
    </row>
    <row r="466" spans="1:8" x14ac:dyDescent="0.2">
      <c r="A466" s="14"/>
      <c r="B466" s="15" t="s">
        <v>440</v>
      </c>
      <c r="C466" s="16">
        <v>154</v>
      </c>
      <c r="D466" s="16">
        <v>53</v>
      </c>
      <c r="E466" s="17">
        <f t="shared" si="51"/>
        <v>1.2537653667670765E-2</v>
      </c>
      <c r="F466" s="17">
        <f t="shared" si="52"/>
        <v>4.4579022625956767E-3</v>
      </c>
      <c r="G466" s="17">
        <f t="shared" si="54"/>
        <v>-0.6558441558441559</v>
      </c>
      <c r="H466" s="17">
        <f t="shared" si="53"/>
        <v>-8.2227468859399182E-3</v>
      </c>
    </row>
    <row r="467" spans="1:8" x14ac:dyDescent="0.2">
      <c r="A467" s="14"/>
      <c r="B467" s="15" t="s">
        <v>441</v>
      </c>
      <c r="C467" s="16">
        <v>9</v>
      </c>
      <c r="D467" s="16">
        <v>24</v>
      </c>
      <c r="E467" s="17">
        <f t="shared" si="51"/>
        <v>7.3272001953920052E-4</v>
      </c>
      <c r="F467" s="17">
        <f t="shared" si="52"/>
        <v>2.0186727226848347E-3</v>
      </c>
      <c r="G467" s="17">
        <f t="shared" si="54"/>
        <v>1.6666666666666667</v>
      </c>
      <c r="H467" s="17">
        <f t="shared" si="53"/>
        <v>1.2212000325653343E-3</v>
      </c>
    </row>
    <row r="468" spans="1:8" x14ac:dyDescent="0.2">
      <c r="A468" s="14"/>
      <c r="B468" s="15" t="s">
        <v>442</v>
      </c>
      <c r="C468" s="16">
        <v>47</v>
      </c>
      <c r="D468" s="16">
        <v>128</v>
      </c>
      <c r="E468" s="17">
        <f t="shared" si="51"/>
        <v>3.826426768704714E-3</v>
      </c>
      <c r="F468" s="17">
        <f t="shared" si="52"/>
        <v>1.0766254520985785E-2</v>
      </c>
      <c r="G468" s="17">
        <f t="shared" si="54"/>
        <v>1.7234042553191489</v>
      </c>
      <c r="H468" s="17">
        <f t="shared" si="53"/>
        <v>6.5944801758528043E-3</v>
      </c>
    </row>
    <row r="469" spans="1:8" x14ac:dyDescent="0.2">
      <c r="A469" s="14"/>
      <c r="B469" s="15" t="s">
        <v>443</v>
      </c>
      <c r="C469" s="16">
        <v>23</v>
      </c>
      <c r="D469" s="16">
        <v>4</v>
      </c>
      <c r="E469" s="17">
        <f t="shared" si="51"/>
        <v>1.8725067166001791E-3</v>
      </c>
      <c r="F469" s="17">
        <f t="shared" si="52"/>
        <v>3.3644545378080579E-4</v>
      </c>
      <c r="G469" s="17">
        <f t="shared" si="54"/>
        <v>-0.82608695652173914</v>
      </c>
      <c r="H469" s="17">
        <f t="shared" si="53"/>
        <v>-1.5468533745827567E-3</v>
      </c>
    </row>
    <row r="470" spans="1:8" x14ac:dyDescent="0.2">
      <c r="A470" s="14"/>
      <c r="B470" s="15" t="s">
        <v>444</v>
      </c>
      <c r="C470" s="16">
        <v>6</v>
      </c>
      <c r="D470" s="16">
        <v>0</v>
      </c>
      <c r="E470" s="17">
        <f t="shared" si="51"/>
        <v>4.8848001302613368E-4</v>
      </c>
      <c r="F470" s="17" t="str">
        <f t="shared" si="52"/>
        <v/>
      </c>
      <c r="G470" s="17">
        <f t="shared" si="54"/>
        <v>-1</v>
      </c>
      <c r="H470" s="17">
        <f t="shared" si="53"/>
        <v>-4.8848001302613368E-4</v>
      </c>
    </row>
    <row r="471" spans="1:8" x14ac:dyDescent="0.2">
      <c r="A471" s="14"/>
      <c r="B471" s="15" t="s">
        <v>445</v>
      </c>
      <c r="C471" s="16">
        <v>319</v>
      </c>
      <c r="D471" s="16">
        <v>405</v>
      </c>
      <c r="E471" s="17">
        <f t="shared" si="51"/>
        <v>2.5970854025889441E-2</v>
      </c>
      <c r="F471" s="17">
        <f t="shared" si="52"/>
        <v>3.4065102195306583E-2</v>
      </c>
      <c r="G471" s="17">
        <f t="shared" si="54"/>
        <v>0.26959247648902823</v>
      </c>
      <c r="H471" s="17">
        <f t="shared" si="53"/>
        <v>7.0015468533745837E-3</v>
      </c>
    </row>
    <row r="472" spans="1:8" x14ac:dyDescent="0.2">
      <c r="A472" s="14"/>
      <c r="B472" s="15" t="s">
        <v>446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8.4111363445201447E-5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3</v>
      </c>
      <c r="D473" s="16">
        <v>2</v>
      </c>
      <c r="E473" s="17">
        <f t="shared" si="51"/>
        <v>2.4424000651306684E-4</v>
      </c>
      <c r="F473" s="17">
        <f t="shared" si="52"/>
        <v>1.6822272689040289E-4</v>
      </c>
      <c r="G473" s="17">
        <f t="shared" si="54"/>
        <v>-0.33333333333333331</v>
      </c>
      <c r="H473" s="17">
        <f t="shared" si="53"/>
        <v>-8.1413335504355608E-5</v>
      </c>
    </row>
    <row r="474" spans="1:8" x14ac:dyDescent="0.2">
      <c r="A474" s="14"/>
      <c r="B474" s="15" t="s">
        <v>448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1.6822272689040289E-4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185</v>
      </c>
      <c r="D475" s="16">
        <v>8</v>
      </c>
      <c r="E475" s="17">
        <f t="shared" si="51"/>
        <v>1.5061467068305788E-2</v>
      </c>
      <c r="F475" s="17">
        <f t="shared" si="52"/>
        <v>6.7289090756161157E-4</v>
      </c>
      <c r="G475" s="17">
        <f t="shared" si="54"/>
        <v>-0.95675675675675675</v>
      </c>
      <c r="H475" s="17">
        <f t="shared" si="53"/>
        <v>-1.4410160384270943E-2</v>
      </c>
    </row>
    <row r="476" spans="1:8" x14ac:dyDescent="0.2">
      <c r="A476" s="14"/>
      <c r="B476" s="15" t="s">
        <v>450</v>
      </c>
      <c r="C476" s="16">
        <v>1</v>
      </c>
      <c r="D476" s="16">
        <v>1</v>
      </c>
      <c r="E476" s="17">
        <f t="shared" si="51"/>
        <v>8.1413335504355608E-5</v>
      </c>
      <c r="F476" s="17">
        <f t="shared" si="52"/>
        <v>8.4111363445201447E-5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154</v>
      </c>
      <c r="D479" s="16">
        <v>50</v>
      </c>
      <c r="E479" s="17">
        <f t="shared" si="55"/>
        <v>1.2537653667670765E-2</v>
      </c>
      <c r="F479" s="17">
        <f t="shared" si="56"/>
        <v>4.2055681722600723E-3</v>
      </c>
      <c r="G479" s="17">
        <f t="shared" si="58"/>
        <v>-0.67532467532467533</v>
      </c>
      <c r="H479" s="17">
        <f t="shared" si="57"/>
        <v>-8.466986892452984E-3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12</v>
      </c>
      <c r="D481" s="16">
        <v>7</v>
      </c>
      <c r="E481" s="17">
        <f t="shared" si="55"/>
        <v>9.7696002605226736E-4</v>
      </c>
      <c r="F481" s="17">
        <f t="shared" si="56"/>
        <v>5.8877954411641013E-4</v>
      </c>
      <c r="G481" s="17">
        <f t="shared" si="58"/>
        <v>-0.41666666666666669</v>
      </c>
      <c r="H481" s="17">
        <f t="shared" si="57"/>
        <v>-4.0706667752177808E-4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10</v>
      </c>
      <c r="D483" s="16">
        <v>3</v>
      </c>
      <c r="E483" s="17">
        <f t="shared" si="55"/>
        <v>8.1413335504355617E-4</v>
      </c>
      <c r="F483" s="17">
        <f t="shared" si="56"/>
        <v>2.5233409033560434E-4</v>
      </c>
      <c r="G483" s="17">
        <f t="shared" si="58"/>
        <v>-0.7</v>
      </c>
      <c r="H483" s="17">
        <f t="shared" si="57"/>
        <v>-5.6989334853048933E-4</v>
      </c>
    </row>
    <row r="484" spans="1:8" x14ac:dyDescent="0.2">
      <c r="A484" s="14"/>
      <c r="B484" s="15" t="s">
        <v>458</v>
      </c>
      <c r="C484" s="16">
        <v>52</v>
      </c>
      <c r="D484" s="16">
        <v>28</v>
      </c>
      <c r="E484" s="17">
        <f t="shared" si="55"/>
        <v>4.233493446226492E-3</v>
      </c>
      <c r="F484" s="17">
        <f t="shared" si="56"/>
        <v>2.3551181764656405E-3</v>
      </c>
      <c r="G484" s="17">
        <f t="shared" si="58"/>
        <v>-0.46153846153846156</v>
      </c>
      <c r="H484" s="17">
        <f t="shared" si="57"/>
        <v>-1.9539200521045347E-3</v>
      </c>
    </row>
    <row r="485" spans="1:8" x14ac:dyDescent="0.2">
      <c r="A485" s="14"/>
      <c r="B485" s="15" t="s">
        <v>459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1.6822272689040289E-4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4</v>
      </c>
      <c r="D486" s="16">
        <v>7</v>
      </c>
      <c r="E486" s="17">
        <f t="shared" si="55"/>
        <v>3.2565334201742243E-4</v>
      </c>
      <c r="F486" s="17">
        <f t="shared" si="56"/>
        <v>5.8877954411641013E-4</v>
      </c>
      <c r="G486" s="17">
        <f t="shared" si="58"/>
        <v>0.75</v>
      </c>
      <c r="H486" s="17">
        <f t="shared" si="57"/>
        <v>2.4424000651306684E-4</v>
      </c>
    </row>
    <row r="487" spans="1:8" x14ac:dyDescent="0.2">
      <c r="A487" s="14"/>
      <c r="B487" s="15" t="s">
        <v>461</v>
      </c>
      <c r="C487" s="16">
        <v>5</v>
      </c>
      <c r="D487" s="16">
        <v>0</v>
      </c>
      <c r="E487" s="17">
        <f t="shared" si="55"/>
        <v>4.0706667752177808E-4</v>
      </c>
      <c r="F487" s="17" t="str">
        <f t="shared" si="56"/>
        <v/>
      </c>
      <c r="G487" s="17">
        <f t="shared" si="58"/>
        <v>-1</v>
      </c>
      <c r="H487" s="17">
        <f t="shared" si="57"/>
        <v>-4.0706667752177808E-4</v>
      </c>
    </row>
    <row r="488" spans="1:8" x14ac:dyDescent="0.2">
      <c r="A488" s="14"/>
      <c r="B488" s="15" t="s">
        <v>462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1.6822272689040289E-4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75</v>
      </c>
      <c r="D489" s="16">
        <v>26</v>
      </c>
      <c r="E489" s="17">
        <f t="shared" si="55"/>
        <v>6.1060001628266709E-3</v>
      </c>
      <c r="F489" s="17">
        <f t="shared" si="56"/>
        <v>2.1868954495752376E-3</v>
      </c>
      <c r="G489" s="17">
        <f t="shared" si="58"/>
        <v>-0.65333333333333332</v>
      </c>
      <c r="H489" s="17">
        <f t="shared" si="57"/>
        <v>-3.9892534397134253E-3</v>
      </c>
    </row>
    <row r="490" spans="1:8" x14ac:dyDescent="0.2">
      <c r="A490" s="14"/>
      <c r="B490" s="15" t="s">
        <v>464</v>
      </c>
      <c r="C490" s="16">
        <v>114</v>
      </c>
      <c r="D490" s="16">
        <v>24</v>
      </c>
      <c r="E490" s="17">
        <f t="shared" si="55"/>
        <v>9.2811202474965392E-3</v>
      </c>
      <c r="F490" s="17">
        <f t="shared" si="56"/>
        <v>2.0186727226848347E-3</v>
      </c>
      <c r="G490" s="17">
        <f t="shared" si="58"/>
        <v>-0.78947368421052633</v>
      </c>
      <c r="H490" s="17">
        <f t="shared" si="57"/>
        <v>-7.3272001953920045E-3</v>
      </c>
    </row>
    <row r="491" spans="1:8" x14ac:dyDescent="0.2">
      <c r="A491" s="14"/>
      <c r="B491" s="15" t="s">
        <v>465</v>
      </c>
      <c r="C491" s="16">
        <v>1</v>
      </c>
      <c r="D491" s="16">
        <v>0</v>
      </c>
      <c r="E491" s="17">
        <f t="shared" si="55"/>
        <v>8.1413335504355608E-5</v>
      </c>
      <c r="F491" s="17" t="str">
        <f t="shared" si="56"/>
        <v/>
      </c>
      <c r="G491" s="17">
        <f t="shared" si="58"/>
        <v>-1</v>
      </c>
      <c r="H491" s="17">
        <f t="shared" si="57"/>
        <v>-8.1413335504355608E-5</v>
      </c>
    </row>
    <row r="492" spans="1:8" ht="25.5" x14ac:dyDescent="0.2">
      <c r="A492" s="14"/>
      <c r="B492" s="15" t="s">
        <v>466</v>
      </c>
      <c r="C492" s="16">
        <v>1</v>
      </c>
      <c r="D492" s="16">
        <v>1</v>
      </c>
      <c r="E492" s="17">
        <f t="shared" si="55"/>
        <v>8.1413335504355608E-5</v>
      </c>
      <c r="F492" s="17">
        <f t="shared" si="56"/>
        <v>8.4111363445201447E-5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3</v>
      </c>
      <c r="D495" s="16">
        <v>31</v>
      </c>
      <c r="E495" s="17">
        <f t="shared" si="55"/>
        <v>2.4424000651306684E-4</v>
      </c>
      <c r="F495" s="17">
        <f t="shared" si="56"/>
        <v>2.6074522668012448E-3</v>
      </c>
      <c r="G495" s="17">
        <f t="shared" si="58"/>
        <v>9.3333333333333339</v>
      </c>
      <c r="H495" s="17">
        <f t="shared" si="57"/>
        <v>2.2795733941219573E-3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33</v>
      </c>
      <c r="D497" s="16">
        <v>12</v>
      </c>
      <c r="E497" s="17">
        <f t="shared" si="55"/>
        <v>2.6866400716437353E-3</v>
      </c>
      <c r="F497" s="17">
        <f t="shared" si="56"/>
        <v>1.0093363613424174E-3</v>
      </c>
      <c r="G497" s="17">
        <f t="shared" si="58"/>
        <v>-0.63636363636363635</v>
      </c>
      <c r="H497" s="17">
        <f t="shared" si="57"/>
        <v>-1.709680045591468E-3</v>
      </c>
    </row>
    <row r="498" spans="1:8" ht="25.5" x14ac:dyDescent="0.2">
      <c r="A498" s="14"/>
      <c r="B498" s="15" t="s">
        <v>472</v>
      </c>
      <c r="C498" s="16">
        <v>108</v>
      </c>
      <c r="D498" s="16">
        <v>0</v>
      </c>
      <c r="E498" s="17">
        <f t="shared" si="55"/>
        <v>8.7926402344704058E-3</v>
      </c>
      <c r="F498" s="17" t="str">
        <f t="shared" si="56"/>
        <v/>
      </c>
      <c r="G498" s="17">
        <f t="shared" si="58"/>
        <v>-1</v>
      </c>
      <c r="H498" s="17">
        <f t="shared" si="57"/>
        <v>-8.7926402344704058E-3</v>
      </c>
    </row>
    <row r="499" spans="1:8" ht="25.5" x14ac:dyDescent="0.2">
      <c r="A499" s="14"/>
      <c r="B499" s="15" t="s">
        <v>473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8.4111363445201447E-5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34</v>
      </c>
      <c r="D500" s="16">
        <v>9</v>
      </c>
      <c r="E500" s="17">
        <f t="shared" si="55"/>
        <v>2.7680534071480908E-3</v>
      </c>
      <c r="F500" s="17">
        <f t="shared" si="56"/>
        <v>7.5700227100681302E-4</v>
      </c>
      <c r="G500" s="17">
        <f t="shared" si="58"/>
        <v>-0.73529411764705888</v>
      </c>
      <c r="H500" s="17">
        <f t="shared" si="57"/>
        <v>-2.0353333876088906E-3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3</v>
      </c>
      <c r="D506" s="16">
        <v>0</v>
      </c>
      <c r="E506" s="17">
        <f t="shared" si="55"/>
        <v>2.4424000651306684E-4</v>
      </c>
      <c r="F506" s="17" t="str">
        <f t="shared" si="56"/>
        <v/>
      </c>
      <c r="G506" s="17">
        <f t="shared" si="58"/>
        <v>-1</v>
      </c>
      <c r="H506" s="17">
        <f t="shared" si="57"/>
        <v>-2.4424000651306684E-4</v>
      </c>
    </row>
    <row r="507" spans="1:8" x14ac:dyDescent="0.2">
      <c r="A507" s="14"/>
      <c r="B507" s="15" t="s">
        <v>481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8.4111363445201447E-5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8.4111363445201447E-5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1</v>
      </c>
      <c r="D509" s="16">
        <v>7</v>
      </c>
      <c r="E509" s="17">
        <f t="shared" si="55"/>
        <v>8.1413335504355608E-5</v>
      </c>
      <c r="F509" s="17">
        <f t="shared" si="56"/>
        <v>5.8877954411641013E-4</v>
      </c>
      <c r="G509" s="17">
        <f t="shared" si="58"/>
        <v>6</v>
      </c>
      <c r="H509" s="17">
        <f t="shared" si="57"/>
        <v>4.8848001302613368E-4</v>
      </c>
    </row>
    <row r="510" spans="1:8" x14ac:dyDescent="0.2">
      <c r="A510" s="14"/>
      <c r="B510" s="15" t="s">
        <v>484</v>
      </c>
      <c r="C510" s="16">
        <v>2</v>
      </c>
      <c r="D510" s="16">
        <v>17</v>
      </c>
      <c r="E510" s="17">
        <f t="shared" si="55"/>
        <v>1.6282667100871122E-4</v>
      </c>
      <c r="F510" s="17">
        <f t="shared" si="56"/>
        <v>1.4298931785684246E-3</v>
      </c>
      <c r="G510" s="17">
        <f t="shared" si="58"/>
        <v>7.5</v>
      </c>
      <c r="H510" s="17">
        <f t="shared" si="57"/>
        <v>1.2212000325653341E-3</v>
      </c>
    </row>
    <row r="511" spans="1:8" x14ac:dyDescent="0.2">
      <c r="A511" s="14"/>
      <c r="B511" s="15" t="s">
        <v>485</v>
      </c>
      <c r="C511" s="16">
        <v>1</v>
      </c>
      <c r="D511" s="16">
        <v>2</v>
      </c>
      <c r="E511" s="17">
        <f t="shared" si="55"/>
        <v>8.1413335504355608E-5</v>
      </c>
      <c r="F511" s="17">
        <f t="shared" si="56"/>
        <v>1.6822272689040289E-4</v>
      </c>
      <c r="G511" s="17">
        <f t="shared" si="58"/>
        <v>1</v>
      </c>
      <c r="H511" s="17">
        <f t="shared" si="57"/>
        <v>8.1413335504355608E-5</v>
      </c>
    </row>
    <row r="512" spans="1:8" ht="38.25" x14ac:dyDescent="0.2">
      <c r="A512" s="14"/>
      <c r="B512" s="15" t="s">
        <v>486</v>
      </c>
      <c r="C512" s="16">
        <v>14</v>
      </c>
      <c r="D512" s="16">
        <v>9</v>
      </c>
      <c r="E512" s="17">
        <f t="shared" si="55"/>
        <v>1.1397866970609787E-3</v>
      </c>
      <c r="F512" s="17">
        <f t="shared" si="56"/>
        <v>7.5700227100681302E-4</v>
      </c>
      <c r="G512" s="17">
        <f t="shared" si="58"/>
        <v>-0.35714285714285715</v>
      </c>
      <c r="H512" s="17">
        <f t="shared" si="57"/>
        <v>-4.0706667752177808E-4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2</v>
      </c>
      <c r="D514" s="16">
        <v>1</v>
      </c>
      <c r="E514" s="17">
        <f t="shared" si="55"/>
        <v>1.6282667100871122E-4</v>
      </c>
      <c r="F514" s="17">
        <f t="shared" si="56"/>
        <v>8.4111363445201447E-5</v>
      </c>
      <c r="G514" s="17">
        <f t="shared" si="58"/>
        <v>-0.5</v>
      </c>
      <c r="H514" s="17">
        <f t="shared" si="57"/>
        <v>-8.1413335504355608E-5</v>
      </c>
    </row>
    <row r="515" spans="1:8" ht="25.5" x14ac:dyDescent="0.2">
      <c r="A515" s="14"/>
      <c r="B515" s="15" t="s">
        <v>489</v>
      </c>
      <c r="C515" s="16">
        <v>5</v>
      </c>
      <c r="D515" s="16">
        <v>6</v>
      </c>
      <c r="E515" s="17">
        <f t="shared" si="55"/>
        <v>4.0706667752177808E-4</v>
      </c>
      <c r="F515" s="17">
        <f t="shared" si="56"/>
        <v>5.0466818067120868E-4</v>
      </c>
      <c r="G515" s="17">
        <f t="shared" si="58"/>
        <v>0.2</v>
      </c>
      <c r="H515" s="17">
        <f t="shared" si="57"/>
        <v>8.1413335504355622E-5</v>
      </c>
    </row>
    <row r="516" spans="1:8" x14ac:dyDescent="0.2">
      <c r="A516" s="14"/>
      <c r="B516" s="15" t="s">
        <v>490</v>
      </c>
      <c r="C516" s="16">
        <v>287</v>
      </c>
      <c r="D516" s="16">
        <v>88</v>
      </c>
      <c r="E516" s="17">
        <f t="shared" si="55"/>
        <v>2.3365627289750061E-2</v>
      </c>
      <c r="F516" s="17">
        <f t="shared" si="56"/>
        <v>7.4017999831777273E-3</v>
      </c>
      <c r="G516" s="17">
        <f t="shared" si="58"/>
        <v>-0.69337979094076652</v>
      </c>
      <c r="H516" s="17">
        <f t="shared" si="57"/>
        <v>-1.6201253765366765E-2</v>
      </c>
    </row>
    <row r="517" spans="1:8" ht="25.5" x14ac:dyDescent="0.2">
      <c r="A517" s="14"/>
      <c r="B517" s="15" t="s">
        <v>491</v>
      </c>
      <c r="C517" s="16">
        <v>6</v>
      </c>
      <c r="D517" s="16">
        <v>5</v>
      </c>
      <c r="E517" s="17">
        <f t="shared" si="55"/>
        <v>4.8848001302613368E-4</v>
      </c>
      <c r="F517" s="17">
        <f t="shared" si="56"/>
        <v>4.2055681722600723E-4</v>
      </c>
      <c r="G517" s="17">
        <f t="shared" si="58"/>
        <v>-0.16666666666666666</v>
      </c>
      <c r="H517" s="17">
        <f t="shared" si="57"/>
        <v>-8.1413335504355608E-5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5</v>
      </c>
      <c r="E524" s="17" t="str">
        <f t="shared" si="55"/>
        <v/>
      </c>
      <c r="F524" s="17">
        <f t="shared" si="56"/>
        <v>4.2055681722600723E-4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8.4111363445201447E-5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31</v>
      </c>
      <c r="D531" s="16">
        <v>0</v>
      </c>
      <c r="E531" s="17">
        <f t="shared" si="55"/>
        <v>2.523813400635024E-3</v>
      </c>
      <c r="F531" s="17" t="str">
        <f t="shared" si="56"/>
        <v/>
      </c>
      <c r="G531" s="17">
        <f t="shared" si="58"/>
        <v>-1</v>
      </c>
      <c r="H531" s="17">
        <f t="shared" si="57"/>
        <v>-2.523813400635024E-3</v>
      </c>
    </row>
    <row r="532" spans="1:8" x14ac:dyDescent="0.2">
      <c r="A532" s="14"/>
      <c r="B532" s="15" t="s">
        <v>506</v>
      </c>
      <c r="C532" s="16">
        <v>147</v>
      </c>
      <c r="D532" s="16">
        <v>19</v>
      </c>
      <c r="E532" s="17">
        <f t="shared" si="55"/>
        <v>1.1967760319140276E-2</v>
      </c>
      <c r="F532" s="17">
        <f t="shared" si="56"/>
        <v>1.5981159054588275E-3</v>
      </c>
      <c r="G532" s="17">
        <f t="shared" si="58"/>
        <v>-0.87074829931972786</v>
      </c>
      <c r="H532" s="17">
        <f t="shared" si="57"/>
        <v>-1.0420906944557518E-2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4</v>
      </c>
      <c r="D534" s="16">
        <v>6</v>
      </c>
      <c r="E534" s="17">
        <f t="shared" si="55"/>
        <v>3.2565334201742243E-4</v>
      </c>
      <c r="F534" s="17">
        <f t="shared" si="56"/>
        <v>5.0466818067120868E-4</v>
      </c>
      <c r="G534" s="17">
        <f t="shared" si="58"/>
        <v>0.5</v>
      </c>
      <c r="H534" s="17">
        <f t="shared" si="57"/>
        <v>1.6282667100871122E-4</v>
      </c>
    </row>
    <row r="535" spans="1:8" x14ac:dyDescent="0.2">
      <c r="A535" s="14"/>
      <c r="B535" s="15" t="s">
        <v>509</v>
      </c>
      <c r="C535" s="16">
        <v>77</v>
      </c>
      <c r="D535" s="16">
        <v>103</v>
      </c>
      <c r="E535" s="17">
        <f t="shared" si="55"/>
        <v>6.2688268338353826E-3</v>
      </c>
      <c r="F535" s="17">
        <f t="shared" si="56"/>
        <v>8.6634704348557499E-3</v>
      </c>
      <c r="G535" s="17">
        <f t="shared" si="58"/>
        <v>0.33766233766233766</v>
      </c>
      <c r="H535" s="17">
        <f t="shared" si="57"/>
        <v>2.116746723113246E-3</v>
      </c>
    </row>
    <row r="536" spans="1:8" ht="25.5" x14ac:dyDescent="0.2">
      <c r="A536" s="14"/>
      <c r="B536" s="15" t="s">
        <v>510</v>
      </c>
      <c r="C536" s="16">
        <v>0</v>
      </c>
      <c r="D536" s="16">
        <v>4</v>
      </c>
      <c r="E536" s="17" t="str">
        <f t="shared" si="55"/>
        <v/>
      </c>
      <c r="F536" s="17">
        <f t="shared" si="56"/>
        <v>3.3644545378080579E-4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163</v>
      </c>
      <c r="D538" s="16">
        <v>92</v>
      </c>
      <c r="E538" s="17">
        <f t="shared" si="55"/>
        <v>1.3270373687209965E-2</v>
      </c>
      <c r="F538" s="17">
        <f t="shared" si="56"/>
        <v>7.7382454369585331E-3</v>
      </c>
      <c r="G538" s="17">
        <f t="shared" si="58"/>
        <v>-0.43558282208588955</v>
      </c>
      <c r="H538" s="17">
        <f t="shared" si="57"/>
        <v>-5.7803468208092483E-3</v>
      </c>
    </row>
    <row r="539" spans="1:8" x14ac:dyDescent="0.2">
      <c r="A539" s="14"/>
      <c r="B539" s="15" t="s">
        <v>513</v>
      </c>
      <c r="C539" s="16">
        <v>127</v>
      </c>
      <c r="D539" s="16">
        <v>52</v>
      </c>
      <c r="E539" s="17">
        <f t="shared" si="55"/>
        <v>1.0339493609053164E-2</v>
      </c>
      <c r="F539" s="17">
        <f t="shared" si="56"/>
        <v>4.3737908991504752E-3</v>
      </c>
      <c r="G539" s="17">
        <f t="shared" si="58"/>
        <v>-0.59055118110236215</v>
      </c>
      <c r="H539" s="17">
        <f t="shared" si="57"/>
        <v>-6.1060001628266709E-3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20</v>
      </c>
      <c r="D548" s="16">
        <v>12</v>
      </c>
      <c r="E548" s="17">
        <f t="shared" si="59"/>
        <v>1.6282667100871123E-3</v>
      </c>
      <c r="F548" s="17">
        <f t="shared" si="60"/>
        <v>1.0093363613424174E-3</v>
      </c>
      <c r="G548" s="17">
        <f t="shared" si="62"/>
        <v>-0.4</v>
      </c>
      <c r="H548" s="17">
        <f t="shared" si="61"/>
        <v>-6.5130668403484498E-4</v>
      </c>
    </row>
    <row r="549" spans="1:8" ht="25.5" x14ac:dyDescent="0.2">
      <c r="A549" s="14"/>
      <c r="B549" s="15" t="s">
        <v>522</v>
      </c>
      <c r="C549" s="16">
        <v>1</v>
      </c>
      <c r="D549" s="16">
        <v>1</v>
      </c>
      <c r="E549" s="17">
        <f t="shared" si="59"/>
        <v>8.1413335504355608E-5</v>
      </c>
      <c r="F549" s="17">
        <f t="shared" si="60"/>
        <v>8.4111363445201447E-5</v>
      </c>
      <c r="G549" s="17">
        <f t="shared" si="62"/>
        <v>0</v>
      </c>
      <c r="H549" s="17">
        <f t="shared" si="61"/>
        <v>0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9</v>
      </c>
      <c r="D551" s="16">
        <v>44</v>
      </c>
      <c r="E551" s="17">
        <f t="shared" si="59"/>
        <v>7.3272001953920052E-4</v>
      </c>
      <c r="F551" s="17">
        <f t="shared" si="60"/>
        <v>3.7008999915888637E-3</v>
      </c>
      <c r="G551" s="17">
        <f t="shared" si="62"/>
        <v>3.8888888888888888</v>
      </c>
      <c r="H551" s="17">
        <f t="shared" si="61"/>
        <v>2.8494667426524466E-3</v>
      </c>
    </row>
    <row r="552" spans="1:8" ht="25.5" x14ac:dyDescent="0.2">
      <c r="A552" s="14"/>
      <c r="B552" s="15" t="s">
        <v>525</v>
      </c>
      <c r="C552" s="16">
        <v>14</v>
      </c>
      <c r="D552" s="16">
        <v>3</v>
      </c>
      <c r="E552" s="17">
        <f t="shared" si="59"/>
        <v>1.1397866970609787E-3</v>
      </c>
      <c r="F552" s="17">
        <f t="shared" si="60"/>
        <v>2.5233409033560434E-4</v>
      </c>
      <c r="G552" s="17">
        <f t="shared" si="62"/>
        <v>-0.7857142857142857</v>
      </c>
      <c r="H552" s="17">
        <f t="shared" si="61"/>
        <v>-8.9554669054791182E-4</v>
      </c>
    </row>
    <row r="553" spans="1:8" x14ac:dyDescent="0.2">
      <c r="A553" s="14"/>
      <c r="B553" s="15" t="s">
        <v>526</v>
      </c>
      <c r="C553" s="16">
        <v>2</v>
      </c>
      <c r="D553" s="16">
        <v>0</v>
      </c>
      <c r="E553" s="17">
        <f t="shared" si="59"/>
        <v>1.6282667100871122E-4</v>
      </c>
      <c r="F553" s="17" t="str">
        <f t="shared" si="60"/>
        <v/>
      </c>
      <c r="G553" s="17">
        <f t="shared" si="62"/>
        <v>-1</v>
      </c>
      <c r="H553" s="17">
        <f t="shared" si="61"/>
        <v>-1.6282667100871122E-4</v>
      </c>
    </row>
    <row r="554" spans="1:8" x14ac:dyDescent="0.2">
      <c r="A554" s="14"/>
      <c r="B554" s="15" t="s">
        <v>527</v>
      </c>
      <c r="C554" s="16">
        <v>113</v>
      </c>
      <c r="D554" s="16">
        <v>140</v>
      </c>
      <c r="E554" s="17">
        <f t="shared" si="59"/>
        <v>9.1997069119921851E-3</v>
      </c>
      <c r="F554" s="17">
        <f t="shared" si="60"/>
        <v>1.1775590882328203E-2</v>
      </c>
      <c r="G554" s="17">
        <f t="shared" si="62"/>
        <v>0.23893805309734514</v>
      </c>
      <c r="H554" s="17">
        <f t="shared" si="61"/>
        <v>2.1981600586176019E-3</v>
      </c>
    </row>
    <row r="555" spans="1:8" ht="25.5" x14ac:dyDescent="0.2">
      <c r="A555" s="14"/>
      <c r="B555" s="15" t="s">
        <v>528</v>
      </c>
      <c r="C555" s="16">
        <v>0</v>
      </c>
      <c r="D555" s="16">
        <v>2</v>
      </c>
      <c r="E555" s="17" t="str">
        <f t="shared" si="59"/>
        <v/>
      </c>
      <c r="F555" s="17">
        <f t="shared" si="60"/>
        <v>1.6822272689040289E-4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</v>
      </c>
      <c r="D556" s="16">
        <v>2</v>
      </c>
      <c r="E556" s="17">
        <f t="shared" si="59"/>
        <v>8.1413335504355608E-5</v>
      </c>
      <c r="F556" s="17">
        <f t="shared" si="60"/>
        <v>1.6822272689040289E-4</v>
      </c>
      <c r="G556" s="17">
        <f t="shared" si="62"/>
        <v>1</v>
      </c>
      <c r="H556" s="17">
        <f t="shared" si="61"/>
        <v>8.1413335504355608E-5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85</v>
      </c>
      <c r="D559" s="16">
        <v>229</v>
      </c>
      <c r="E559" s="17">
        <f t="shared" si="59"/>
        <v>6.9201335178702269E-3</v>
      </c>
      <c r="F559" s="17">
        <f t="shared" si="60"/>
        <v>1.9261502228951132E-2</v>
      </c>
      <c r="G559" s="17">
        <f t="shared" si="62"/>
        <v>1.6941176470588235</v>
      </c>
      <c r="H559" s="17">
        <f t="shared" si="61"/>
        <v>1.1723520312627208E-2</v>
      </c>
    </row>
    <row r="560" spans="1:8" ht="25.5" x14ac:dyDescent="0.2">
      <c r="A560" s="14"/>
      <c r="B560" s="15" t="s">
        <v>533</v>
      </c>
      <c r="C560" s="16">
        <v>227</v>
      </c>
      <c r="D560" s="16">
        <v>245</v>
      </c>
      <c r="E560" s="17">
        <f t="shared" si="59"/>
        <v>1.8480827159488723E-2</v>
      </c>
      <c r="F560" s="17">
        <f t="shared" si="60"/>
        <v>2.0607284044074355E-2</v>
      </c>
      <c r="G560" s="17">
        <f t="shared" si="62"/>
        <v>7.9295154185022032E-2</v>
      </c>
      <c r="H560" s="17">
        <f t="shared" si="61"/>
        <v>1.465440039078401E-3</v>
      </c>
    </row>
    <row r="561" spans="1:8" x14ac:dyDescent="0.2">
      <c r="A561" s="14"/>
      <c r="B561" s="15" t="s">
        <v>534</v>
      </c>
      <c r="C561" s="16">
        <v>228</v>
      </c>
      <c r="D561" s="16">
        <v>155</v>
      </c>
      <c r="E561" s="17">
        <f t="shared" si="59"/>
        <v>1.8562240494993078E-2</v>
      </c>
      <c r="F561" s="17">
        <f t="shared" si="60"/>
        <v>1.3037261334006225E-2</v>
      </c>
      <c r="G561" s="17">
        <f t="shared" si="62"/>
        <v>-0.32017543859649122</v>
      </c>
      <c r="H561" s="17">
        <f t="shared" si="61"/>
        <v>-5.9431734918179591E-3</v>
      </c>
    </row>
    <row r="562" spans="1:8" x14ac:dyDescent="0.2">
      <c r="A562" s="14"/>
      <c r="B562" s="15" t="s">
        <v>535</v>
      </c>
      <c r="C562" s="16">
        <v>4</v>
      </c>
      <c r="D562" s="16">
        <v>20</v>
      </c>
      <c r="E562" s="17">
        <f t="shared" si="59"/>
        <v>3.2565334201742243E-4</v>
      </c>
      <c r="F562" s="17">
        <f t="shared" si="60"/>
        <v>1.6822272689040289E-3</v>
      </c>
      <c r="G562" s="17">
        <f t="shared" si="62"/>
        <v>4</v>
      </c>
      <c r="H562" s="17">
        <f t="shared" si="61"/>
        <v>1.3026133680696897E-3</v>
      </c>
    </row>
    <row r="563" spans="1:8" x14ac:dyDescent="0.2">
      <c r="A563" s="14"/>
      <c r="B563" s="15" t="s">
        <v>536</v>
      </c>
      <c r="C563" s="16">
        <v>0</v>
      </c>
      <c r="D563" s="16">
        <v>17</v>
      </c>
      <c r="E563" s="17" t="str">
        <f t="shared" si="59"/>
        <v/>
      </c>
      <c r="F563" s="17">
        <f t="shared" si="60"/>
        <v>1.4298931785684246E-3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2</v>
      </c>
      <c r="D565" s="16">
        <v>26</v>
      </c>
      <c r="E565" s="17">
        <f t="shared" si="59"/>
        <v>1.6282667100871122E-4</v>
      </c>
      <c r="F565" s="17">
        <f t="shared" si="60"/>
        <v>2.1868954495752376E-3</v>
      </c>
      <c r="G565" s="17">
        <f t="shared" si="62"/>
        <v>12</v>
      </c>
      <c r="H565" s="17">
        <f t="shared" si="61"/>
        <v>1.9539200521045347E-3</v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9</v>
      </c>
      <c r="D567" s="16">
        <v>3</v>
      </c>
      <c r="E567" s="17">
        <f t="shared" si="59"/>
        <v>7.3272001953920052E-4</v>
      </c>
      <c r="F567" s="17">
        <f t="shared" si="60"/>
        <v>2.5233409033560434E-4</v>
      </c>
      <c r="G567" s="17">
        <f t="shared" si="62"/>
        <v>-0.66666666666666663</v>
      </c>
      <c r="H567" s="17">
        <f t="shared" si="61"/>
        <v>-4.8848001302613368E-4</v>
      </c>
    </row>
    <row r="568" spans="1:8" x14ac:dyDescent="0.2">
      <c r="A568" s="14"/>
      <c r="B568" s="15" t="s">
        <v>541</v>
      </c>
      <c r="C568" s="16">
        <v>110</v>
      </c>
      <c r="D568" s="16">
        <v>45</v>
      </c>
      <c r="E568" s="17">
        <f t="shared" si="59"/>
        <v>8.9554669054791175E-3</v>
      </c>
      <c r="F568" s="17">
        <f t="shared" si="60"/>
        <v>3.7850113550340651E-3</v>
      </c>
      <c r="G568" s="17">
        <f t="shared" si="62"/>
        <v>-0.59090909090909094</v>
      </c>
      <c r="H568" s="17">
        <f t="shared" si="61"/>
        <v>-5.2918668077831148E-3</v>
      </c>
    </row>
    <row r="569" spans="1:8" x14ac:dyDescent="0.2">
      <c r="A569" s="14"/>
      <c r="B569" s="15" t="s">
        <v>542</v>
      </c>
      <c r="C569" s="16">
        <v>25</v>
      </c>
      <c r="D569" s="16">
        <v>40</v>
      </c>
      <c r="E569" s="17">
        <f t="shared" si="59"/>
        <v>2.0353333876088901E-3</v>
      </c>
      <c r="F569" s="17">
        <f t="shared" si="60"/>
        <v>3.3644545378080579E-3</v>
      </c>
      <c r="G569" s="17">
        <f t="shared" si="62"/>
        <v>0.6</v>
      </c>
      <c r="H569" s="17">
        <f t="shared" si="61"/>
        <v>1.2212000325653341E-3</v>
      </c>
    </row>
    <row r="570" spans="1:8" x14ac:dyDescent="0.2">
      <c r="A570" s="14"/>
      <c r="B570" s="15" t="s">
        <v>543</v>
      </c>
      <c r="C570" s="16">
        <v>39</v>
      </c>
      <c r="D570" s="16">
        <v>42</v>
      </c>
      <c r="E570" s="17">
        <f t="shared" si="59"/>
        <v>3.1751200846698688E-3</v>
      </c>
      <c r="F570" s="17">
        <f t="shared" si="60"/>
        <v>3.5326772646984608E-3</v>
      </c>
      <c r="G570" s="17">
        <f t="shared" si="62"/>
        <v>7.6923076923076927E-2</v>
      </c>
      <c r="H570" s="17">
        <f t="shared" si="61"/>
        <v>2.4424000651306684E-4</v>
      </c>
    </row>
    <row r="571" spans="1:8" ht="25.5" x14ac:dyDescent="0.2">
      <c r="A571" s="14"/>
      <c r="B571" s="15" t="s">
        <v>544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8.4111363445201447E-5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2</v>
      </c>
      <c r="D572" s="16">
        <v>0</v>
      </c>
      <c r="E572" s="17">
        <f t="shared" si="59"/>
        <v>1.6282667100871122E-4</v>
      </c>
      <c r="F572" s="17" t="str">
        <f t="shared" si="60"/>
        <v/>
      </c>
      <c r="G572" s="17">
        <f t="shared" si="62"/>
        <v>-1</v>
      </c>
      <c r="H572" s="17">
        <f t="shared" si="61"/>
        <v>-1.6282667100871122E-4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8.4111363445201447E-5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4694</v>
      </c>
      <c r="D582" s="19">
        <f>SUM(D583:D609)</f>
        <v>3411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-0.27332765232211331</v>
      </c>
      <c r="H582" s="20">
        <f t="shared" ref="H582:H609" si="65">+IF(OR(AND(E582=""),(G582="")),"",E582*G582)</f>
        <v>-0.27332765232211331</v>
      </c>
    </row>
    <row r="583" spans="1:8" x14ac:dyDescent="0.2">
      <c r="A583" s="14"/>
      <c r="B583" s="15" t="s">
        <v>550</v>
      </c>
      <c r="C583" s="16">
        <v>15</v>
      </c>
      <c r="D583" s="16">
        <v>1</v>
      </c>
      <c r="E583" s="17">
        <f t="shared" si="63"/>
        <v>3.1955688112484024E-3</v>
      </c>
      <c r="F583" s="17">
        <f t="shared" si="64"/>
        <v>2.931691586045148E-4</v>
      </c>
      <c r="G583" s="17">
        <f t="shared" ref="G583:G609" si="66">+IF(AND(C583=0,D583=0)," ",IF(C583=0,1,IF(D583=0,-1,(D583-C583)/C583)))</f>
        <v>-0.93333333333333335</v>
      </c>
      <c r="H583" s="17">
        <f t="shared" si="65"/>
        <v>-2.9825308904985089E-3</v>
      </c>
    </row>
    <row r="584" spans="1:8" x14ac:dyDescent="0.2">
      <c r="A584" s="14"/>
      <c r="B584" s="15" t="s">
        <v>551</v>
      </c>
      <c r="C584" s="16">
        <v>278</v>
      </c>
      <c r="D584" s="16">
        <v>21</v>
      </c>
      <c r="E584" s="17">
        <f t="shared" si="63"/>
        <v>5.9224541968470386E-2</v>
      </c>
      <c r="F584" s="17">
        <f t="shared" si="64"/>
        <v>6.156552330694811E-3</v>
      </c>
      <c r="G584" s="17">
        <f t="shared" si="66"/>
        <v>-0.92446043165467628</v>
      </c>
      <c r="H584" s="17">
        <f t="shared" si="65"/>
        <v>-5.4750745632722628E-2</v>
      </c>
    </row>
    <row r="585" spans="1:8" ht="25.5" x14ac:dyDescent="0.2">
      <c r="A585" s="14"/>
      <c r="B585" s="15" t="s">
        <v>552</v>
      </c>
      <c r="C585" s="16">
        <v>154</v>
      </c>
      <c r="D585" s="16">
        <v>64</v>
      </c>
      <c r="E585" s="17">
        <f t="shared" si="63"/>
        <v>3.2807839795483594E-2</v>
      </c>
      <c r="F585" s="17">
        <f t="shared" si="64"/>
        <v>1.8762826150688947E-2</v>
      </c>
      <c r="G585" s="17">
        <f t="shared" si="66"/>
        <v>-0.58441558441558439</v>
      </c>
      <c r="H585" s="17">
        <f t="shared" si="65"/>
        <v>-1.917341286749041E-2</v>
      </c>
    </row>
    <row r="586" spans="1:8" x14ac:dyDescent="0.2">
      <c r="A586" s="14"/>
      <c r="B586" s="15" t="s">
        <v>553</v>
      </c>
      <c r="C586" s="16">
        <v>470</v>
      </c>
      <c r="D586" s="16">
        <v>550</v>
      </c>
      <c r="E586" s="17">
        <f t="shared" si="63"/>
        <v>0.10012782275244994</v>
      </c>
      <c r="F586" s="17">
        <f t="shared" si="64"/>
        <v>0.16124303723248315</v>
      </c>
      <c r="G586" s="17">
        <f t="shared" si="66"/>
        <v>0.1702127659574468</v>
      </c>
      <c r="H586" s="17">
        <f t="shared" si="65"/>
        <v>1.7043033659991477E-2</v>
      </c>
    </row>
    <row r="587" spans="1:8" x14ac:dyDescent="0.2">
      <c r="A587" s="14"/>
      <c r="B587" s="15" t="s">
        <v>554</v>
      </c>
      <c r="C587" s="16">
        <v>2</v>
      </c>
      <c r="D587" s="16">
        <v>2</v>
      </c>
      <c r="E587" s="17">
        <f t="shared" si="63"/>
        <v>4.2607584149978694E-4</v>
      </c>
      <c r="F587" s="17">
        <f t="shared" si="64"/>
        <v>5.863383172090296E-4</v>
      </c>
      <c r="G587" s="17">
        <f t="shared" si="66"/>
        <v>0</v>
      </c>
      <c r="H587" s="17">
        <f t="shared" si="65"/>
        <v>0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5</v>
      </c>
      <c r="D589" s="16">
        <v>0</v>
      </c>
      <c r="E589" s="17">
        <f t="shared" si="63"/>
        <v>1.0651896037494673E-3</v>
      </c>
      <c r="F589" s="17" t="str">
        <f t="shared" si="64"/>
        <v/>
      </c>
      <c r="G589" s="17">
        <f t="shared" si="66"/>
        <v>-1</v>
      </c>
      <c r="H589" s="17">
        <f t="shared" si="65"/>
        <v>-1.0651896037494673E-3</v>
      </c>
    </row>
    <row r="590" spans="1:8" x14ac:dyDescent="0.2">
      <c r="A590" s="14"/>
      <c r="B590" s="15" t="s">
        <v>557</v>
      </c>
      <c r="C590" s="16">
        <v>0</v>
      </c>
      <c r="D590" s="16">
        <v>4</v>
      </c>
      <c r="E590" s="17" t="str">
        <f t="shared" si="63"/>
        <v/>
      </c>
      <c r="F590" s="17">
        <f t="shared" si="64"/>
        <v>1.1726766344180592E-3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53</v>
      </c>
      <c r="D591" s="16">
        <v>2</v>
      </c>
      <c r="E591" s="17">
        <f t="shared" si="63"/>
        <v>1.1291009799744355E-2</v>
      </c>
      <c r="F591" s="17">
        <f t="shared" si="64"/>
        <v>5.863383172090296E-4</v>
      </c>
      <c r="G591" s="17">
        <f t="shared" si="66"/>
        <v>-0.96226415094339623</v>
      </c>
      <c r="H591" s="17">
        <f t="shared" si="65"/>
        <v>-1.0864933958244569E-2</v>
      </c>
    </row>
    <row r="592" spans="1:8" ht="25.5" x14ac:dyDescent="0.2">
      <c r="A592" s="14"/>
      <c r="B592" s="15" t="s">
        <v>559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2.931691586045148E-4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23</v>
      </c>
      <c r="D593" s="16">
        <v>24</v>
      </c>
      <c r="E593" s="17">
        <f t="shared" si="63"/>
        <v>4.8998721772475504E-3</v>
      </c>
      <c r="F593" s="17">
        <f t="shared" si="64"/>
        <v>7.0360598065083556E-3</v>
      </c>
      <c r="G593" s="17">
        <f t="shared" si="66"/>
        <v>4.3478260869565216E-2</v>
      </c>
      <c r="H593" s="17">
        <f t="shared" si="65"/>
        <v>2.130379207498935E-4</v>
      </c>
    </row>
    <row r="594" spans="1:8" x14ac:dyDescent="0.2">
      <c r="A594" s="14"/>
      <c r="B594" s="15" t="s">
        <v>561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2.931691586045148E-4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15</v>
      </c>
      <c r="D596" s="16">
        <v>0</v>
      </c>
      <c r="E596" s="17">
        <f t="shared" si="63"/>
        <v>3.1955688112484024E-3</v>
      </c>
      <c r="F596" s="17" t="str">
        <f t="shared" si="64"/>
        <v/>
      </c>
      <c r="G596" s="17">
        <f t="shared" si="66"/>
        <v>-1</v>
      </c>
      <c r="H596" s="17">
        <f t="shared" si="65"/>
        <v>-3.1955688112484024E-3</v>
      </c>
    </row>
    <row r="597" spans="1:8" ht="25.5" x14ac:dyDescent="0.2">
      <c r="A597" s="14"/>
      <c r="B597" s="15" t="s">
        <v>564</v>
      </c>
      <c r="C597" s="16">
        <v>1498</v>
      </c>
      <c r="D597" s="16">
        <v>1142</v>
      </c>
      <c r="E597" s="17">
        <f t="shared" si="63"/>
        <v>0.31913080528334042</v>
      </c>
      <c r="F597" s="17">
        <f t="shared" si="64"/>
        <v>0.33479917912635593</v>
      </c>
      <c r="G597" s="17">
        <f t="shared" si="66"/>
        <v>-0.23765020026702269</v>
      </c>
      <c r="H597" s="17">
        <f t="shared" si="65"/>
        <v>-7.5841499786962072E-2</v>
      </c>
    </row>
    <row r="598" spans="1:8" x14ac:dyDescent="0.2">
      <c r="A598" s="14"/>
      <c r="B598" s="15" t="s">
        <v>565</v>
      </c>
      <c r="C598" s="16">
        <v>40</v>
      </c>
      <c r="D598" s="16">
        <v>25</v>
      </c>
      <c r="E598" s="17">
        <f t="shared" si="63"/>
        <v>8.5215168299957386E-3</v>
      </c>
      <c r="F598" s="17">
        <f t="shared" si="64"/>
        <v>7.32922896511287E-3</v>
      </c>
      <c r="G598" s="17">
        <f t="shared" si="66"/>
        <v>-0.375</v>
      </c>
      <c r="H598" s="17">
        <f t="shared" si="65"/>
        <v>-3.195568811248402E-3</v>
      </c>
    </row>
    <row r="599" spans="1:8" x14ac:dyDescent="0.2">
      <c r="A599" s="14"/>
      <c r="B599" s="15" t="s">
        <v>566</v>
      </c>
      <c r="C599" s="16">
        <v>54</v>
      </c>
      <c r="D599" s="16">
        <v>21</v>
      </c>
      <c r="E599" s="17">
        <f t="shared" si="63"/>
        <v>1.1504047720494247E-2</v>
      </c>
      <c r="F599" s="17">
        <f t="shared" si="64"/>
        <v>6.156552330694811E-3</v>
      </c>
      <c r="G599" s="17">
        <f t="shared" si="66"/>
        <v>-0.61111111111111116</v>
      </c>
      <c r="H599" s="17">
        <f t="shared" si="65"/>
        <v>-7.0302513847464851E-3</v>
      </c>
    </row>
    <row r="600" spans="1:8" x14ac:dyDescent="0.2">
      <c r="A600" s="14"/>
      <c r="B600" s="15" t="s">
        <v>567</v>
      </c>
      <c r="C600" s="16">
        <v>1517</v>
      </c>
      <c r="D600" s="16">
        <v>1192</v>
      </c>
      <c r="E600" s="17">
        <f t="shared" si="63"/>
        <v>0.32317852577758843</v>
      </c>
      <c r="F600" s="17">
        <f t="shared" si="64"/>
        <v>0.34945763705658167</v>
      </c>
      <c r="G600" s="17">
        <f t="shared" si="66"/>
        <v>-0.21423862887277523</v>
      </c>
      <c r="H600" s="17">
        <f t="shared" si="65"/>
        <v>-6.9237324243715384E-2</v>
      </c>
    </row>
    <row r="601" spans="1:8" x14ac:dyDescent="0.2">
      <c r="A601" s="14"/>
      <c r="B601" s="15" t="s">
        <v>568</v>
      </c>
      <c r="C601" s="16">
        <v>238</v>
      </c>
      <c r="D601" s="16">
        <v>151</v>
      </c>
      <c r="E601" s="17">
        <f t="shared" si="63"/>
        <v>5.0703025138474647E-2</v>
      </c>
      <c r="F601" s="17">
        <f t="shared" si="64"/>
        <v>4.4268542949281738E-2</v>
      </c>
      <c r="G601" s="17">
        <f t="shared" si="66"/>
        <v>-0.36554621848739494</v>
      </c>
      <c r="H601" s="17">
        <f t="shared" si="65"/>
        <v>-1.853429910524073E-2</v>
      </c>
    </row>
    <row r="602" spans="1:8" x14ac:dyDescent="0.2">
      <c r="A602" s="14"/>
      <c r="B602" s="15" t="s">
        <v>569</v>
      </c>
      <c r="C602" s="16">
        <v>21</v>
      </c>
      <c r="D602" s="16">
        <v>49</v>
      </c>
      <c r="E602" s="17">
        <f t="shared" si="63"/>
        <v>4.4737963357477633E-3</v>
      </c>
      <c r="F602" s="17">
        <f t="shared" si="64"/>
        <v>1.4365288771621226E-2</v>
      </c>
      <c r="G602" s="17">
        <f t="shared" si="66"/>
        <v>1.3333333333333333</v>
      </c>
      <c r="H602" s="17">
        <f t="shared" si="65"/>
        <v>5.9650617809970177E-3</v>
      </c>
    </row>
    <row r="603" spans="1:8" x14ac:dyDescent="0.2">
      <c r="A603" s="14"/>
      <c r="B603" s="15" t="s">
        <v>570</v>
      </c>
      <c r="C603" s="16">
        <v>35</v>
      </c>
      <c r="D603" s="16">
        <v>10</v>
      </c>
      <c r="E603" s="17">
        <f t="shared" si="63"/>
        <v>7.4563272262462722E-3</v>
      </c>
      <c r="F603" s="17">
        <f t="shared" si="64"/>
        <v>2.9316915860451479E-3</v>
      </c>
      <c r="G603" s="17">
        <f t="shared" si="66"/>
        <v>-0.7142857142857143</v>
      </c>
      <c r="H603" s="17">
        <f t="shared" si="65"/>
        <v>-5.3259480187473375E-3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51</v>
      </c>
      <c r="D605" s="16">
        <v>74</v>
      </c>
      <c r="E605" s="17">
        <f t="shared" si="63"/>
        <v>1.0864933958244567E-2</v>
      </c>
      <c r="F605" s="17">
        <f t="shared" si="64"/>
        <v>2.1694517736734094E-2</v>
      </c>
      <c r="G605" s="17">
        <f t="shared" si="66"/>
        <v>0.45098039215686275</v>
      </c>
      <c r="H605" s="17">
        <f t="shared" si="65"/>
        <v>4.8998721772475504E-3</v>
      </c>
    </row>
    <row r="606" spans="1:8" x14ac:dyDescent="0.2">
      <c r="A606" s="14"/>
      <c r="B606" s="15" t="s">
        <v>573</v>
      </c>
      <c r="C606" s="16">
        <v>0</v>
      </c>
      <c r="D606" s="16">
        <v>2</v>
      </c>
      <c r="E606" s="17" t="str">
        <f t="shared" si="63"/>
        <v/>
      </c>
      <c r="F606" s="17">
        <f t="shared" si="64"/>
        <v>5.863383172090296E-4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154</v>
      </c>
      <c r="D608" s="16">
        <v>16</v>
      </c>
      <c r="E608" s="17">
        <f t="shared" si="63"/>
        <v>3.2807839795483594E-2</v>
      </c>
      <c r="F608" s="17">
        <f t="shared" si="64"/>
        <v>4.6907065376722368E-3</v>
      </c>
      <c r="G608" s="17">
        <f t="shared" si="66"/>
        <v>-0.89610389610389607</v>
      </c>
      <c r="H608" s="17">
        <f t="shared" si="65"/>
        <v>-2.9399233063485297E-2</v>
      </c>
    </row>
    <row r="609" spans="1:8" ht="25.5" x14ac:dyDescent="0.2">
      <c r="A609" s="14"/>
      <c r="B609" s="15" t="s">
        <v>576</v>
      </c>
      <c r="C609" s="16">
        <v>71</v>
      </c>
      <c r="D609" s="16">
        <v>59</v>
      </c>
      <c r="E609" s="17">
        <f t="shared" si="63"/>
        <v>1.5125692373242437E-2</v>
      </c>
      <c r="F609" s="17">
        <f t="shared" si="64"/>
        <v>1.7296980357666372E-2</v>
      </c>
      <c r="G609" s="17">
        <f t="shared" si="66"/>
        <v>-0.16901408450704225</v>
      </c>
      <c r="H609" s="17">
        <f t="shared" si="65"/>
        <v>-2.5564550489987218E-3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579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580</v>
      </c>
      <c r="C8" s="12">
        <f>+C19+C75+C173+C349+C582</f>
        <v>45349</v>
      </c>
      <c r="D8" s="13">
        <f>+D19+D75+D173+D349+D582</f>
        <v>45152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-4.3440869699442105E-3</v>
      </c>
      <c r="H8" s="10">
        <f t="shared" ref="H8:H13" si="1">+IF(OR(AND(E8=""),(G8="")),"",E8*G8)</f>
        <v>-4.3440869699442105E-3</v>
      </c>
    </row>
    <row r="9" spans="1:8" x14ac:dyDescent="0.2">
      <c r="A9" s="14"/>
      <c r="B9" s="15" t="s">
        <v>7</v>
      </c>
      <c r="C9" s="16">
        <f>+C19</f>
        <v>327</v>
      </c>
      <c r="D9" s="16">
        <f>+D19</f>
        <v>296</v>
      </c>
      <c r="E9" s="17">
        <f t="shared" ref="E9:F13" si="2">+C9/C$8</f>
        <v>7.2107433460495271E-3</v>
      </c>
      <c r="F9" s="17">
        <f t="shared" si="2"/>
        <v>6.5556343019135361E-3</v>
      </c>
      <c r="G9" s="17">
        <f t="shared" si="0"/>
        <v>-9.480122324159021E-2</v>
      </c>
      <c r="H9" s="17">
        <f t="shared" si="1"/>
        <v>-6.8358728968665242E-4</v>
      </c>
    </row>
    <row r="10" spans="1:8" ht="25.5" x14ac:dyDescent="0.2">
      <c r="A10" s="14"/>
      <c r="B10" s="15" t="s">
        <v>8</v>
      </c>
      <c r="C10" s="16">
        <f>+C75</f>
        <v>4238</v>
      </c>
      <c r="D10" s="16">
        <f>+D75</f>
        <v>4185</v>
      </c>
      <c r="E10" s="17">
        <f t="shared" si="2"/>
        <v>9.3452997861033324E-2</v>
      </c>
      <c r="F10" s="17">
        <f t="shared" si="2"/>
        <v>9.2686924167257267E-2</v>
      </c>
      <c r="G10" s="17">
        <f t="shared" si="0"/>
        <v>-1.2505899008966493E-2</v>
      </c>
      <c r="H10" s="17">
        <f t="shared" si="1"/>
        <v>-1.1687137533352445E-3</v>
      </c>
    </row>
    <row r="11" spans="1:8" ht="25.5" x14ac:dyDescent="0.2">
      <c r="A11" s="14"/>
      <c r="B11" s="15" t="s">
        <v>9</v>
      </c>
      <c r="C11" s="16">
        <f>+C173</f>
        <v>3515</v>
      </c>
      <c r="D11" s="16">
        <f>+D173</f>
        <v>3907</v>
      </c>
      <c r="E11" s="17">
        <f t="shared" si="2"/>
        <v>7.7509978169309129E-2</v>
      </c>
      <c r="F11" s="17">
        <f t="shared" si="2"/>
        <v>8.6529943302622259E-2</v>
      </c>
      <c r="G11" s="17">
        <f t="shared" si="0"/>
        <v>0.11152204836415362</v>
      </c>
      <c r="H11" s="17">
        <f t="shared" si="1"/>
        <v>8.6440715341021841E-3</v>
      </c>
    </row>
    <row r="12" spans="1:8" ht="25.5" x14ac:dyDescent="0.2">
      <c r="A12" s="14"/>
      <c r="B12" s="15" t="s">
        <v>10</v>
      </c>
      <c r="C12" s="16">
        <f>+C349</f>
        <v>28407</v>
      </c>
      <c r="D12" s="16">
        <f>+D349</f>
        <v>29290</v>
      </c>
      <c r="E12" s="17">
        <f t="shared" si="2"/>
        <v>0.6264085205847979</v>
      </c>
      <c r="F12" s="17">
        <f t="shared" si="2"/>
        <v>0.64869773210489012</v>
      </c>
      <c r="G12" s="17">
        <f t="shared" si="0"/>
        <v>3.1083887774140177E-2</v>
      </c>
      <c r="H12" s="17">
        <f t="shared" si="1"/>
        <v>1.9471212154623035E-2</v>
      </c>
    </row>
    <row r="13" spans="1:8" ht="25.5" x14ac:dyDescent="0.2">
      <c r="A13" s="14"/>
      <c r="B13" s="15" t="s">
        <v>11</v>
      </c>
      <c r="C13" s="16">
        <f>+C582</f>
        <v>8862</v>
      </c>
      <c r="D13" s="16">
        <f>+D582</f>
        <v>7474</v>
      </c>
      <c r="E13" s="17">
        <f t="shared" si="2"/>
        <v>0.19541776003881012</v>
      </c>
      <c r="F13" s="17">
        <f t="shared" si="2"/>
        <v>0.1655297661233168</v>
      </c>
      <c r="G13" s="17">
        <f t="shared" si="0"/>
        <v>-0.15662378695554052</v>
      </c>
      <c r="H13" s="17">
        <f t="shared" si="1"/>
        <v>-3.0607069615647537E-2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327</v>
      </c>
      <c r="D19" s="19">
        <f>SUM(D20:D69)</f>
        <v>296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-9.480122324159021E-2</v>
      </c>
      <c r="H19" s="20">
        <f t="shared" ref="H19:H50" si="5">+IF(OR(AND(E19=""),(G19="")),"",E19*G19)</f>
        <v>-9.480122324159021E-2</v>
      </c>
    </row>
    <row r="20" spans="1:8" x14ac:dyDescent="0.2">
      <c r="A20" s="14"/>
      <c r="B20" s="15" t="s">
        <v>13</v>
      </c>
      <c r="C20" s="16">
        <v>2</v>
      </c>
      <c r="D20" s="16">
        <v>0</v>
      </c>
      <c r="E20" s="17">
        <f t="shared" si="3"/>
        <v>6.1162079510703364E-3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-6.1162079510703364E-3</v>
      </c>
    </row>
    <row r="21" spans="1:8" x14ac:dyDescent="0.2">
      <c r="A21" s="14"/>
      <c r="B21" s="15" t="s">
        <v>14</v>
      </c>
      <c r="C21" s="16">
        <v>0</v>
      </c>
      <c r="D21" s="16">
        <v>14</v>
      </c>
      <c r="E21" s="17" t="str">
        <f t="shared" si="3"/>
        <v/>
      </c>
      <c r="F21" s="17">
        <f t="shared" si="4"/>
        <v>4.72972972972973E-2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3.3783783783783786E-3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6.7567567567567571E-3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3.0581039755351682E-3</v>
      </c>
      <c r="F25" s="17" t="str">
        <f t="shared" si="4"/>
        <v/>
      </c>
      <c r="G25" s="17">
        <f t="shared" si="6"/>
        <v>-1</v>
      </c>
      <c r="H25" s="17">
        <f t="shared" si="5"/>
        <v>-3.0581039755351682E-3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8</v>
      </c>
      <c r="D27" s="16">
        <v>12</v>
      </c>
      <c r="E27" s="17">
        <f t="shared" si="3"/>
        <v>2.4464831804281346E-2</v>
      </c>
      <c r="F27" s="17">
        <f t="shared" si="4"/>
        <v>4.0540540540540543E-2</v>
      </c>
      <c r="G27" s="17">
        <f t="shared" si="6"/>
        <v>0.5</v>
      </c>
      <c r="H27" s="17">
        <f t="shared" si="5"/>
        <v>1.2232415902140673E-2</v>
      </c>
    </row>
    <row r="28" spans="1:8" x14ac:dyDescent="0.2">
      <c r="A28" s="14"/>
      <c r="B28" s="15" t="s">
        <v>21</v>
      </c>
      <c r="C28" s="16">
        <v>2</v>
      </c>
      <c r="D28" s="16">
        <v>3</v>
      </c>
      <c r="E28" s="17">
        <f t="shared" si="3"/>
        <v>6.1162079510703364E-3</v>
      </c>
      <c r="F28" s="17">
        <f t="shared" si="4"/>
        <v>1.0135135135135136E-2</v>
      </c>
      <c r="G28" s="17">
        <f t="shared" si="6"/>
        <v>0.5</v>
      </c>
      <c r="H28" s="17">
        <f t="shared" si="5"/>
        <v>3.0581039755351682E-3</v>
      </c>
    </row>
    <row r="29" spans="1:8" x14ac:dyDescent="0.2">
      <c r="A29" s="14"/>
      <c r="B29" s="15" t="s">
        <v>22</v>
      </c>
      <c r="C29" s="16">
        <v>8</v>
      </c>
      <c r="D29" s="16">
        <v>12</v>
      </c>
      <c r="E29" s="17">
        <f t="shared" si="3"/>
        <v>2.4464831804281346E-2</v>
      </c>
      <c r="F29" s="17">
        <f t="shared" si="4"/>
        <v>4.0540540540540543E-2</v>
      </c>
      <c r="G29" s="17">
        <f t="shared" si="6"/>
        <v>0.5</v>
      </c>
      <c r="H29" s="17">
        <f t="shared" si="5"/>
        <v>1.2232415902140673E-2</v>
      </c>
    </row>
    <row r="30" spans="1:8" x14ac:dyDescent="0.2">
      <c r="A30" s="14"/>
      <c r="B30" s="15" t="s">
        <v>23</v>
      </c>
      <c r="C30" s="16">
        <v>132</v>
      </c>
      <c r="D30" s="16">
        <v>63</v>
      </c>
      <c r="E30" s="17">
        <f t="shared" si="3"/>
        <v>0.40366972477064222</v>
      </c>
      <c r="F30" s="17">
        <f t="shared" si="4"/>
        <v>0.21283783783783783</v>
      </c>
      <c r="G30" s="17">
        <f t="shared" si="6"/>
        <v>-0.52272727272727271</v>
      </c>
      <c r="H30" s="17">
        <f t="shared" si="5"/>
        <v>-0.21100917431192662</v>
      </c>
    </row>
    <row r="31" spans="1:8" ht="25.5" x14ac:dyDescent="0.2">
      <c r="A31" s="14"/>
      <c r="B31" s="15" t="s">
        <v>24</v>
      </c>
      <c r="C31" s="16">
        <v>1</v>
      </c>
      <c r="D31" s="16">
        <v>1</v>
      </c>
      <c r="E31" s="17">
        <f t="shared" si="3"/>
        <v>3.0581039755351682E-3</v>
      </c>
      <c r="F31" s="17">
        <f t="shared" si="4"/>
        <v>3.3783783783783786E-3</v>
      </c>
      <c r="G31" s="17">
        <f t="shared" si="6"/>
        <v>0</v>
      </c>
      <c r="H31" s="17">
        <f t="shared" si="5"/>
        <v>0</v>
      </c>
    </row>
    <row r="32" spans="1:8" x14ac:dyDescent="0.2">
      <c r="A32" s="14"/>
      <c r="B32" s="15" t="s">
        <v>25</v>
      </c>
      <c r="C32" s="16">
        <v>1</v>
      </c>
      <c r="D32" s="16">
        <v>2</v>
      </c>
      <c r="E32" s="17">
        <f t="shared" si="3"/>
        <v>3.0581039755351682E-3</v>
      </c>
      <c r="F32" s="17">
        <f t="shared" si="4"/>
        <v>6.7567567567567571E-3</v>
      </c>
      <c r="G32" s="17">
        <f t="shared" si="6"/>
        <v>1</v>
      </c>
      <c r="H32" s="17">
        <f t="shared" si="5"/>
        <v>3.0581039755351682E-3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3.0581039755351682E-3</v>
      </c>
      <c r="F33" s="17" t="str">
        <f t="shared" si="4"/>
        <v/>
      </c>
      <c r="G33" s="17">
        <f t="shared" si="6"/>
        <v>-1</v>
      </c>
      <c r="H33" s="17">
        <f t="shared" si="5"/>
        <v>-3.0581039755351682E-3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1</v>
      </c>
      <c r="D35" s="16">
        <v>1</v>
      </c>
      <c r="E35" s="17">
        <f t="shared" si="3"/>
        <v>3.0581039755351682E-3</v>
      </c>
      <c r="F35" s="17">
        <f t="shared" si="4"/>
        <v>3.3783783783783786E-3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29</v>
      </c>
      <c r="C36" s="16">
        <v>13</v>
      </c>
      <c r="D36" s="16">
        <v>27</v>
      </c>
      <c r="E36" s="17">
        <f t="shared" si="3"/>
        <v>3.9755351681957186E-2</v>
      </c>
      <c r="F36" s="17">
        <f t="shared" si="4"/>
        <v>9.1216216216216214E-2</v>
      </c>
      <c r="G36" s="17">
        <f t="shared" si="6"/>
        <v>1.0769230769230769</v>
      </c>
      <c r="H36" s="17">
        <f t="shared" si="5"/>
        <v>4.2813455657492352E-2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3.3783783783783786E-3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5</v>
      </c>
      <c r="E38" s="17">
        <f t="shared" si="3"/>
        <v>3.0581039755351682E-3</v>
      </c>
      <c r="F38" s="17">
        <f t="shared" si="4"/>
        <v>1.6891891891891893E-2</v>
      </c>
      <c r="G38" s="17">
        <f t="shared" si="6"/>
        <v>4</v>
      </c>
      <c r="H38" s="17">
        <f t="shared" si="5"/>
        <v>1.2232415902140673E-2</v>
      </c>
    </row>
    <row r="39" spans="1:8" x14ac:dyDescent="0.2">
      <c r="A39" s="14"/>
      <c r="B39" s="15" t="s">
        <v>32</v>
      </c>
      <c r="C39" s="16">
        <v>0</v>
      </c>
      <c r="D39" s="16">
        <v>2</v>
      </c>
      <c r="E39" s="17" t="str">
        <f t="shared" si="3"/>
        <v/>
      </c>
      <c r="F39" s="17">
        <f t="shared" si="4"/>
        <v>6.7567567567567571E-3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3.3783783783783786E-3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1</v>
      </c>
      <c r="E43" s="17">
        <f t="shared" si="3"/>
        <v>3.0581039755351682E-3</v>
      </c>
      <c r="F43" s="17">
        <f t="shared" si="4"/>
        <v>3.3783783783783786E-3</v>
      </c>
      <c r="G43" s="17">
        <f t="shared" si="6"/>
        <v>0</v>
      </c>
      <c r="H43" s="17">
        <f t="shared" si="5"/>
        <v>0</v>
      </c>
    </row>
    <row r="44" spans="1:8" ht="25.5" x14ac:dyDescent="0.2">
      <c r="A44" s="14"/>
      <c r="B44" s="15" t="s">
        <v>37</v>
      </c>
      <c r="C44" s="16">
        <v>4</v>
      </c>
      <c r="D44" s="16">
        <v>3</v>
      </c>
      <c r="E44" s="17">
        <f t="shared" si="3"/>
        <v>1.2232415902140673E-2</v>
      </c>
      <c r="F44" s="17">
        <f t="shared" si="4"/>
        <v>1.0135135135135136E-2</v>
      </c>
      <c r="G44" s="17">
        <f t="shared" si="6"/>
        <v>-0.25</v>
      </c>
      <c r="H44" s="17">
        <f t="shared" si="5"/>
        <v>-3.0581039755351682E-3</v>
      </c>
    </row>
    <row r="45" spans="1:8" ht="25.5" x14ac:dyDescent="0.2">
      <c r="A45" s="14"/>
      <c r="B45" s="15" t="s">
        <v>38</v>
      </c>
      <c r="C45" s="16">
        <v>3</v>
      </c>
      <c r="D45" s="16">
        <v>0</v>
      </c>
      <c r="E45" s="17">
        <f t="shared" si="3"/>
        <v>9.1743119266055051E-3</v>
      </c>
      <c r="F45" s="17" t="str">
        <f t="shared" si="4"/>
        <v/>
      </c>
      <c r="G45" s="17">
        <f t="shared" si="6"/>
        <v>-1</v>
      </c>
      <c r="H45" s="17">
        <f t="shared" si="5"/>
        <v>-9.1743119266055051E-3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2</v>
      </c>
      <c r="E47" s="17">
        <f t="shared" si="3"/>
        <v>3.0581039755351682E-3</v>
      </c>
      <c r="F47" s="17">
        <f t="shared" si="4"/>
        <v>6.7567567567567571E-3</v>
      </c>
      <c r="G47" s="17">
        <f t="shared" si="6"/>
        <v>1</v>
      </c>
      <c r="H47" s="17">
        <f t="shared" si="5"/>
        <v>3.0581039755351682E-3</v>
      </c>
    </row>
    <row r="48" spans="1:8" ht="25.5" x14ac:dyDescent="0.2">
      <c r="A48" s="14"/>
      <c r="B48" s="15" t="s">
        <v>41</v>
      </c>
      <c r="C48" s="16">
        <v>1</v>
      </c>
      <c r="D48" s="16">
        <v>2</v>
      </c>
      <c r="E48" s="17">
        <f t="shared" si="3"/>
        <v>3.0581039755351682E-3</v>
      </c>
      <c r="F48" s="17">
        <f t="shared" si="4"/>
        <v>6.7567567567567571E-3</v>
      </c>
      <c r="G48" s="17">
        <f t="shared" si="6"/>
        <v>1</v>
      </c>
      <c r="H48" s="17">
        <f t="shared" si="5"/>
        <v>3.0581039755351682E-3</v>
      </c>
    </row>
    <row r="49" spans="1:8" ht="25.5" x14ac:dyDescent="0.2">
      <c r="A49" s="14"/>
      <c r="B49" s="15" t="s">
        <v>42</v>
      </c>
      <c r="C49" s="16">
        <v>0</v>
      </c>
      <c r="D49" s="16">
        <v>4</v>
      </c>
      <c r="E49" s="17" t="str">
        <f t="shared" si="3"/>
        <v/>
      </c>
      <c r="F49" s="17">
        <f t="shared" si="4"/>
        <v>1.3513513513513514E-2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67</v>
      </c>
      <c r="D50" s="16">
        <v>28</v>
      </c>
      <c r="E50" s="17">
        <f t="shared" si="3"/>
        <v>0.20489296636085627</v>
      </c>
      <c r="F50" s="17">
        <f t="shared" si="4"/>
        <v>9.45945945945946E-2</v>
      </c>
      <c r="G50" s="17">
        <f t="shared" si="6"/>
        <v>-0.58208955223880599</v>
      </c>
      <c r="H50" s="17">
        <f t="shared" si="5"/>
        <v>-0.11926605504587157</v>
      </c>
    </row>
    <row r="51" spans="1:8" x14ac:dyDescent="0.2">
      <c r="A51" s="14"/>
      <c r="B51" s="15" t="s">
        <v>44</v>
      </c>
      <c r="C51" s="16">
        <v>2</v>
      </c>
      <c r="D51" s="16">
        <v>2</v>
      </c>
      <c r="E51" s="17">
        <f t="shared" ref="E51:E69" si="7">+IF(C51=0,"",C51/C$19)</f>
        <v>6.1162079510703364E-3</v>
      </c>
      <c r="F51" s="17">
        <f t="shared" ref="F51:F69" si="8">+IF(D51=0,"",D51/D$19)</f>
        <v>6.7567567567567571E-3</v>
      </c>
      <c r="G51" s="17">
        <f t="shared" si="6"/>
        <v>0</v>
      </c>
      <c r="H51" s="17">
        <f t="shared" ref="H51:H69" si="9">+IF(OR(AND(E51=""),(G51="")),"",E51*G51)</f>
        <v>0</v>
      </c>
    </row>
    <row r="52" spans="1:8" x14ac:dyDescent="0.2">
      <c r="A52" s="14"/>
      <c r="B52" s="15" t="s">
        <v>45</v>
      </c>
      <c r="C52" s="16">
        <v>1</v>
      </c>
      <c r="D52" s="16">
        <v>1</v>
      </c>
      <c r="E52" s="17">
        <f t="shared" si="7"/>
        <v>3.0581039755351682E-3</v>
      </c>
      <c r="F52" s="17">
        <f t="shared" si="8"/>
        <v>3.3783783783783786E-3</v>
      </c>
      <c r="G52" s="17">
        <f t="shared" ref="G52:G69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19</v>
      </c>
      <c r="D54" s="16">
        <v>1</v>
      </c>
      <c r="E54" s="17">
        <f t="shared" si="7"/>
        <v>5.8103975535168197E-2</v>
      </c>
      <c r="F54" s="17">
        <f t="shared" si="8"/>
        <v>3.3783783783783786E-3</v>
      </c>
      <c r="G54" s="17">
        <f t="shared" si="10"/>
        <v>-0.94736842105263153</v>
      </c>
      <c r="H54" s="17">
        <f t="shared" si="9"/>
        <v>-5.5045871559633024E-2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3.3783783783783786E-3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3.0581039755351682E-3</v>
      </c>
      <c r="F60" s="17" t="str">
        <f t="shared" si="8"/>
        <v/>
      </c>
      <c r="G60" s="17">
        <f t="shared" si="10"/>
        <v>-1</v>
      </c>
      <c r="H60" s="17">
        <f t="shared" si="9"/>
        <v>-3.0581039755351682E-3</v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3.3783783783783786E-3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7</v>
      </c>
      <c r="E62" s="17">
        <f t="shared" si="7"/>
        <v>3.0581039755351682E-3</v>
      </c>
      <c r="F62" s="17">
        <f t="shared" si="8"/>
        <v>2.364864864864865E-2</v>
      </c>
      <c r="G62" s="17">
        <f t="shared" si="10"/>
        <v>6</v>
      </c>
      <c r="H62" s="17">
        <f t="shared" si="9"/>
        <v>1.834862385321101E-2</v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3.3783783783783786E-3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26</v>
      </c>
      <c r="D64" s="16">
        <v>55</v>
      </c>
      <c r="E64" s="17">
        <f t="shared" si="7"/>
        <v>7.9510703363914373E-2</v>
      </c>
      <c r="F64" s="17">
        <f t="shared" si="8"/>
        <v>0.1858108108108108</v>
      </c>
      <c r="G64" s="17">
        <f t="shared" si="10"/>
        <v>1.1153846153846154</v>
      </c>
      <c r="H64" s="17">
        <f t="shared" si="9"/>
        <v>8.8685015290519878E-2</v>
      </c>
    </row>
    <row r="65" spans="1:8" x14ac:dyDescent="0.2">
      <c r="A65" s="14"/>
      <c r="B65" s="15" t="s">
        <v>58</v>
      </c>
      <c r="C65" s="16">
        <v>0</v>
      </c>
      <c r="D65" s="16">
        <v>3</v>
      </c>
      <c r="E65" s="17" t="str">
        <f t="shared" si="7"/>
        <v/>
      </c>
      <c r="F65" s="17">
        <f t="shared" si="8"/>
        <v>1.0135135135135136E-2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2</v>
      </c>
      <c r="E66" s="17">
        <f t="shared" si="7"/>
        <v>3.0581039755351682E-3</v>
      </c>
      <c r="F66" s="17">
        <f t="shared" si="8"/>
        <v>6.7567567567567571E-3</v>
      </c>
      <c r="G66" s="17">
        <f t="shared" si="10"/>
        <v>1</v>
      </c>
      <c r="H66" s="17">
        <f t="shared" si="9"/>
        <v>3.0581039755351682E-3</v>
      </c>
    </row>
    <row r="67" spans="1:8" x14ac:dyDescent="0.2">
      <c r="A67" s="14"/>
      <c r="B67" s="15" t="s">
        <v>60</v>
      </c>
      <c r="C67" s="16">
        <v>10</v>
      </c>
      <c r="D67" s="16">
        <v>5</v>
      </c>
      <c r="E67" s="17">
        <f t="shared" si="7"/>
        <v>3.0581039755351681E-2</v>
      </c>
      <c r="F67" s="17">
        <f t="shared" si="8"/>
        <v>1.6891891891891893E-2</v>
      </c>
      <c r="G67" s="17">
        <f t="shared" si="10"/>
        <v>-0.5</v>
      </c>
      <c r="H67" s="17">
        <f t="shared" si="9"/>
        <v>-1.5290519877675841E-2</v>
      </c>
    </row>
    <row r="68" spans="1:8" x14ac:dyDescent="0.2">
      <c r="A68" s="14"/>
      <c r="B68" s="15" t="s">
        <v>61</v>
      </c>
      <c r="C68" s="16">
        <v>16</v>
      </c>
      <c r="D68" s="16">
        <v>29</v>
      </c>
      <c r="E68" s="17">
        <f t="shared" si="7"/>
        <v>4.8929663608562692E-2</v>
      </c>
      <c r="F68" s="17">
        <f t="shared" si="8"/>
        <v>9.7972972972972971E-2</v>
      </c>
      <c r="G68" s="17">
        <f t="shared" si="10"/>
        <v>0.8125</v>
      </c>
      <c r="H68" s="17">
        <f t="shared" si="9"/>
        <v>3.9755351681957186E-2</v>
      </c>
    </row>
    <row r="69" spans="1:8" x14ac:dyDescent="0.2">
      <c r="A69" s="14"/>
      <c r="B69" s="15" t="s">
        <v>62</v>
      </c>
      <c r="C69" s="16">
        <v>2</v>
      </c>
      <c r="D69" s="16">
        <v>1</v>
      </c>
      <c r="E69" s="17">
        <f t="shared" si="7"/>
        <v>6.1162079510703364E-3</v>
      </c>
      <c r="F69" s="17">
        <f t="shared" si="8"/>
        <v>3.3783783783783786E-3</v>
      </c>
      <c r="G69" s="17">
        <f t="shared" si="10"/>
        <v>-0.5</v>
      </c>
      <c r="H69" s="17">
        <f t="shared" si="9"/>
        <v>-3.0581039755351682E-3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4238</v>
      </c>
      <c r="D75" s="19">
        <f>SUM(D76:D167)</f>
        <v>4185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-1.2505899008966493E-2</v>
      </c>
      <c r="H75" s="20">
        <f t="shared" ref="H75:H106" si="13">+IF(OR(AND(E75=""),(G75="")),"",E75*G75)</f>
        <v>-1.2505899008966493E-2</v>
      </c>
    </row>
    <row r="76" spans="1:8" x14ac:dyDescent="0.2">
      <c r="A76" s="14"/>
      <c r="B76" s="15" t="s">
        <v>63</v>
      </c>
      <c r="C76" s="16">
        <v>24</v>
      </c>
      <c r="D76" s="16">
        <v>30</v>
      </c>
      <c r="E76" s="17">
        <f t="shared" si="11"/>
        <v>5.6630486078338843E-3</v>
      </c>
      <c r="F76" s="17">
        <f t="shared" si="12"/>
        <v>7.1684587813620072E-3</v>
      </c>
      <c r="G76" s="17">
        <f t="shared" ref="G76:G107" si="14">+IF(AND(C76=0,D76=0)," ",IF(C76=0,1,IF(D76=0,-1,(D76-C76)/C76)))</f>
        <v>0.25</v>
      </c>
      <c r="H76" s="17">
        <f t="shared" si="13"/>
        <v>1.4157621519584711E-3</v>
      </c>
    </row>
    <row r="77" spans="1:8" ht="25.5" x14ac:dyDescent="0.2">
      <c r="A77" s="14"/>
      <c r="B77" s="15" t="s">
        <v>64</v>
      </c>
      <c r="C77" s="16">
        <v>27</v>
      </c>
      <c r="D77" s="16">
        <v>18</v>
      </c>
      <c r="E77" s="17">
        <f t="shared" si="11"/>
        <v>6.370929683813119E-3</v>
      </c>
      <c r="F77" s="17">
        <f t="shared" si="12"/>
        <v>4.3010752688172043E-3</v>
      </c>
      <c r="G77" s="17">
        <f t="shared" si="14"/>
        <v>-0.33333333333333331</v>
      </c>
      <c r="H77" s="17">
        <f t="shared" si="13"/>
        <v>-2.1236432279377062E-3</v>
      </c>
    </row>
    <row r="78" spans="1:8" x14ac:dyDescent="0.2">
      <c r="A78" s="14"/>
      <c r="B78" s="15" t="s">
        <v>65</v>
      </c>
      <c r="C78" s="16">
        <v>3</v>
      </c>
      <c r="D78" s="16">
        <v>13</v>
      </c>
      <c r="E78" s="17">
        <f t="shared" si="11"/>
        <v>7.0788107597923554E-4</v>
      </c>
      <c r="F78" s="17">
        <f t="shared" si="12"/>
        <v>3.106332138590203E-3</v>
      </c>
      <c r="G78" s="17">
        <f t="shared" si="14"/>
        <v>3.3333333333333335</v>
      </c>
      <c r="H78" s="17">
        <f t="shared" si="13"/>
        <v>2.3596035865974521E-3</v>
      </c>
    </row>
    <row r="79" spans="1:8" x14ac:dyDescent="0.2">
      <c r="A79" s="14"/>
      <c r="B79" s="15" t="s">
        <v>66</v>
      </c>
      <c r="C79" s="16">
        <v>195</v>
      </c>
      <c r="D79" s="16">
        <v>277</v>
      </c>
      <c r="E79" s="17">
        <f t="shared" si="11"/>
        <v>4.6012269938650305E-2</v>
      </c>
      <c r="F79" s="17">
        <f t="shared" si="12"/>
        <v>6.6188769414575868E-2</v>
      </c>
      <c r="G79" s="17">
        <f t="shared" si="14"/>
        <v>0.42051282051282052</v>
      </c>
      <c r="H79" s="17">
        <f t="shared" si="13"/>
        <v>1.9348749410099102E-2</v>
      </c>
    </row>
    <row r="80" spans="1:8" ht="25.5" x14ac:dyDescent="0.2">
      <c r="A80" s="14"/>
      <c r="B80" s="15" t="s">
        <v>67</v>
      </c>
      <c r="C80" s="16">
        <v>203</v>
      </c>
      <c r="D80" s="16">
        <v>148</v>
      </c>
      <c r="E80" s="17">
        <f t="shared" si="11"/>
        <v>4.7899952807928269E-2</v>
      </c>
      <c r="F80" s="17">
        <f t="shared" si="12"/>
        <v>3.5364396654719236E-2</v>
      </c>
      <c r="G80" s="17">
        <f t="shared" si="14"/>
        <v>-0.27093596059113301</v>
      </c>
      <c r="H80" s="17">
        <f t="shared" si="13"/>
        <v>-1.2977819726285984E-2</v>
      </c>
    </row>
    <row r="81" spans="1:8" x14ac:dyDescent="0.2">
      <c r="A81" s="14"/>
      <c r="B81" s="15" t="s">
        <v>68</v>
      </c>
      <c r="C81" s="16">
        <v>24</v>
      </c>
      <c r="D81" s="16">
        <v>68</v>
      </c>
      <c r="E81" s="17">
        <f t="shared" si="11"/>
        <v>5.6630486078338843E-3</v>
      </c>
      <c r="F81" s="17">
        <f t="shared" si="12"/>
        <v>1.6248506571087215E-2</v>
      </c>
      <c r="G81" s="17">
        <f t="shared" si="14"/>
        <v>1.8333333333333333</v>
      </c>
      <c r="H81" s="17">
        <f t="shared" si="13"/>
        <v>1.0382255781028787E-2</v>
      </c>
    </row>
    <row r="82" spans="1:8" x14ac:dyDescent="0.2">
      <c r="A82" s="14"/>
      <c r="B82" s="15" t="s">
        <v>69</v>
      </c>
      <c r="C82" s="16">
        <v>10</v>
      </c>
      <c r="D82" s="16">
        <v>4</v>
      </c>
      <c r="E82" s="17">
        <f t="shared" si="11"/>
        <v>2.3596035865974517E-3</v>
      </c>
      <c r="F82" s="17">
        <f t="shared" si="12"/>
        <v>9.5579450418160092E-4</v>
      </c>
      <c r="G82" s="17">
        <f t="shared" si="14"/>
        <v>-0.6</v>
      </c>
      <c r="H82" s="17">
        <f t="shared" si="13"/>
        <v>-1.4157621519584709E-3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</v>
      </c>
      <c r="D84" s="16">
        <v>2</v>
      </c>
      <c r="E84" s="17">
        <f t="shared" si="11"/>
        <v>7.0788107597923554E-4</v>
      </c>
      <c r="F84" s="17">
        <f t="shared" si="12"/>
        <v>4.7789725209080046E-4</v>
      </c>
      <c r="G84" s="17">
        <f t="shared" si="14"/>
        <v>-0.33333333333333331</v>
      </c>
      <c r="H84" s="17">
        <f t="shared" si="13"/>
        <v>-2.3596035865974517E-4</v>
      </c>
    </row>
    <row r="85" spans="1:8" x14ac:dyDescent="0.2">
      <c r="A85" s="14"/>
      <c r="B85" s="15" t="s">
        <v>72</v>
      </c>
      <c r="C85" s="16">
        <v>12</v>
      </c>
      <c r="D85" s="16">
        <v>12</v>
      </c>
      <c r="E85" s="17">
        <f t="shared" si="11"/>
        <v>2.8315243039169422E-3</v>
      </c>
      <c r="F85" s="17">
        <f t="shared" si="12"/>
        <v>2.8673835125448029E-3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16</v>
      </c>
      <c r="D87" s="16">
        <v>43</v>
      </c>
      <c r="E87" s="17">
        <f t="shared" si="11"/>
        <v>3.7753657385559227E-3</v>
      </c>
      <c r="F87" s="17">
        <f t="shared" si="12"/>
        <v>1.0274790919952211E-2</v>
      </c>
      <c r="G87" s="17">
        <f t="shared" si="14"/>
        <v>1.6875</v>
      </c>
      <c r="H87" s="17">
        <f t="shared" si="13"/>
        <v>6.3709296838131198E-3</v>
      </c>
    </row>
    <row r="88" spans="1:8" x14ac:dyDescent="0.2">
      <c r="A88" s="14"/>
      <c r="B88" s="15" t="s">
        <v>75</v>
      </c>
      <c r="C88" s="16">
        <v>13</v>
      </c>
      <c r="D88" s="16">
        <v>21</v>
      </c>
      <c r="E88" s="17">
        <f t="shared" si="11"/>
        <v>3.0674846625766872E-3</v>
      </c>
      <c r="F88" s="17">
        <f t="shared" si="12"/>
        <v>5.017921146953405E-3</v>
      </c>
      <c r="G88" s="17">
        <f t="shared" si="14"/>
        <v>0.61538461538461542</v>
      </c>
      <c r="H88" s="17">
        <f t="shared" si="13"/>
        <v>1.8876828692779614E-3</v>
      </c>
    </row>
    <row r="89" spans="1:8" x14ac:dyDescent="0.2">
      <c r="A89" s="14"/>
      <c r="B89" s="15" t="s">
        <v>76</v>
      </c>
      <c r="C89" s="16">
        <v>9</v>
      </c>
      <c r="D89" s="16">
        <v>16</v>
      </c>
      <c r="E89" s="17">
        <f t="shared" si="11"/>
        <v>2.1236432279377066E-3</v>
      </c>
      <c r="F89" s="17">
        <f t="shared" si="12"/>
        <v>3.8231780167264037E-3</v>
      </c>
      <c r="G89" s="17">
        <f t="shared" si="14"/>
        <v>0.77777777777777779</v>
      </c>
      <c r="H89" s="17">
        <f t="shared" si="13"/>
        <v>1.6517225106182163E-3</v>
      </c>
    </row>
    <row r="90" spans="1:8" x14ac:dyDescent="0.2">
      <c r="A90" s="14"/>
      <c r="B90" s="15" t="s">
        <v>77</v>
      </c>
      <c r="C90" s="16">
        <v>44</v>
      </c>
      <c r="D90" s="16">
        <v>56</v>
      </c>
      <c r="E90" s="17">
        <f t="shared" si="11"/>
        <v>1.0382255781028787E-2</v>
      </c>
      <c r="F90" s="17">
        <f t="shared" si="12"/>
        <v>1.3381123058542414E-2</v>
      </c>
      <c r="G90" s="17">
        <f t="shared" si="14"/>
        <v>0.27272727272727271</v>
      </c>
      <c r="H90" s="17">
        <f t="shared" si="13"/>
        <v>2.8315243039169417E-3</v>
      </c>
    </row>
    <row r="91" spans="1:8" x14ac:dyDescent="0.2">
      <c r="A91" s="14"/>
      <c r="B91" s="15" t="s">
        <v>78</v>
      </c>
      <c r="C91" s="16">
        <v>86</v>
      </c>
      <c r="D91" s="16">
        <v>126</v>
      </c>
      <c r="E91" s="17">
        <f t="shared" si="11"/>
        <v>2.0292590844738084E-2</v>
      </c>
      <c r="F91" s="17">
        <f t="shared" si="12"/>
        <v>3.0107526881720432E-2</v>
      </c>
      <c r="G91" s="17">
        <f t="shared" si="14"/>
        <v>0.46511627906976744</v>
      </c>
      <c r="H91" s="17">
        <f t="shared" si="13"/>
        <v>9.4384143463898066E-3</v>
      </c>
    </row>
    <row r="92" spans="1:8" x14ac:dyDescent="0.2">
      <c r="A92" s="14"/>
      <c r="B92" s="15" t="s">
        <v>79</v>
      </c>
      <c r="C92" s="16">
        <v>8</v>
      </c>
      <c r="D92" s="16">
        <v>18</v>
      </c>
      <c r="E92" s="17">
        <f t="shared" si="11"/>
        <v>1.8876828692779614E-3</v>
      </c>
      <c r="F92" s="17">
        <f t="shared" si="12"/>
        <v>4.3010752688172043E-3</v>
      </c>
      <c r="G92" s="17">
        <f t="shared" si="14"/>
        <v>1.25</v>
      </c>
      <c r="H92" s="17">
        <f t="shared" si="13"/>
        <v>2.3596035865974517E-3</v>
      </c>
    </row>
    <row r="93" spans="1:8" x14ac:dyDescent="0.2">
      <c r="A93" s="14"/>
      <c r="B93" s="15" t="s">
        <v>80</v>
      </c>
      <c r="C93" s="16">
        <v>13</v>
      </c>
      <c r="D93" s="16">
        <v>21</v>
      </c>
      <c r="E93" s="17">
        <f t="shared" si="11"/>
        <v>3.0674846625766872E-3</v>
      </c>
      <c r="F93" s="17">
        <f t="shared" si="12"/>
        <v>5.017921146953405E-3</v>
      </c>
      <c r="G93" s="17">
        <f t="shared" si="14"/>
        <v>0.61538461538461542</v>
      </c>
      <c r="H93" s="17">
        <f t="shared" si="13"/>
        <v>1.8876828692779614E-3</v>
      </c>
    </row>
    <row r="94" spans="1:8" x14ac:dyDescent="0.2">
      <c r="A94" s="14"/>
      <c r="B94" s="15" t="s">
        <v>81</v>
      </c>
      <c r="C94" s="16">
        <v>4</v>
      </c>
      <c r="D94" s="16">
        <v>7</v>
      </c>
      <c r="E94" s="17">
        <f t="shared" si="11"/>
        <v>9.4384143463898068E-4</v>
      </c>
      <c r="F94" s="17">
        <f t="shared" si="12"/>
        <v>1.6726403823178017E-3</v>
      </c>
      <c r="G94" s="17">
        <f t="shared" si="14"/>
        <v>0.75</v>
      </c>
      <c r="H94" s="17">
        <f t="shared" si="13"/>
        <v>7.0788107597923554E-4</v>
      </c>
    </row>
    <row r="95" spans="1:8" x14ac:dyDescent="0.2">
      <c r="A95" s="14"/>
      <c r="B95" s="15" t="s">
        <v>82</v>
      </c>
      <c r="C95" s="16">
        <v>7</v>
      </c>
      <c r="D95" s="16">
        <v>7</v>
      </c>
      <c r="E95" s="17">
        <f t="shared" si="11"/>
        <v>1.6517225106182161E-3</v>
      </c>
      <c r="F95" s="17">
        <f t="shared" si="12"/>
        <v>1.6726403823178017E-3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1</v>
      </c>
      <c r="D96" s="16">
        <v>3</v>
      </c>
      <c r="E96" s="17">
        <f t="shared" si="11"/>
        <v>2.3596035865974517E-4</v>
      </c>
      <c r="F96" s="17">
        <f t="shared" si="12"/>
        <v>7.1684587813620072E-4</v>
      </c>
      <c r="G96" s="17">
        <f t="shared" si="14"/>
        <v>2</v>
      </c>
      <c r="H96" s="17">
        <f t="shared" si="13"/>
        <v>4.7192071731949034E-4</v>
      </c>
    </row>
    <row r="97" spans="1:8" x14ac:dyDescent="0.2">
      <c r="A97" s="14"/>
      <c r="B97" s="15" t="s">
        <v>84</v>
      </c>
      <c r="C97" s="16">
        <v>14</v>
      </c>
      <c r="D97" s="16">
        <v>14</v>
      </c>
      <c r="E97" s="17">
        <f t="shared" si="11"/>
        <v>3.3034450212364322E-3</v>
      </c>
      <c r="F97" s="17">
        <f t="shared" si="12"/>
        <v>3.3452807646356035E-3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117</v>
      </c>
      <c r="D99" s="16">
        <v>58</v>
      </c>
      <c r="E99" s="17">
        <f t="shared" si="11"/>
        <v>2.7607361963190184E-2</v>
      </c>
      <c r="F99" s="17">
        <f t="shared" si="12"/>
        <v>1.3859020310633213E-2</v>
      </c>
      <c r="G99" s="17">
        <f t="shared" si="14"/>
        <v>-0.50427350427350426</v>
      </c>
      <c r="H99" s="17">
        <f t="shared" si="13"/>
        <v>-1.3921661160924964E-2</v>
      </c>
    </row>
    <row r="100" spans="1:8" x14ac:dyDescent="0.2">
      <c r="A100" s="14"/>
      <c r="B100" s="15" t="s">
        <v>87</v>
      </c>
      <c r="C100" s="16">
        <v>2</v>
      </c>
      <c r="D100" s="16">
        <v>2</v>
      </c>
      <c r="E100" s="17">
        <f t="shared" si="11"/>
        <v>4.7192071731949034E-4</v>
      </c>
      <c r="F100" s="17">
        <f t="shared" si="12"/>
        <v>4.7789725209080046E-4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88</v>
      </c>
      <c r="C101" s="16">
        <v>8</v>
      </c>
      <c r="D101" s="16">
        <v>1</v>
      </c>
      <c r="E101" s="17">
        <f t="shared" si="11"/>
        <v>1.8876828692779614E-3</v>
      </c>
      <c r="F101" s="17">
        <f t="shared" si="12"/>
        <v>2.3894862604540023E-4</v>
      </c>
      <c r="G101" s="17">
        <f t="shared" si="14"/>
        <v>-0.875</v>
      </c>
      <c r="H101" s="17">
        <f t="shared" si="13"/>
        <v>-1.6517225106182161E-3</v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19</v>
      </c>
      <c r="D103" s="16">
        <v>38</v>
      </c>
      <c r="E103" s="17">
        <f t="shared" si="11"/>
        <v>4.4832468145351578E-3</v>
      </c>
      <c r="F103" s="17">
        <f t="shared" si="12"/>
        <v>9.0800477897252097E-3</v>
      </c>
      <c r="G103" s="17">
        <f t="shared" si="14"/>
        <v>1</v>
      </c>
      <c r="H103" s="17">
        <f t="shared" si="13"/>
        <v>4.4832468145351578E-3</v>
      </c>
    </row>
    <row r="104" spans="1:8" x14ac:dyDescent="0.2">
      <c r="A104" s="14"/>
      <c r="B104" s="15" t="s">
        <v>91</v>
      </c>
      <c r="C104" s="16">
        <v>18</v>
      </c>
      <c r="D104" s="16">
        <v>41</v>
      </c>
      <c r="E104" s="17">
        <f t="shared" si="11"/>
        <v>4.2472864558754132E-3</v>
      </c>
      <c r="F104" s="17">
        <f t="shared" si="12"/>
        <v>9.7968936678614095E-3</v>
      </c>
      <c r="G104" s="17">
        <f t="shared" si="14"/>
        <v>1.2777777777777777</v>
      </c>
      <c r="H104" s="17">
        <f t="shared" si="13"/>
        <v>5.4270882491741388E-3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5</v>
      </c>
      <c r="E106" s="17">
        <f t="shared" si="11"/>
        <v>1.4157621519584711E-3</v>
      </c>
      <c r="F106" s="17">
        <f t="shared" si="12"/>
        <v>1.1947431302270011E-3</v>
      </c>
      <c r="G106" s="17">
        <f t="shared" si="14"/>
        <v>-0.16666666666666666</v>
      </c>
      <c r="H106" s="17">
        <f t="shared" si="13"/>
        <v>-2.3596035865974517E-4</v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ref="E107:E138" si="15">+IF(C107=0,"",C107/C$75)</f>
        <v>2.3596035865974517E-4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-2.3596035865974517E-4</v>
      </c>
    </row>
    <row r="108" spans="1:8" x14ac:dyDescent="0.2">
      <c r="A108" s="14"/>
      <c r="B108" s="15" t="s">
        <v>96</v>
      </c>
      <c r="C108" s="16">
        <v>3</v>
      </c>
      <c r="D108" s="16">
        <v>5</v>
      </c>
      <c r="E108" s="17">
        <f t="shared" si="15"/>
        <v>7.0788107597923554E-4</v>
      </c>
      <c r="F108" s="17">
        <f t="shared" si="16"/>
        <v>1.1947431302270011E-3</v>
      </c>
      <c r="G108" s="17">
        <f t="shared" ref="G108:G139" si="18">+IF(AND(C108=0,D108=0)," ",IF(C108=0,1,IF(D108=0,-1,(D108-C108)/C108)))</f>
        <v>0.66666666666666663</v>
      </c>
      <c r="H108" s="17">
        <f t="shared" si="17"/>
        <v>4.7192071731949034E-4</v>
      </c>
    </row>
    <row r="109" spans="1:8" x14ac:dyDescent="0.2">
      <c r="A109" s="14"/>
      <c r="B109" s="15" t="s">
        <v>97</v>
      </c>
      <c r="C109" s="16">
        <v>12</v>
      </c>
      <c r="D109" s="16">
        <v>14</v>
      </c>
      <c r="E109" s="17">
        <f t="shared" si="15"/>
        <v>2.8315243039169422E-3</v>
      </c>
      <c r="F109" s="17">
        <f t="shared" si="16"/>
        <v>3.3452807646356035E-3</v>
      </c>
      <c r="G109" s="17">
        <f t="shared" si="18"/>
        <v>0.16666666666666666</v>
      </c>
      <c r="H109" s="17">
        <f t="shared" si="17"/>
        <v>4.7192071731949034E-4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2.3894862604540023E-4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78</v>
      </c>
      <c r="D111" s="16">
        <v>133</v>
      </c>
      <c r="E111" s="17">
        <f t="shared" si="15"/>
        <v>1.8404907975460124E-2</v>
      </c>
      <c r="F111" s="17">
        <f t="shared" si="16"/>
        <v>3.1780167264038234E-2</v>
      </c>
      <c r="G111" s="17">
        <f t="shared" si="18"/>
        <v>0.70512820512820518</v>
      </c>
      <c r="H111" s="17">
        <f t="shared" si="17"/>
        <v>1.2977819726285986E-2</v>
      </c>
    </row>
    <row r="112" spans="1:8" ht="25.5" x14ac:dyDescent="0.2">
      <c r="A112" s="14"/>
      <c r="B112" s="15" t="s">
        <v>100</v>
      </c>
      <c r="C112" s="16">
        <v>17</v>
      </c>
      <c r="D112" s="16">
        <v>21</v>
      </c>
      <c r="E112" s="17">
        <f t="shared" si="15"/>
        <v>4.0113260972156678E-3</v>
      </c>
      <c r="F112" s="17">
        <f t="shared" si="16"/>
        <v>5.017921146953405E-3</v>
      </c>
      <c r="G112" s="17">
        <f t="shared" si="18"/>
        <v>0.23529411764705882</v>
      </c>
      <c r="H112" s="17">
        <f t="shared" si="17"/>
        <v>9.4384143463898068E-4</v>
      </c>
    </row>
    <row r="113" spans="1:8" ht="25.5" x14ac:dyDescent="0.2">
      <c r="A113" s="14"/>
      <c r="B113" s="15" t="s">
        <v>101</v>
      </c>
      <c r="C113" s="16">
        <v>43</v>
      </c>
      <c r="D113" s="16">
        <v>59</v>
      </c>
      <c r="E113" s="17">
        <f t="shared" si="15"/>
        <v>1.0146295422369042E-2</v>
      </c>
      <c r="F113" s="17">
        <f t="shared" si="16"/>
        <v>1.4097968936678614E-2</v>
      </c>
      <c r="G113" s="17">
        <f t="shared" si="18"/>
        <v>0.37209302325581395</v>
      </c>
      <c r="H113" s="17">
        <f t="shared" si="17"/>
        <v>3.7753657385559227E-3</v>
      </c>
    </row>
    <row r="114" spans="1:8" x14ac:dyDescent="0.2">
      <c r="A114" s="14"/>
      <c r="B114" s="15" t="s">
        <v>102</v>
      </c>
      <c r="C114" s="16">
        <v>4</v>
      </c>
      <c r="D114" s="16">
        <v>7</v>
      </c>
      <c r="E114" s="17">
        <f t="shared" si="15"/>
        <v>9.4384143463898068E-4</v>
      </c>
      <c r="F114" s="17">
        <f t="shared" si="16"/>
        <v>1.6726403823178017E-3</v>
      </c>
      <c r="G114" s="17">
        <f t="shared" si="18"/>
        <v>0.75</v>
      </c>
      <c r="H114" s="17">
        <f t="shared" si="17"/>
        <v>7.0788107597923554E-4</v>
      </c>
    </row>
    <row r="115" spans="1:8" x14ac:dyDescent="0.2">
      <c r="A115" s="14"/>
      <c r="B115" s="15" t="s">
        <v>103</v>
      </c>
      <c r="C115" s="16">
        <v>1</v>
      </c>
      <c r="D115" s="16">
        <v>26</v>
      </c>
      <c r="E115" s="17">
        <f t="shared" si="15"/>
        <v>2.3596035865974517E-4</v>
      </c>
      <c r="F115" s="17">
        <f t="shared" si="16"/>
        <v>6.2126642771804059E-3</v>
      </c>
      <c r="G115" s="17">
        <f t="shared" si="18"/>
        <v>25</v>
      </c>
      <c r="H115" s="17">
        <f t="shared" si="17"/>
        <v>5.8990089664936289E-3</v>
      </c>
    </row>
    <row r="116" spans="1:8" x14ac:dyDescent="0.2">
      <c r="A116" s="14"/>
      <c r="B116" s="15" t="s">
        <v>104</v>
      </c>
      <c r="C116" s="16">
        <v>2</v>
      </c>
      <c r="D116" s="16">
        <v>3</v>
      </c>
      <c r="E116" s="17">
        <f t="shared" si="15"/>
        <v>4.7192071731949034E-4</v>
      </c>
      <c r="F116" s="17">
        <f t="shared" si="16"/>
        <v>7.1684587813620072E-4</v>
      </c>
      <c r="G116" s="17">
        <f t="shared" si="18"/>
        <v>0.5</v>
      </c>
      <c r="H116" s="17">
        <f t="shared" si="17"/>
        <v>2.3596035865974517E-4</v>
      </c>
    </row>
    <row r="117" spans="1:8" x14ac:dyDescent="0.2">
      <c r="A117" s="14"/>
      <c r="B117" s="15" t="s">
        <v>105</v>
      </c>
      <c r="C117" s="16">
        <v>4</v>
      </c>
      <c r="D117" s="16">
        <v>4</v>
      </c>
      <c r="E117" s="17">
        <f t="shared" si="15"/>
        <v>9.4384143463898068E-4</v>
      </c>
      <c r="F117" s="17">
        <f t="shared" si="16"/>
        <v>9.5579450418160092E-4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33</v>
      </c>
      <c r="D120" s="16">
        <v>19</v>
      </c>
      <c r="E120" s="17">
        <f t="shared" si="15"/>
        <v>7.7866918357715901E-3</v>
      </c>
      <c r="F120" s="17">
        <f t="shared" si="16"/>
        <v>4.5400238948626048E-3</v>
      </c>
      <c r="G120" s="17">
        <f t="shared" si="18"/>
        <v>-0.42424242424242425</v>
      </c>
      <c r="H120" s="17">
        <f t="shared" si="17"/>
        <v>-3.3034450212364322E-3</v>
      </c>
    </row>
    <row r="121" spans="1:8" x14ac:dyDescent="0.2">
      <c r="A121" s="14"/>
      <c r="B121" s="15" t="s">
        <v>109</v>
      </c>
      <c r="C121" s="16">
        <v>19</v>
      </c>
      <c r="D121" s="16">
        <v>4</v>
      </c>
      <c r="E121" s="17">
        <f t="shared" si="15"/>
        <v>4.4832468145351578E-3</v>
      </c>
      <c r="F121" s="17">
        <f t="shared" si="16"/>
        <v>9.5579450418160092E-4</v>
      </c>
      <c r="G121" s="17">
        <f t="shared" si="18"/>
        <v>-0.78947368421052633</v>
      </c>
      <c r="H121" s="17">
        <f t="shared" si="17"/>
        <v>-3.5394053798961773E-3</v>
      </c>
    </row>
    <row r="122" spans="1:8" x14ac:dyDescent="0.2">
      <c r="A122" s="14"/>
      <c r="B122" s="15" t="s">
        <v>110</v>
      </c>
      <c r="C122" s="16">
        <v>0</v>
      </c>
      <c r="D122" s="16">
        <v>3</v>
      </c>
      <c r="E122" s="17" t="str">
        <f t="shared" si="15"/>
        <v/>
      </c>
      <c r="F122" s="17">
        <f t="shared" si="16"/>
        <v>7.1684587813620072E-4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20</v>
      </c>
      <c r="E123" s="17" t="str">
        <f t="shared" si="15"/>
        <v/>
      </c>
      <c r="F123" s="17">
        <f t="shared" si="16"/>
        <v>4.7789725209080045E-3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34</v>
      </c>
      <c r="D124" s="16">
        <v>0</v>
      </c>
      <c r="E124" s="17">
        <f t="shared" si="15"/>
        <v>8.0226521944313355E-3</v>
      </c>
      <c r="F124" s="17" t="str">
        <f t="shared" si="16"/>
        <v/>
      </c>
      <c r="G124" s="17">
        <f t="shared" si="18"/>
        <v>-1</v>
      </c>
      <c r="H124" s="17">
        <f t="shared" si="17"/>
        <v>-8.0226521944313355E-3</v>
      </c>
    </row>
    <row r="125" spans="1:8" x14ac:dyDescent="0.2">
      <c r="A125" s="14"/>
      <c r="B125" s="15" t="s">
        <v>113</v>
      </c>
      <c r="C125" s="16">
        <v>5</v>
      </c>
      <c r="D125" s="16">
        <v>53</v>
      </c>
      <c r="E125" s="17">
        <f t="shared" si="15"/>
        <v>1.1798017932987258E-3</v>
      </c>
      <c r="F125" s="17">
        <f t="shared" si="16"/>
        <v>1.2664277180406212E-2</v>
      </c>
      <c r="G125" s="17">
        <f t="shared" si="18"/>
        <v>9.6</v>
      </c>
      <c r="H125" s="17">
        <f t="shared" si="17"/>
        <v>1.1326097215667767E-2</v>
      </c>
    </row>
    <row r="126" spans="1:8" x14ac:dyDescent="0.2">
      <c r="A126" s="14"/>
      <c r="B126" s="15" t="s">
        <v>114</v>
      </c>
      <c r="C126" s="16">
        <v>26</v>
      </c>
      <c r="D126" s="16">
        <v>54</v>
      </c>
      <c r="E126" s="17">
        <f t="shared" si="15"/>
        <v>6.1349693251533744E-3</v>
      </c>
      <c r="F126" s="17">
        <f t="shared" si="16"/>
        <v>1.2903225806451613E-2</v>
      </c>
      <c r="G126" s="17">
        <f t="shared" si="18"/>
        <v>1.0769230769230769</v>
      </c>
      <c r="H126" s="17">
        <f t="shared" si="17"/>
        <v>6.6068900424728644E-3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19</v>
      </c>
      <c r="D128" s="16">
        <v>58</v>
      </c>
      <c r="E128" s="17">
        <f t="shared" si="15"/>
        <v>4.4832468145351578E-3</v>
      </c>
      <c r="F128" s="17">
        <f t="shared" si="16"/>
        <v>1.3859020310633213E-2</v>
      </c>
      <c r="G128" s="17">
        <f t="shared" si="18"/>
        <v>2.0526315789473686</v>
      </c>
      <c r="H128" s="17">
        <f t="shared" si="17"/>
        <v>9.202453987730062E-3</v>
      </c>
    </row>
    <row r="129" spans="1:8" x14ac:dyDescent="0.2">
      <c r="A129" s="14"/>
      <c r="B129" s="15" t="s">
        <v>117</v>
      </c>
      <c r="C129" s="16">
        <v>19</v>
      </c>
      <c r="D129" s="16">
        <v>46</v>
      </c>
      <c r="E129" s="17">
        <f t="shared" si="15"/>
        <v>4.4832468145351578E-3</v>
      </c>
      <c r="F129" s="17">
        <f t="shared" si="16"/>
        <v>1.099163679808841E-2</v>
      </c>
      <c r="G129" s="17">
        <f t="shared" si="18"/>
        <v>1.4210526315789473</v>
      </c>
      <c r="H129" s="17">
        <f t="shared" si="17"/>
        <v>6.370929683813119E-3</v>
      </c>
    </row>
    <row r="130" spans="1:8" x14ac:dyDescent="0.2">
      <c r="A130" s="14"/>
      <c r="B130" s="15" t="s">
        <v>118</v>
      </c>
      <c r="C130" s="16">
        <v>2</v>
      </c>
      <c r="D130" s="16">
        <v>3</v>
      </c>
      <c r="E130" s="17">
        <f t="shared" si="15"/>
        <v>4.7192071731949034E-4</v>
      </c>
      <c r="F130" s="17">
        <f t="shared" si="16"/>
        <v>7.1684587813620072E-4</v>
      </c>
      <c r="G130" s="17">
        <f t="shared" si="18"/>
        <v>0.5</v>
      </c>
      <c r="H130" s="17">
        <f t="shared" si="17"/>
        <v>2.3596035865974517E-4</v>
      </c>
    </row>
    <row r="131" spans="1:8" ht="25.5" x14ac:dyDescent="0.2">
      <c r="A131" s="14"/>
      <c r="B131" s="15" t="s">
        <v>119</v>
      </c>
      <c r="C131" s="16">
        <v>2864</v>
      </c>
      <c r="D131" s="16">
        <v>2295</v>
      </c>
      <c r="E131" s="17">
        <f t="shared" si="15"/>
        <v>0.67579046720151015</v>
      </c>
      <c r="F131" s="17">
        <f t="shared" si="16"/>
        <v>0.54838709677419351</v>
      </c>
      <c r="G131" s="17">
        <f t="shared" si="18"/>
        <v>-0.19867318435754189</v>
      </c>
      <c r="H131" s="17">
        <f t="shared" si="17"/>
        <v>-0.13426144407739499</v>
      </c>
    </row>
    <row r="132" spans="1:8" ht="25.5" x14ac:dyDescent="0.2">
      <c r="A132" s="14"/>
      <c r="B132" s="15" t="s">
        <v>120</v>
      </c>
      <c r="C132" s="16">
        <v>10</v>
      </c>
      <c r="D132" s="16">
        <v>8</v>
      </c>
      <c r="E132" s="17">
        <f t="shared" si="15"/>
        <v>2.3596035865974517E-3</v>
      </c>
      <c r="F132" s="17">
        <f t="shared" si="16"/>
        <v>1.9115890083632018E-3</v>
      </c>
      <c r="G132" s="17">
        <f t="shared" si="18"/>
        <v>-0.2</v>
      </c>
      <c r="H132" s="17">
        <f t="shared" si="17"/>
        <v>-4.7192071731949034E-4</v>
      </c>
    </row>
    <row r="133" spans="1:8" x14ac:dyDescent="0.2">
      <c r="A133" s="14"/>
      <c r="B133" s="15" t="s">
        <v>121</v>
      </c>
      <c r="C133" s="16">
        <v>5</v>
      </c>
      <c r="D133" s="16">
        <v>6</v>
      </c>
      <c r="E133" s="17">
        <f t="shared" si="15"/>
        <v>1.1798017932987258E-3</v>
      </c>
      <c r="F133" s="17">
        <f t="shared" si="16"/>
        <v>1.4336917562724014E-3</v>
      </c>
      <c r="G133" s="17">
        <f t="shared" si="18"/>
        <v>0.2</v>
      </c>
      <c r="H133" s="17">
        <f t="shared" si="17"/>
        <v>2.3596035865974517E-4</v>
      </c>
    </row>
    <row r="134" spans="1:8" x14ac:dyDescent="0.2">
      <c r="A134" s="14"/>
      <c r="B134" s="15" t="s">
        <v>122</v>
      </c>
      <c r="C134" s="16">
        <v>7</v>
      </c>
      <c r="D134" s="16">
        <v>0</v>
      </c>
      <c r="E134" s="17">
        <f t="shared" si="15"/>
        <v>1.6517225106182161E-3</v>
      </c>
      <c r="F134" s="17" t="str">
        <f t="shared" si="16"/>
        <v/>
      </c>
      <c r="G134" s="17">
        <f t="shared" si="18"/>
        <v>-1</v>
      </c>
      <c r="H134" s="17">
        <f t="shared" si="17"/>
        <v>-1.6517225106182161E-3</v>
      </c>
    </row>
    <row r="135" spans="1:8" x14ac:dyDescent="0.2">
      <c r="A135" s="14"/>
      <c r="B135" s="15" t="s">
        <v>123</v>
      </c>
      <c r="C135" s="16">
        <v>1</v>
      </c>
      <c r="D135" s="16">
        <v>27</v>
      </c>
      <c r="E135" s="17">
        <f t="shared" si="15"/>
        <v>2.3596035865974517E-4</v>
      </c>
      <c r="F135" s="17">
        <f t="shared" si="16"/>
        <v>6.4516129032258064E-3</v>
      </c>
      <c r="G135" s="17">
        <f t="shared" si="18"/>
        <v>26</v>
      </c>
      <c r="H135" s="17">
        <f t="shared" si="17"/>
        <v>6.1349693251533744E-3</v>
      </c>
    </row>
    <row r="136" spans="1:8" x14ac:dyDescent="0.2">
      <c r="A136" s="14"/>
      <c r="B136" s="15" t="s">
        <v>124</v>
      </c>
      <c r="C136" s="16">
        <v>2</v>
      </c>
      <c r="D136" s="16">
        <v>12</v>
      </c>
      <c r="E136" s="17">
        <f t="shared" si="15"/>
        <v>4.7192071731949034E-4</v>
      </c>
      <c r="F136" s="17">
        <f t="shared" si="16"/>
        <v>2.8673835125448029E-3</v>
      </c>
      <c r="G136" s="17">
        <f t="shared" si="18"/>
        <v>5</v>
      </c>
      <c r="H136" s="17">
        <f t="shared" si="17"/>
        <v>2.3596035865974517E-3</v>
      </c>
    </row>
    <row r="137" spans="1:8" x14ac:dyDescent="0.2">
      <c r="A137" s="14"/>
      <c r="B137" s="15" t="s">
        <v>125</v>
      </c>
      <c r="C137" s="16">
        <v>9</v>
      </c>
      <c r="D137" s="16">
        <v>29</v>
      </c>
      <c r="E137" s="17">
        <f t="shared" si="15"/>
        <v>2.1236432279377066E-3</v>
      </c>
      <c r="F137" s="17">
        <f t="shared" si="16"/>
        <v>6.9295101553166066E-3</v>
      </c>
      <c r="G137" s="17">
        <f t="shared" si="18"/>
        <v>2.2222222222222223</v>
      </c>
      <c r="H137" s="17">
        <f t="shared" si="17"/>
        <v>4.7192071731949042E-3</v>
      </c>
    </row>
    <row r="138" spans="1:8" x14ac:dyDescent="0.2">
      <c r="A138" s="14"/>
      <c r="B138" s="15" t="s">
        <v>126</v>
      </c>
      <c r="C138" s="16">
        <v>2</v>
      </c>
      <c r="D138" s="16">
        <v>2</v>
      </c>
      <c r="E138" s="17">
        <f t="shared" si="15"/>
        <v>4.7192071731949034E-4</v>
      </c>
      <c r="F138" s="17">
        <f t="shared" si="16"/>
        <v>4.7789725209080046E-4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5</v>
      </c>
      <c r="D139" s="16">
        <v>15</v>
      </c>
      <c r="E139" s="17">
        <f t="shared" ref="E139:E167" si="19">+IF(C139=0,"",C139/C$75)</f>
        <v>1.1798017932987258E-3</v>
      </c>
      <c r="F139" s="17">
        <f t="shared" ref="F139:F167" si="20">+IF(D139=0,"",D139/D$75)</f>
        <v>3.5842293906810036E-3</v>
      </c>
      <c r="G139" s="17">
        <f t="shared" si="18"/>
        <v>2</v>
      </c>
      <c r="H139" s="17">
        <f t="shared" ref="H139:H167" si="21">+IF(OR(AND(E139=""),(G139="")),"",E139*G139)</f>
        <v>2.3596035865974517E-3</v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2.3894862604540023E-4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4</v>
      </c>
      <c r="D141" s="16">
        <v>1</v>
      </c>
      <c r="E141" s="17">
        <f t="shared" si="19"/>
        <v>9.4384143463898068E-4</v>
      </c>
      <c r="F141" s="17">
        <f t="shared" si="20"/>
        <v>2.3894862604540023E-4</v>
      </c>
      <c r="G141" s="17">
        <f t="shared" si="22"/>
        <v>-0.75</v>
      </c>
      <c r="H141" s="17">
        <f t="shared" si="21"/>
        <v>-7.0788107597923554E-4</v>
      </c>
    </row>
    <row r="142" spans="1:8" ht="25.5" x14ac:dyDescent="0.2">
      <c r="A142" s="14"/>
      <c r="B142" s="15" t="s">
        <v>130</v>
      </c>
      <c r="C142" s="16">
        <v>9</v>
      </c>
      <c r="D142" s="16">
        <v>5</v>
      </c>
      <c r="E142" s="17">
        <f t="shared" si="19"/>
        <v>2.1236432279377066E-3</v>
      </c>
      <c r="F142" s="17">
        <f t="shared" si="20"/>
        <v>1.1947431302270011E-3</v>
      </c>
      <c r="G142" s="17">
        <f t="shared" si="22"/>
        <v>-0.44444444444444442</v>
      </c>
      <c r="H142" s="17">
        <f t="shared" si="21"/>
        <v>-9.4384143463898068E-4</v>
      </c>
    </row>
    <row r="143" spans="1:8" ht="25.5" x14ac:dyDescent="0.2">
      <c r="A143" s="14"/>
      <c r="B143" s="15" t="s">
        <v>131</v>
      </c>
      <c r="C143" s="16">
        <v>12</v>
      </c>
      <c r="D143" s="16">
        <v>13</v>
      </c>
      <c r="E143" s="17">
        <f t="shared" si="19"/>
        <v>2.8315243039169422E-3</v>
      </c>
      <c r="F143" s="17">
        <f t="shared" si="20"/>
        <v>3.106332138590203E-3</v>
      </c>
      <c r="G143" s="17">
        <f t="shared" si="22"/>
        <v>8.3333333333333329E-2</v>
      </c>
      <c r="H143" s="17">
        <f t="shared" si="21"/>
        <v>2.3596035865974517E-4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8</v>
      </c>
      <c r="E145" s="17">
        <f t="shared" si="19"/>
        <v>2.3596035865974517E-4</v>
      </c>
      <c r="F145" s="17">
        <f t="shared" si="20"/>
        <v>1.9115890083632018E-3</v>
      </c>
      <c r="G145" s="17">
        <f t="shared" si="22"/>
        <v>7</v>
      </c>
      <c r="H145" s="17">
        <f t="shared" si="21"/>
        <v>1.6517225106182161E-3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7</v>
      </c>
      <c r="D148" s="16">
        <v>10</v>
      </c>
      <c r="E148" s="17">
        <f t="shared" si="19"/>
        <v>1.6517225106182161E-3</v>
      </c>
      <c r="F148" s="17">
        <f t="shared" si="20"/>
        <v>2.3894862604540022E-3</v>
      </c>
      <c r="G148" s="17">
        <f t="shared" si="22"/>
        <v>0.42857142857142855</v>
      </c>
      <c r="H148" s="17">
        <f t="shared" si="21"/>
        <v>7.0788107597923543E-4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1</v>
      </c>
      <c r="E152" s="17">
        <f t="shared" si="19"/>
        <v>4.7192071731949034E-4</v>
      </c>
      <c r="F152" s="17">
        <f t="shared" si="20"/>
        <v>2.3894862604540023E-4</v>
      </c>
      <c r="G152" s="17">
        <f t="shared" si="22"/>
        <v>-0.5</v>
      </c>
      <c r="H152" s="17">
        <f t="shared" si="21"/>
        <v>-2.3596035865974517E-4</v>
      </c>
    </row>
    <row r="153" spans="1:8" x14ac:dyDescent="0.2">
      <c r="A153" s="14"/>
      <c r="B153" s="15" t="s">
        <v>141</v>
      </c>
      <c r="C153" s="16">
        <v>9</v>
      </c>
      <c r="D153" s="16">
        <v>11</v>
      </c>
      <c r="E153" s="17">
        <f t="shared" si="19"/>
        <v>2.1236432279377066E-3</v>
      </c>
      <c r="F153" s="17">
        <f t="shared" si="20"/>
        <v>2.6284348864994028E-3</v>
      </c>
      <c r="G153" s="17">
        <f t="shared" si="22"/>
        <v>0.22222222222222221</v>
      </c>
      <c r="H153" s="17">
        <f t="shared" si="21"/>
        <v>4.7192071731949034E-4</v>
      </c>
    </row>
    <row r="154" spans="1:8" x14ac:dyDescent="0.2">
      <c r="A154" s="14"/>
      <c r="B154" s="15" t="s">
        <v>142</v>
      </c>
      <c r="C154" s="16">
        <v>1</v>
      </c>
      <c r="D154" s="16">
        <v>5</v>
      </c>
      <c r="E154" s="17">
        <f t="shared" si="19"/>
        <v>2.3596035865974517E-4</v>
      </c>
      <c r="F154" s="17">
        <f t="shared" si="20"/>
        <v>1.1947431302270011E-3</v>
      </c>
      <c r="G154" s="17">
        <f t="shared" si="22"/>
        <v>4</v>
      </c>
      <c r="H154" s="17">
        <f t="shared" si="21"/>
        <v>9.4384143463898068E-4</v>
      </c>
    </row>
    <row r="155" spans="1:8" ht="25.5" x14ac:dyDescent="0.2">
      <c r="A155" s="14"/>
      <c r="B155" s="15" t="s">
        <v>143</v>
      </c>
      <c r="C155" s="16">
        <v>4</v>
      </c>
      <c r="D155" s="16">
        <v>5</v>
      </c>
      <c r="E155" s="17">
        <f t="shared" si="19"/>
        <v>9.4384143463898068E-4</v>
      </c>
      <c r="F155" s="17">
        <f t="shared" si="20"/>
        <v>1.1947431302270011E-3</v>
      </c>
      <c r="G155" s="17">
        <f t="shared" si="22"/>
        <v>0.25</v>
      </c>
      <c r="H155" s="17">
        <f t="shared" si="21"/>
        <v>2.3596035865974517E-4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5</v>
      </c>
      <c r="E156" s="17" t="str">
        <f t="shared" si="19"/>
        <v/>
      </c>
      <c r="F156" s="17">
        <f t="shared" si="20"/>
        <v>1.1947431302270011E-3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6</v>
      </c>
      <c r="E157" s="17" t="str">
        <f t="shared" si="19"/>
        <v/>
      </c>
      <c r="F157" s="17">
        <f t="shared" si="20"/>
        <v>1.4336917562724014E-3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2.3894862604540023E-4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2.3596035865974517E-4</v>
      </c>
      <c r="F159" s="17" t="str">
        <f t="shared" si="20"/>
        <v/>
      </c>
      <c r="G159" s="17">
        <f t="shared" si="22"/>
        <v>-1</v>
      </c>
      <c r="H159" s="17">
        <f t="shared" si="21"/>
        <v>-2.3596035865974517E-4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2.3894862604540023E-4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2.3894862604540023E-4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73</v>
      </c>
      <c r="D164" s="16">
        <v>132</v>
      </c>
      <c r="E164" s="17">
        <f t="shared" si="19"/>
        <v>1.7225106182161398E-2</v>
      </c>
      <c r="F164" s="17">
        <f t="shared" si="20"/>
        <v>3.1541218637992835E-2</v>
      </c>
      <c r="G164" s="17">
        <f t="shared" si="22"/>
        <v>0.80821917808219179</v>
      </c>
      <c r="H164" s="17">
        <f t="shared" si="21"/>
        <v>1.3921661160924966E-2</v>
      </c>
    </row>
    <row r="165" spans="1:8" ht="25.5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2.3894862604540023E-4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2</v>
      </c>
      <c r="D166" s="16">
        <v>2</v>
      </c>
      <c r="E166" s="17">
        <f t="shared" si="19"/>
        <v>4.7192071731949034E-4</v>
      </c>
      <c r="F166" s="17">
        <f t="shared" si="20"/>
        <v>4.7789725209080046E-4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3515</v>
      </c>
      <c r="D173" s="19">
        <f>SUM(D174:D343)</f>
        <v>3907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0.11152204836415362</v>
      </c>
      <c r="H173" s="20">
        <f t="shared" ref="H173:H204" si="25">+IF(OR(AND(E173=""),(G173="")),"",E173*G173)</f>
        <v>0.11152204836415362</v>
      </c>
    </row>
    <row r="174" spans="1:8" x14ac:dyDescent="0.2">
      <c r="A174" s="14"/>
      <c r="B174" s="15" t="s">
        <v>156</v>
      </c>
      <c r="C174" s="16">
        <v>33</v>
      </c>
      <c r="D174" s="16">
        <v>83</v>
      </c>
      <c r="E174" s="17">
        <f t="shared" si="23"/>
        <v>9.3883357041251777E-3</v>
      </c>
      <c r="F174" s="17">
        <f t="shared" si="24"/>
        <v>2.1243921167135908E-2</v>
      </c>
      <c r="G174" s="17">
        <f t="shared" ref="G174:G205" si="26">+IF(AND(C174=0,D174=0)," ",IF(C174=0,1,IF(D174=0,-1,(D174-C174)/C174)))</f>
        <v>1.5151515151515151</v>
      </c>
      <c r="H174" s="17">
        <f t="shared" si="25"/>
        <v>1.422475106685633E-2</v>
      </c>
    </row>
    <row r="175" spans="1:8" x14ac:dyDescent="0.2">
      <c r="A175" s="14"/>
      <c r="B175" s="15" t="s">
        <v>157</v>
      </c>
      <c r="C175" s="16">
        <v>8</v>
      </c>
      <c r="D175" s="16">
        <v>34</v>
      </c>
      <c r="E175" s="17">
        <f t="shared" si="23"/>
        <v>2.275960170697013E-3</v>
      </c>
      <c r="F175" s="17">
        <f t="shared" si="24"/>
        <v>8.7023291528026611E-3</v>
      </c>
      <c r="G175" s="17">
        <f t="shared" si="26"/>
        <v>3.25</v>
      </c>
      <c r="H175" s="17">
        <f t="shared" si="25"/>
        <v>7.3968705547652926E-3</v>
      </c>
    </row>
    <row r="176" spans="1:8" ht="38.25" x14ac:dyDescent="0.2">
      <c r="A176" s="14"/>
      <c r="B176" s="15" t="s">
        <v>158</v>
      </c>
      <c r="C176" s="16">
        <v>16</v>
      </c>
      <c r="D176" s="16">
        <v>12</v>
      </c>
      <c r="E176" s="17">
        <f t="shared" si="23"/>
        <v>4.551920341394026E-3</v>
      </c>
      <c r="F176" s="17">
        <f t="shared" si="24"/>
        <v>3.0714102892244687E-3</v>
      </c>
      <c r="G176" s="17">
        <f t="shared" si="26"/>
        <v>-0.25</v>
      </c>
      <c r="H176" s="17">
        <f t="shared" si="25"/>
        <v>-1.1379800853485065E-3</v>
      </c>
    </row>
    <row r="177" spans="1:8" x14ac:dyDescent="0.2">
      <c r="A177" s="14"/>
      <c r="B177" s="15" t="s">
        <v>159</v>
      </c>
      <c r="C177" s="16">
        <v>2</v>
      </c>
      <c r="D177" s="16">
        <v>0</v>
      </c>
      <c r="E177" s="17">
        <f t="shared" si="23"/>
        <v>5.6899004267425325E-4</v>
      </c>
      <c r="F177" s="17" t="str">
        <f t="shared" si="24"/>
        <v/>
      </c>
      <c r="G177" s="17">
        <f t="shared" si="26"/>
        <v>-1</v>
      </c>
      <c r="H177" s="17">
        <f t="shared" si="25"/>
        <v>-5.6899004267425325E-4</v>
      </c>
    </row>
    <row r="178" spans="1:8" ht="25.5" x14ac:dyDescent="0.2">
      <c r="A178" s="14"/>
      <c r="B178" s="15" t="s">
        <v>160</v>
      </c>
      <c r="C178" s="16">
        <v>81</v>
      </c>
      <c r="D178" s="16">
        <v>94</v>
      </c>
      <c r="E178" s="17">
        <f t="shared" si="23"/>
        <v>2.3044096728307255E-2</v>
      </c>
      <c r="F178" s="17">
        <f t="shared" si="24"/>
        <v>2.4059380598925005E-2</v>
      </c>
      <c r="G178" s="17">
        <f t="shared" si="26"/>
        <v>0.16049382716049382</v>
      </c>
      <c r="H178" s="17">
        <f t="shared" si="25"/>
        <v>3.6984352773826454E-3</v>
      </c>
    </row>
    <row r="179" spans="1:8" x14ac:dyDescent="0.2">
      <c r="A179" s="14"/>
      <c r="B179" s="15" t="s">
        <v>161</v>
      </c>
      <c r="C179" s="16">
        <v>308</v>
      </c>
      <c r="D179" s="16">
        <v>549</v>
      </c>
      <c r="E179" s="17">
        <f t="shared" si="23"/>
        <v>8.7624466571834994E-2</v>
      </c>
      <c r="F179" s="17">
        <f t="shared" si="24"/>
        <v>0.14051702073201947</v>
      </c>
      <c r="G179" s="17">
        <f t="shared" si="26"/>
        <v>0.78246753246753242</v>
      </c>
      <c r="H179" s="17">
        <f t="shared" si="25"/>
        <v>6.8563300142247513E-2</v>
      </c>
    </row>
    <row r="180" spans="1:8" x14ac:dyDescent="0.2">
      <c r="A180" s="14"/>
      <c r="B180" s="15" t="s">
        <v>162</v>
      </c>
      <c r="C180" s="16">
        <v>11</v>
      </c>
      <c r="D180" s="16">
        <v>10</v>
      </c>
      <c r="E180" s="17">
        <f t="shared" si="23"/>
        <v>3.1294452347083927E-3</v>
      </c>
      <c r="F180" s="17">
        <f t="shared" si="24"/>
        <v>2.5595085743537241E-3</v>
      </c>
      <c r="G180" s="17">
        <f t="shared" si="26"/>
        <v>-9.0909090909090912E-2</v>
      </c>
      <c r="H180" s="17">
        <f t="shared" si="25"/>
        <v>-2.8449502133712662E-4</v>
      </c>
    </row>
    <row r="181" spans="1:8" x14ac:dyDescent="0.2">
      <c r="A181" s="14"/>
      <c r="B181" s="15" t="s">
        <v>163</v>
      </c>
      <c r="C181" s="16">
        <v>40</v>
      </c>
      <c r="D181" s="16">
        <v>82</v>
      </c>
      <c r="E181" s="17">
        <f t="shared" si="23"/>
        <v>1.1379800853485065E-2</v>
      </c>
      <c r="F181" s="17">
        <f t="shared" si="24"/>
        <v>2.0987970309700538E-2</v>
      </c>
      <c r="G181" s="17">
        <f t="shared" si="26"/>
        <v>1.05</v>
      </c>
      <c r="H181" s="17">
        <f t="shared" si="25"/>
        <v>1.1948790896159318E-2</v>
      </c>
    </row>
    <row r="182" spans="1:8" x14ac:dyDescent="0.2">
      <c r="A182" s="14"/>
      <c r="B182" s="15" t="s">
        <v>164</v>
      </c>
      <c r="C182" s="16">
        <v>57</v>
      </c>
      <c r="D182" s="16">
        <v>15</v>
      </c>
      <c r="E182" s="17">
        <f t="shared" si="23"/>
        <v>1.6216216216216217E-2</v>
      </c>
      <c r="F182" s="17">
        <f t="shared" si="24"/>
        <v>3.839262861530586E-3</v>
      </c>
      <c r="G182" s="17">
        <f t="shared" si="26"/>
        <v>-0.73684210526315785</v>
      </c>
      <c r="H182" s="17">
        <f t="shared" si="25"/>
        <v>-1.1948790896159318E-2</v>
      </c>
    </row>
    <row r="183" spans="1:8" x14ac:dyDescent="0.2">
      <c r="A183" s="14"/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5.1190171487074478E-4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2.5595085743537239E-4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10</v>
      </c>
      <c r="D185" s="16">
        <v>12</v>
      </c>
      <c r="E185" s="17">
        <f t="shared" si="23"/>
        <v>2.8449502133712661E-3</v>
      </c>
      <c r="F185" s="17">
        <f t="shared" si="24"/>
        <v>3.0714102892244687E-3</v>
      </c>
      <c r="G185" s="17">
        <f t="shared" si="26"/>
        <v>0.2</v>
      </c>
      <c r="H185" s="17">
        <f t="shared" si="25"/>
        <v>5.6899004267425325E-4</v>
      </c>
    </row>
    <row r="186" spans="1:8" x14ac:dyDescent="0.2">
      <c r="A186" s="14"/>
      <c r="B186" s="15" t="s">
        <v>168</v>
      </c>
      <c r="C186" s="16">
        <v>18</v>
      </c>
      <c r="D186" s="16">
        <v>25</v>
      </c>
      <c r="E186" s="17">
        <f t="shared" si="23"/>
        <v>5.1209103840682791E-3</v>
      </c>
      <c r="F186" s="17">
        <f t="shared" si="24"/>
        <v>6.3987714358843106E-3</v>
      </c>
      <c r="G186" s="17">
        <f t="shared" si="26"/>
        <v>0.3888888888888889</v>
      </c>
      <c r="H186" s="17">
        <f t="shared" si="25"/>
        <v>1.9914651493598864E-3</v>
      </c>
    </row>
    <row r="187" spans="1:8" x14ac:dyDescent="0.2">
      <c r="A187" s="14"/>
      <c r="B187" s="15" t="s">
        <v>169</v>
      </c>
      <c r="C187" s="16">
        <v>38</v>
      </c>
      <c r="D187" s="16">
        <v>56</v>
      </c>
      <c r="E187" s="17">
        <f t="shared" si="23"/>
        <v>1.0810810810810811E-2</v>
      </c>
      <c r="F187" s="17">
        <f t="shared" si="24"/>
        <v>1.4333248016380855E-2</v>
      </c>
      <c r="G187" s="17">
        <f t="shared" si="26"/>
        <v>0.47368421052631576</v>
      </c>
      <c r="H187" s="17">
        <f t="shared" si="25"/>
        <v>5.1209103840682791E-3</v>
      </c>
    </row>
    <row r="188" spans="1:8" ht="25.5" x14ac:dyDescent="0.2">
      <c r="A188" s="14"/>
      <c r="B188" s="15" t="s">
        <v>170</v>
      </c>
      <c r="C188" s="16">
        <v>20</v>
      </c>
      <c r="D188" s="16">
        <v>66</v>
      </c>
      <c r="E188" s="17">
        <f t="shared" si="23"/>
        <v>5.6899004267425323E-3</v>
      </c>
      <c r="F188" s="17">
        <f t="shared" si="24"/>
        <v>1.6892756590734578E-2</v>
      </c>
      <c r="G188" s="17">
        <f t="shared" si="26"/>
        <v>2.2999999999999998</v>
      </c>
      <c r="H188" s="17">
        <f t="shared" si="25"/>
        <v>1.3086770981507824E-2</v>
      </c>
    </row>
    <row r="189" spans="1:8" ht="25.5" x14ac:dyDescent="0.2">
      <c r="A189" s="14"/>
      <c r="B189" s="15" t="s">
        <v>171</v>
      </c>
      <c r="C189" s="16">
        <v>8</v>
      </c>
      <c r="D189" s="16">
        <v>23</v>
      </c>
      <c r="E189" s="17">
        <f t="shared" si="23"/>
        <v>2.275960170697013E-3</v>
      </c>
      <c r="F189" s="17">
        <f t="shared" si="24"/>
        <v>5.8868697210135651E-3</v>
      </c>
      <c r="G189" s="17">
        <f t="shared" si="26"/>
        <v>1.875</v>
      </c>
      <c r="H189" s="17">
        <f t="shared" si="25"/>
        <v>4.2674253200568994E-3</v>
      </c>
    </row>
    <row r="190" spans="1:8" x14ac:dyDescent="0.2">
      <c r="A190" s="14"/>
      <c r="B190" s="15" t="s">
        <v>172</v>
      </c>
      <c r="C190" s="16">
        <v>2</v>
      </c>
      <c r="D190" s="16">
        <v>5</v>
      </c>
      <c r="E190" s="17">
        <f t="shared" si="23"/>
        <v>5.6899004267425325E-4</v>
      </c>
      <c r="F190" s="17">
        <f t="shared" si="24"/>
        <v>1.2797542871768621E-3</v>
      </c>
      <c r="G190" s="17">
        <f t="shared" si="26"/>
        <v>1.5</v>
      </c>
      <c r="H190" s="17">
        <f t="shared" si="25"/>
        <v>8.5348506401137993E-4</v>
      </c>
    </row>
    <row r="191" spans="1:8" x14ac:dyDescent="0.2">
      <c r="A191" s="14"/>
      <c r="B191" s="15" t="s">
        <v>173</v>
      </c>
      <c r="C191" s="16">
        <v>2</v>
      </c>
      <c r="D191" s="16">
        <v>5</v>
      </c>
      <c r="E191" s="17">
        <f t="shared" si="23"/>
        <v>5.6899004267425325E-4</v>
      </c>
      <c r="F191" s="17">
        <f t="shared" si="24"/>
        <v>1.2797542871768621E-3</v>
      </c>
      <c r="G191" s="17">
        <f t="shared" si="26"/>
        <v>1.5</v>
      </c>
      <c r="H191" s="17">
        <f t="shared" si="25"/>
        <v>8.5348506401137993E-4</v>
      </c>
    </row>
    <row r="192" spans="1:8" x14ac:dyDescent="0.2">
      <c r="A192" s="14"/>
      <c r="B192" s="15" t="s">
        <v>174</v>
      </c>
      <c r="C192" s="16">
        <v>3</v>
      </c>
      <c r="D192" s="16">
        <v>9</v>
      </c>
      <c r="E192" s="17">
        <f t="shared" si="23"/>
        <v>8.5348506401137982E-4</v>
      </c>
      <c r="F192" s="17">
        <f t="shared" si="24"/>
        <v>2.3035577169183519E-3</v>
      </c>
      <c r="G192" s="17">
        <f t="shared" si="26"/>
        <v>2</v>
      </c>
      <c r="H192" s="17">
        <f t="shared" si="25"/>
        <v>1.7069701280227596E-3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60</v>
      </c>
      <c r="E193" s="17" t="str">
        <f t="shared" si="23"/>
        <v/>
      </c>
      <c r="F193" s="17">
        <f t="shared" si="24"/>
        <v>1.5357051446122344E-2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41</v>
      </c>
      <c r="D194" s="16">
        <v>28</v>
      </c>
      <c r="E194" s="17">
        <f t="shared" si="23"/>
        <v>1.166429587482219E-2</v>
      </c>
      <c r="F194" s="17">
        <f t="shared" si="24"/>
        <v>7.1666240081904274E-3</v>
      </c>
      <c r="G194" s="17">
        <f t="shared" si="26"/>
        <v>-0.31707317073170732</v>
      </c>
      <c r="H194" s="17">
        <f t="shared" si="25"/>
        <v>-3.6984352773826458E-3</v>
      </c>
    </row>
    <row r="195" spans="1:8" x14ac:dyDescent="0.2">
      <c r="A195" s="14"/>
      <c r="B195" s="15" t="s">
        <v>177</v>
      </c>
      <c r="C195" s="16">
        <v>16</v>
      </c>
      <c r="D195" s="16">
        <v>1</v>
      </c>
      <c r="E195" s="17">
        <f t="shared" si="23"/>
        <v>4.551920341394026E-3</v>
      </c>
      <c r="F195" s="17">
        <f t="shared" si="24"/>
        <v>2.5595085743537239E-4</v>
      </c>
      <c r="G195" s="17">
        <f t="shared" si="26"/>
        <v>-0.9375</v>
      </c>
      <c r="H195" s="17">
        <f t="shared" si="25"/>
        <v>-4.2674253200568994E-3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9</v>
      </c>
      <c r="D197" s="16">
        <v>6</v>
      </c>
      <c r="E197" s="17">
        <f t="shared" si="23"/>
        <v>2.5604551920341396E-3</v>
      </c>
      <c r="F197" s="17">
        <f t="shared" si="24"/>
        <v>1.5357051446122344E-3</v>
      </c>
      <c r="G197" s="17">
        <f t="shared" si="26"/>
        <v>-0.33333333333333331</v>
      </c>
      <c r="H197" s="17">
        <f t="shared" si="25"/>
        <v>-8.5348506401137982E-4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37</v>
      </c>
      <c r="D199" s="16">
        <v>38</v>
      </c>
      <c r="E199" s="17">
        <f t="shared" si="23"/>
        <v>1.0526315789473684E-2</v>
      </c>
      <c r="F199" s="17">
        <f t="shared" si="24"/>
        <v>9.726132582544152E-3</v>
      </c>
      <c r="G199" s="17">
        <f t="shared" si="26"/>
        <v>2.7027027027027029E-2</v>
      </c>
      <c r="H199" s="17">
        <f t="shared" si="25"/>
        <v>2.8449502133712662E-4</v>
      </c>
    </row>
    <row r="200" spans="1:8" ht="25.5" x14ac:dyDescent="0.2">
      <c r="A200" s="14"/>
      <c r="B200" s="15" t="s">
        <v>182</v>
      </c>
      <c r="C200" s="16">
        <v>41</v>
      </c>
      <c r="D200" s="16">
        <v>42</v>
      </c>
      <c r="E200" s="17">
        <f t="shared" si="23"/>
        <v>1.166429587482219E-2</v>
      </c>
      <c r="F200" s="17">
        <f t="shared" si="24"/>
        <v>1.0749936012285641E-2</v>
      </c>
      <c r="G200" s="17">
        <f t="shared" si="26"/>
        <v>2.4390243902439025E-2</v>
      </c>
      <c r="H200" s="17">
        <f t="shared" si="25"/>
        <v>2.8449502133712662E-4</v>
      </c>
    </row>
    <row r="201" spans="1:8" x14ac:dyDescent="0.2">
      <c r="A201" s="14"/>
      <c r="B201" s="15" t="s">
        <v>183</v>
      </c>
      <c r="C201" s="16">
        <v>114</v>
      </c>
      <c r="D201" s="16">
        <v>58</v>
      </c>
      <c r="E201" s="17">
        <f t="shared" si="23"/>
        <v>3.2432432432432434E-2</v>
      </c>
      <c r="F201" s="17">
        <f t="shared" si="24"/>
        <v>1.4845149731251599E-2</v>
      </c>
      <c r="G201" s="17">
        <f t="shared" si="26"/>
        <v>-0.49122807017543857</v>
      </c>
      <c r="H201" s="17">
        <f t="shared" si="25"/>
        <v>-1.5931721194879088E-2</v>
      </c>
    </row>
    <row r="202" spans="1:8" x14ac:dyDescent="0.2">
      <c r="A202" s="14"/>
      <c r="B202" s="15" t="s">
        <v>184</v>
      </c>
      <c r="C202" s="16">
        <v>63</v>
      </c>
      <c r="D202" s="16">
        <v>69</v>
      </c>
      <c r="E202" s="17">
        <f t="shared" si="23"/>
        <v>1.7923186344238975E-2</v>
      </c>
      <c r="F202" s="17">
        <f t="shared" si="24"/>
        <v>1.7660609163040696E-2</v>
      </c>
      <c r="G202" s="17">
        <f t="shared" si="26"/>
        <v>9.5238095238095233E-2</v>
      </c>
      <c r="H202" s="17">
        <f t="shared" si="25"/>
        <v>1.7069701280227594E-3</v>
      </c>
    </row>
    <row r="203" spans="1:8" x14ac:dyDescent="0.2">
      <c r="A203" s="14"/>
      <c r="B203" s="15" t="s">
        <v>185</v>
      </c>
      <c r="C203" s="16">
        <v>203</v>
      </c>
      <c r="D203" s="16">
        <v>173</v>
      </c>
      <c r="E203" s="17">
        <f t="shared" si="23"/>
        <v>5.7752489331436702E-2</v>
      </c>
      <c r="F203" s="17">
        <f t="shared" si="24"/>
        <v>4.4279498336319424E-2</v>
      </c>
      <c r="G203" s="17">
        <f t="shared" si="26"/>
        <v>-0.14778325123152711</v>
      </c>
      <c r="H203" s="17">
        <f t="shared" si="25"/>
        <v>-8.5348506401137988E-3</v>
      </c>
    </row>
    <row r="204" spans="1:8" x14ac:dyDescent="0.2">
      <c r="A204" s="14"/>
      <c r="B204" s="15" t="s">
        <v>186</v>
      </c>
      <c r="C204" s="16">
        <v>57</v>
      </c>
      <c r="D204" s="16">
        <v>52</v>
      </c>
      <c r="E204" s="17">
        <f t="shared" si="23"/>
        <v>1.6216216216216217E-2</v>
      </c>
      <c r="F204" s="17">
        <f t="shared" si="24"/>
        <v>1.3309444586639366E-2</v>
      </c>
      <c r="G204" s="17">
        <f t="shared" si="26"/>
        <v>-8.771929824561403E-2</v>
      </c>
      <c r="H204" s="17">
        <f t="shared" si="25"/>
        <v>-1.4224751066856331E-3</v>
      </c>
    </row>
    <row r="205" spans="1:8" x14ac:dyDescent="0.2">
      <c r="A205" s="14"/>
      <c r="B205" s="15" t="s">
        <v>187</v>
      </c>
      <c r="C205" s="16">
        <v>14</v>
      </c>
      <c r="D205" s="16">
        <v>19</v>
      </c>
      <c r="E205" s="17">
        <f t="shared" ref="E205:E236" si="27">+IF(C205=0,"",C205/C$173)</f>
        <v>3.982930298719772E-3</v>
      </c>
      <c r="F205" s="17">
        <f t="shared" ref="F205:F236" si="28">+IF(D205=0,"",D205/D$173)</f>
        <v>4.863066291272076E-3</v>
      </c>
      <c r="G205" s="17">
        <f t="shared" si="26"/>
        <v>0.35714285714285715</v>
      </c>
      <c r="H205" s="17">
        <f t="shared" ref="H205:H236" si="29">+IF(OR(AND(E205=""),(G205="")),"",E205*G205)</f>
        <v>1.4224751066856329E-3</v>
      </c>
    </row>
    <row r="206" spans="1:8" x14ac:dyDescent="0.2">
      <c r="A206" s="14"/>
      <c r="B206" s="15" t="s">
        <v>188</v>
      </c>
      <c r="C206" s="16">
        <v>10</v>
      </c>
      <c r="D206" s="16">
        <v>24</v>
      </c>
      <c r="E206" s="17">
        <f t="shared" si="27"/>
        <v>2.8449502133712661E-3</v>
      </c>
      <c r="F206" s="17">
        <f t="shared" si="28"/>
        <v>6.1428205784489374E-3</v>
      </c>
      <c r="G206" s="17">
        <f t="shared" ref="G206:G237" si="30">+IF(AND(C206=0,D206=0)," ",IF(C206=0,1,IF(D206=0,-1,(D206-C206)/C206)))</f>
        <v>1.4</v>
      </c>
      <c r="H206" s="17">
        <f t="shared" si="29"/>
        <v>3.982930298719772E-3</v>
      </c>
    </row>
    <row r="207" spans="1:8" x14ac:dyDescent="0.2">
      <c r="A207" s="14"/>
      <c r="B207" s="15" t="s">
        <v>189</v>
      </c>
      <c r="C207" s="16">
        <v>3</v>
      </c>
      <c r="D207" s="16">
        <v>0</v>
      </c>
      <c r="E207" s="17">
        <f t="shared" si="27"/>
        <v>8.5348506401137982E-4</v>
      </c>
      <c r="F207" s="17" t="str">
        <f t="shared" si="28"/>
        <v/>
      </c>
      <c r="G207" s="17">
        <f t="shared" si="30"/>
        <v>-1</v>
      </c>
      <c r="H207" s="17">
        <f t="shared" si="29"/>
        <v>-8.5348506401137982E-4</v>
      </c>
    </row>
    <row r="208" spans="1:8" x14ac:dyDescent="0.2">
      <c r="A208" s="14"/>
      <c r="B208" s="15" t="s">
        <v>190</v>
      </c>
      <c r="C208" s="16">
        <v>27</v>
      </c>
      <c r="D208" s="16">
        <v>119</v>
      </c>
      <c r="E208" s="17">
        <f t="shared" si="27"/>
        <v>7.6813655761024183E-3</v>
      </c>
      <c r="F208" s="17">
        <f t="shared" si="28"/>
        <v>3.0458152034809317E-2</v>
      </c>
      <c r="G208" s="17">
        <f t="shared" si="30"/>
        <v>3.4074074074074074</v>
      </c>
      <c r="H208" s="17">
        <f t="shared" si="29"/>
        <v>2.6173541963015648E-2</v>
      </c>
    </row>
    <row r="209" spans="1:8" x14ac:dyDescent="0.2">
      <c r="A209" s="14"/>
      <c r="B209" s="15" t="s">
        <v>191</v>
      </c>
      <c r="C209" s="16">
        <v>37</v>
      </c>
      <c r="D209" s="16">
        <v>41</v>
      </c>
      <c r="E209" s="17">
        <f t="shared" si="27"/>
        <v>1.0526315789473684E-2</v>
      </c>
      <c r="F209" s="17">
        <f t="shared" si="28"/>
        <v>1.0493985154850269E-2</v>
      </c>
      <c r="G209" s="17">
        <f t="shared" si="30"/>
        <v>0.10810810810810811</v>
      </c>
      <c r="H209" s="17">
        <f t="shared" si="29"/>
        <v>1.1379800853485065E-3</v>
      </c>
    </row>
    <row r="210" spans="1:8" x14ac:dyDescent="0.2">
      <c r="A210" s="14"/>
      <c r="B210" s="15" t="s">
        <v>192</v>
      </c>
      <c r="C210" s="16">
        <v>65</v>
      </c>
      <c r="D210" s="16">
        <v>52</v>
      </c>
      <c r="E210" s="17">
        <f t="shared" si="27"/>
        <v>1.849217638691323E-2</v>
      </c>
      <c r="F210" s="17">
        <f t="shared" si="28"/>
        <v>1.3309444586639366E-2</v>
      </c>
      <c r="G210" s="17">
        <f t="shared" si="30"/>
        <v>-0.2</v>
      </c>
      <c r="H210" s="17">
        <f t="shared" si="29"/>
        <v>-3.6984352773826463E-3</v>
      </c>
    </row>
    <row r="211" spans="1:8" x14ac:dyDescent="0.2">
      <c r="A211" s="14"/>
      <c r="B211" s="15" t="s">
        <v>193</v>
      </c>
      <c r="C211" s="16">
        <v>5</v>
      </c>
      <c r="D211" s="16">
        <v>1</v>
      </c>
      <c r="E211" s="17">
        <f t="shared" si="27"/>
        <v>1.4224751066856331E-3</v>
      </c>
      <c r="F211" s="17">
        <f t="shared" si="28"/>
        <v>2.5595085743537239E-4</v>
      </c>
      <c r="G211" s="17">
        <f t="shared" si="30"/>
        <v>-0.8</v>
      </c>
      <c r="H211" s="17">
        <f t="shared" si="29"/>
        <v>-1.1379800853485065E-3</v>
      </c>
    </row>
    <row r="212" spans="1:8" x14ac:dyDescent="0.2">
      <c r="A212" s="14"/>
      <c r="B212" s="15" t="s">
        <v>194</v>
      </c>
      <c r="C212" s="16">
        <v>2</v>
      </c>
      <c r="D212" s="16">
        <v>2</v>
      </c>
      <c r="E212" s="17">
        <f t="shared" si="27"/>
        <v>5.6899004267425325E-4</v>
      </c>
      <c r="F212" s="17">
        <f t="shared" si="28"/>
        <v>5.1190171487074478E-4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195</v>
      </c>
      <c r="C213" s="16">
        <v>242</v>
      </c>
      <c r="D213" s="16">
        <v>184</v>
      </c>
      <c r="E213" s="17">
        <f t="shared" si="27"/>
        <v>6.8847795163584635E-2</v>
      </c>
      <c r="F213" s="17">
        <f t="shared" si="28"/>
        <v>4.7094957768108521E-2</v>
      </c>
      <c r="G213" s="17">
        <f t="shared" si="30"/>
        <v>-0.23966942148760331</v>
      </c>
      <c r="H213" s="17">
        <f t="shared" si="29"/>
        <v>-1.6500711237553343E-2</v>
      </c>
    </row>
    <row r="214" spans="1:8" x14ac:dyDescent="0.2">
      <c r="A214" s="14"/>
      <c r="B214" s="15" t="s">
        <v>196</v>
      </c>
      <c r="C214" s="16">
        <v>34</v>
      </c>
      <c r="D214" s="16">
        <v>16</v>
      </c>
      <c r="E214" s="17">
        <f t="shared" si="27"/>
        <v>9.6728307254623051E-3</v>
      </c>
      <c r="F214" s="17">
        <f t="shared" si="28"/>
        <v>4.0952137189659583E-3</v>
      </c>
      <c r="G214" s="17">
        <f t="shared" si="30"/>
        <v>-0.52941176470588236</v>
      </c>
      <c r="H214" s="17">
        <f t="shared" si="29"/>
        <v>-5.1209103840682791E-3</v>
      </c>
    </row>
    <row r="215" spans="1:8" ht="25.5" x14ac:dyDescent="0.2">
      <c r="A215" s="14"/>
      <c r="B215" s="15" t="s">
        <v>197</v>
      </c>
      <c r="C215" s="16">
        <v>1</v>
      </c>
      <c r="D215" s="16">
        <v>3</v>
      </c>
      <c r="E215" s="17">
        <f t="shared" si="27"/>
        <v>2.8449502133712662E-4</v>
      </c>
      <c r="F215" s="17">
        <f t="shared" si="28"/>
        <v>7.6785257230611718E-4</v>
      </c>
      <c r="G215" s="17">
        <f t="shared" si="30"/>
        <v>2</v>
      </c>
      <c r="H215" s="17">
        <f t="shared" si="29"/>
        <v>5.6899004267425325E-4</v>
      </c>
    </row>
    <row r="216" spans="1:8" ht="25.5" x14ac:dyDescent="0.2">
      <c r="A216" s="14"/>
      <c r="B216" s="15" t="s">
        <v>198</v>
      </c>
      <c r="C216" s="16">
        <v>13</v>
      </c>
      <c r="D216" s="16">
        <v>16</v>
      </c>
      <c r="E216" s="17">
        <f t="shared" si="27"/>
        <v>3.6984352773826458E-3</v>
      </c>
      <c r="F216" s="17">
        <f t="shared" si="28"/>
        <v>4.0952137189659583E-3</v>
      </c>
      <c r="G216" s="17">
        <f t="shared" si="30"/>
        <v>0.23076923076923078</v>
      </c>
      <c r="H216" s="17">
        <f t="shared" si="29"/>
        <v>8.5348506401137982E-4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40</v>
      </c>
      <c r="E218" s="17" t="str">
        <f t="shared" si="27"/>
        <v/>
      </c>
      <c r="F218" s="17">
        <f t="shared" si="28"/>
        <v>1.0238034297414897E-2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7</v>
      </c>
      <c r="E219" s="17" t="str">
        <f t="shared" si="27"/>
        <v/>
      </c>
      <c r="F219" s="17">
        <f t="shared" si="28"/>
        <v>1.7916560020476069E-3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2.5595085743537239E-4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110</v>
      </c>
      <c r="D225" s="16">
        <v>182</v>
      </c>
      <c r="E225" s="17">
        <f t="shared" si="27"/>
        <v>3.1294452347083924E-2</v>
      </c>
      <c r="F225" s="17">
        <f t="shared" si="28"/>
        <v>4.658305605323778E-2</v>
      </c>
      <c r="G225" s="17">
        <f t="shared" si="30"/>
        <v>0.65454545454545454</v>
      </c>
      <c r="H225" s="17">
        <f t="shared" si="29"/>
        <v>2.0483641536273113E-2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0</v>
      </c>
      <c r="E227" s="17">
        <f t="shared" si="27"/>
        <v>5.6899004267425325E-4</v>
      </c>
      <c r="F227" s="17" t="str">
        <f t="shared" si="28"/>
        <v/>
      </c>
      <c r="G227" s="17">
        <f t="shared" si="30"/>
        <v>-1</v>
      </c>
      <c r="H227" s="17">
        <f t="shared" si="29"/>
        <v>-5.6899004267425325E-4</v>
      </c>
    </row>
    <row r="228" spans="1:8" x14ac:dyDescent="0.2">
      <c r="A228" s="14"/>
      <c r="B228" s="15" t="s">
        <v>210</v>
      </c>
      <c r="C228" s="16">
        <v>20</v>
      </c>
      <c r="D228" s="16">
        <v>31</v>
      </c>
      <c r="E228" s="17">
        <f t="shared" si="27"/>
        <v>5.6899004267425323E-3</v>
      </c>
      <c r="F228" s="17">
        <f t="shared" si="28"/>
        <v>7.9344765804965443E-3</v>
      </c>
      <c r="G228" s="17">
        <f t="shared" si="30"/>
        <v>0.55000000000000004</v>
      </c>
      <c r="H228" s="17">
        <f t="shared" si="29"/>
        <v>3.1294452347083931E-3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28</v>
      </c>
      <c r="E232" s="17" t="str">
        <f t="shared" si="27"/>
        <v/>
      </c>
      <c r="F232" s="17">
        <f t="shared" si="28"/>
        <v>7.1666240081904274E-3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151</v>
      </c>
      <c r="D236" s="16">
        <v>9</v>
      </c>
      <c r="E236" s="17">
        <f t="shared" si="27"/>
        <v>4.2958748221906116E-2</v>
      </c>
      <c r="F236" s="17">
        <f t="shared" si="28"/>
        <v>2.3035577169183519E-3</v>
      </c>
      <c r="G236" s="17">
        <f t="shared" si="30"/>
        <v>-0.94039735099337751</v>
      </c>
      <c r="H236" s="17">
        <f t="shared" si="29"/>
        <v>-4.0398293029871982E-2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112</v>
      </c>
      <c r="D238" s="16">
        <v>60</v>
      </c>
      <c r="E238" s="17">
        <f t="shared" si="31"/>
        <v>3.1863442389758176E-2</v>
      </c>
      <c r="F238" s="17">
        <f t="shared" si="32"/>
        <v>1.5357051446122344E-2</v>
      </c>
      <c r="G238" s="17">
        <f t="shared" ref="G238:G269" si="34">+IF(AND(C238=0,D238=0)," ",IF(C238=0,1,IF(D238=0,-1,(D238-C238)/C238)))</f>
        <v>-0.4642857142857143</v>
      </c>
      <c r="H238" s="17">
        <f t="shared" si="33"/>
        <v>-1.4793741109530582E-2</v>
      </c>
    </row>
    <row r="239" spans="1:8" x14ac:dyDescent="0.2">
      <c r="A239" s="14"/>
      <c r="B239" s="15" t="s">
        <v>221</v>
      </c>
      <c r="C239" s="16">
        <v>41</v>
      </c>
      <c r="D239" s="16">
        <v>42</v>
      </c>
      <c r="E239" s="17">
        <f t="shared" si="31"/>
        <v>1.166429587482219E-2</v>
      </c>
      <c r="F239" s="17">
        <f t="shared" si="32"/>
        <v>1.0749936012285641E-2</v>
      </c>
      <c r="G239" s="17">
        <f t="shared" si="34"/>
        <v>2.4390243902439025E-2</v>
      </c>
      <c r="H239" s="17">
        <f t="shared" si="33"/>
        <v>2.8449502133712662E-4</v>
      </c>
    </row>
    <row r="240" spans="1:8" ht="25.5" x14ac:dyDescent="0.2">
      <c r="A240" s="14"/>
      <c r="B240" s="15" t="s">
        <v>222</v>
      </c>
      <c r="C240" s="16">
        <v>2</v>
      </c>
      <c r="D240" s="16">
        <v>1</v>
      </c>
      <c r="E240" s="17">
        <f t="shared" si="31"/>
        <v>5.6899004267425325E-4</v>
      </c>
      <c r="F240" s="17">
        <f t="shared" si="32"/>
        <v>2.5595085743537239E-4</v>
      </c>
      <c r="G240" s="17">
        <f t="shared" si="34"/>
        <v>-0.5</v>
      </c>
      <c r="H240" s="17">
        <f t="shared" si="33"/>
        <v>-2.8449502133712662E-4</v>
      </c>
    </row>
    <row r="241" spans="1:8" x14ac:dyDescent="0.2">
      <c r="A241" s="14"/>
      <c r="B241" s="15" t="s">
        <v>223</v>
      </c>
      <c r="C241" s="16">
        <v>125</v>
      </c>
      <c r="D241" s="16">
        <v>130</v>
      </c>
      <c r="E241" s="17">
        <f t="shared" si="31"/>
        <v>3.5561877667140827E-2</v>
      </c>
      <c r="F241" s="17">
        <f t="shared" si="32"/>
        <v>3.3273611466598414E-2</v>
      </c>
      <c r="G241" s="17">
        <f t="shared" si="34"/>
        <v>0.04</v>
      </c>
      <c r="H241" s="17">
        <f t="shared" si="33"/>
        <v>1.4224751066856331E-3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6</v>
      </c>
      <c r="E244" s="17">
        <f t="shared" si="31"/>
        <v>5.6899004267425325E-4</v>
      </c>
      <c r="F244" s="17">
        <f t="shared" si="32"/>
        <v>1.5357051446122344E-3</v>
      </c>
      <c r="G244" s="17">
        <f t="shared" si="34"/>
        <v>2</v>
      </c>
      <c r="H244" s="17">
        <f t="shared" si="33"/>
        <v>1.1379800853485065E-3</v>
      </c>
    </row>
    <row r="245" spans="1:8" ht="25.5" x14ac:dyDescent="0.2">
      <c r="A245" s="14"/>
      <c r="B245" s="15" t="s">
        <v>227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5.1190171487074478E-4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5.6899004267425325E-4</v>
      </c>
      <c r="F246" s="17" t="str">
        <f t="shared" si="32"/>
        <v/>
      </c>
      <c r="G246" s="17">
        <f t="shared" si="34"/>
        <v>-1</v>
      </c>
      <c r="H246" s="17">
        <f t="shared" si="33"/>
        <v>-5.6899004267425325E-4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3</v>
      </c>
      <c r="E248" s="17" t="str">
        <f t="shared" si="31"/>
        <v/>
      </c>
      <c r="F248" s="17">
        <f t="shared" si="32"/>
        <v>7.6785257230611718E-4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</v>
      </c>
      <c r="D249" s="16">
        <v>2</v>
      </c>
      <c r="E249" s="17">
        <f t="shared" si="31"/>
        <v>8.5348506401137982E-4</v>
      </c>
      <c r="F249" s="17">
        <f t="shared" si="32"/>
        <v>5.1190171487074478E-4</v>
      </c>
      <c r="G249" s="17">
        <f t="shared" si="34"/>
        <v>-0.33333333333333331</v>
      </c>
      <c r="H249" s="17">
        <f t="shared" si="33"/>
        <v>-2.8449502133712657E-4</v>
      </c>
    </row>
    <row r="250" spans="1:8" x14ac:dyDescent="0.2">
      <c r="A250" s="14"/>
      <c r="B250" s="15" t="s">
        <v>232</v>
      </c>
      <c r="C250" s="16">
        <v>4</v>
      </c>
      <c r="D250" s="16">
        <v>5</v>
      </c>
      <c r="E250" s="17">
        <f t="shared" si="31"/>
        <v>1.1379800853485065E-3</v>
      </c>
      <c r="F250" s="17">
        <f t="shared" si="32"/>
        <v>1.2797542871768621E-3</v>
      </c>
      <c r="G250" s="17">
        <f t="shared" si="34"/>
        <v>0.25</v>
      </c>
      <c r="H250" s="17">
        <f t="shared" si="33"/>
        <v>2.8449502133712662E-4</v>
      </c>
    </row>
    <row r="251" spans="1:8" x14ac:dyDescent="0.2">
      <c r="A251" s="14"/>
      <c r="B251" s="15" t="s">
        <v>233</v>
      </c>
      <c r="C251" s="16">
        <v>0</v>
      </c>
      <c r="D251" s="16">
        <v>2</v>
      </c>
      <c r="E251" s="17" t="str">
        <f t="shared" si="31"/>
        <v/>
      </c>
      <c r="F251" s="17">
        <f t="shared" si="32"/>
        <v>5.1190171487074478E-4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2.8449502133712662E-4</v>
      </c>
      <c r="F255" s="17" t="str">
        <f t="shared" si="32"/>
        <v/>
      </c>
      <c r="G255" s="17">
        <f t="shared" si="34"/>
        <v>-1</v>
      </c>
      <c r="H255" s="17">
        <f t="shared" si="33"/>
        <v>-2.8449502133712662E-4</v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2.5595085743537239E-4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7</v>
      </c>
      <c r="D258" s="16">
        <v>5</v>
      </c>
      <c r="E258" s="17">
        <f t="shared" si="31"/>
        <v>1.991465149359886E-3</v>
      </c>
      <c r="F258" s="17">
        <f t="shared" si="32"/>
        <v>1.2797542871768621E-3</v>
      </c>
      <c r="G258" s="17">
        <f t="shared" si="34"/>
        <v>-0.2857142857142857</v>
      </c>
      <c r="H258" s="17">
        <f t="shared" si="33"/>
        <v>-5.6899004267425314E-4</v>
      </c>
    </row>
    <row r="259" spans="1:8" ht="25.5" x14ac:dyDescent="0.2">
      <c r="A259" s="14"/>
      <c r="B259" s="15" t="s">
        <v>240</v>
      </c>
      <c r="C259" s="16">
        <v>58</v>
      </c>
      <c r="D259" s="16">
        <v>38</v>
      </c>
      <c r="E259" s="17">
        <f t="shared" si="31"/>
        <v>1.6500711237553343E-2</v>
      </c>
      <c r="F259" s="17">
        <f t="shared" si="32"/>
        <v>9.726132582544152E-3</v>
      </c>
      <c r="G259" s="17">
        <f t="shared" si="34"/>
        <v>-0.34482758620689657</v>
      </c>
      <c r="H259" s="17">
        <f t="shared" si="33"/>
        <v>-5.6899004267425323E-3</v>
      </c>
    </row>
    <row r="260" spans="1:8" x14ac:dyDescent="0.2">
      <c r="A260" s="14"/>
      <c r="B260" s="15" t="s">
        <v>241</v>
      </c>
      <c r="C260" s="16">
        <v>14</v>
      </c>
      <c r="D260" s="16">
        <v>10</v>
      </c>
      <c r="E260" s="17">
        <f t="shared" si="31"/>
        <v>3.982930298719772E-3</v>
      </c>
      <c r="F260" s="17">
        <f t="shared" si="32"/>
        <v>2.5595085743537241E-3</v>
      </c>
      <c r="G260" s="17">
        <f t="shared" si="34"/>
        <v>-0.2857142857142857</v>
      </c>
      <c r="H260" s="17">
        <f t="shared" si="33"/>
        <v>-1.1379800853485063E-3</v>
      </c>
    </row>
    <row r="261" spans="1:8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2.8449502133712662E-4</v>
      </c>
      <c r="F261" s="17" t="str">
        <f t="shared" si="32"/>
        <v/>
      </c>
      <c r="G261" s="17">
        <f t="shared" si="34"/>
        <v>-1</v>
      </c>
      <c r="H261" s="17">
        <f t="shared" si="33"/>
        <v>-2.8449502133712662E-4</v>
      </c>
    </row>
    <row r="262" spans="1:8" x14ac:dyDescent="0.2">
      <c r="A262" s="14"/>
      <c r="B262" s="15" t="s">
        <v>243</v>
      </c>
      <c r="C262" s="16">
        <v>4</v>
      </c>
      <c r="D262" s="16">
        <v>5</v>
      </c>
      <c r="E262" s="17">
        <f t="shared" si="31"/>
        <v>1.1379800853485065E-3</v>
      </c>
      <c r="F262" s="17">
        <f t="shared" si="32"/>
        <v>1.2797542871768621E-3</v>
      </c>
      <c r="G262" s="17">
        <f t="shared" si="34"/>
        <v>0.25</v>
      </c>
      <c r="H262" s="17">
        <f t="shared" si="33"/>
        <v>2.8449502133712662E-4</v>
      </c>
    </row>
    <row r="263" spans="1:8" x14ac:dyDescent="0.2">
      <c r="A263" s="14"/>
      <c r="B263" s="15" t="s">
        <v>244</v>
      </c>
      <c r="C263" s="16">
        <v>0</v>
      </c>
      <c r="D263" s="16">
        <v>12</v>
      </c>
      <c r="E263" s="17" t="str">
        <f t="shared" si="31"/>
        <v/>
      </c>
      <c r="F263" s="17">
        <f t="shared" si="32"/>
        <v>3.0714102892244687E-3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277</v>
      </c>
      <c r="D264" s="16">
        <v>168</v>
      </c>
      <c r="E264" s="17">
        <f t="shared" si="31"/>
        <v>7.8805120910384066E-2</v>
      </c>
      <c r="F264" s="17">
        <f t="shared" si="32"/>
        <v>4.2999744049142564E-2</v>
      </c>
      <c r="G264" s="17">
        <f t="shared" si="34"/>
        <v>-0.39350180505415161</v>
      </c>
      <c r="H264" s="17">
        <f t="shared" si="33"/>
        <v>-3.1009957325746799E-2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2</v>
      </c>
      <c r="E266" s="17">
        <f t="shared" si="31"/>
        <v>2.8449502133712662E-4</v>
      </c>
      <c r="F266" s="17">
        <f t="shared" si="32"/>
        <v>5.1190171487074478E-4</v>
      </c>
      <c r="G266" s="17">
        <f t="shared" si="34"/>
        <v>1</v>
      </c>
      <c r="H266" s="17">
        <f t="shared" si="33"/>
        <v>2.8449502133712662E-4</v>
      </c>
    </row>
    <row r="267" spans="1:8" x14ac:dyDescent="0.2">
      <c r="A267" s="14"/>
      <c r="B267" s="15" t="s">
        <v>248</v>
      </c>
      <c r="C267" s="16">
        <v>1</v>
      </c>
      <c r="D267" s="16">
        <v>4</v>
      </c>
      <c r="E267" s="17">
        <f t="shared" si="31"/>
        <v>2.8449502133712662E-4</v>
      </c>
      <c r="F267" s="17">
        <f t="shared" si="32"/>
        <v>1.0238034297414896E-3</v>
      </c>
      <c r="G267" s="17">
        <f t="shared" si="34"/>
        <v>3</v>
      </c>
      <c r="H267" s="17">
        <f t="shared" si="33"/>
        <v>8.5348506401137993E-4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1</v>
      </c>
      <c r="D270" s="16">
        <v>0</v>
      </c>
      <c r="E270" s="17">
        <f t="shared" si="35"/>
        <v>2.8449502133712662E-4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-2.8449502133712662E-4</v>
      </c>
    </row>
    <row r="271" spans="1:8" x14ac:dyDescent="0.2">
      <c r="A271" s="14"/>
      <c r="B271" s="15" t="s">
        <v>252</v>
      </c>
      <c r="C271" s="16">
        <v>1</v>
      </c>
      <c r="D271" s="16">
        <v>0</v>
      </c>
      <c r="E271" s="17">
        <f t="shared" si="35"/>
        <v>2.8449502133712662E-4</v>
      </c>
      <c r="F271" s="17" t="str">
        <f t="shared" si="36"/>
        <v/>
      </c>
      <c r="G271" s="17">
        <f t="shared" si="38"/>
        <v>-1</v>
      </c>
      <c r="H271" s="17">
        <f t="shared" si="37"/>
        <v>-2.8449502133712662E-4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40</v>
      </c>
      <c r="D275" s="16">
        <v>44</v>
      </c>
      <c r="E275" s="17">
        <f t="shared" si="35"/>
        <v>1.1379800853485065E-2</v>
      </c>
      <c r="F275" s="17">
        <f t="shared" si="36"/>
        <v>1.1261837727156386E-2</v>
      </c>
      <c r="G275" s="17">
        <f t="shared" si="38"/>
        <v>0.1</v>
      </c>
      <c r="H275" s="17">
        <f t="shared" si="37"/>
        <v>1.1379800853485065E-3</v>
      </c>
    </row>
    <row r="276" spans="1:8" ht="25.5" x14ac:dyDescent="0.2">
      <c r="A276" s="14"/>
      <c r="B276" s="15" t="s">
        <v>257</v>
      </c>
      <c r="C276" s="16">
        <v>118</v>
      </c>
      <c r="D276" s="16">
        <v>147</v>
      </c>
      <c r="E276" s="17">
        <f t="shared" si="35"/>
        <v>3.3570412517780937E-2</v>
      </c>
      <c r="F276" s="17">
        <f t="shared" si="36"/>
        <v>3.7624776042999741E-2</v>
      </c>
      <c r="G276" s="17">
        <f t="shared" si="38"/>
        <v>0.24576271186440679</v>
      </c>
      <c r="H276" s="17">
        <f t="shared" si="37"/>
        <v>8.2503556187766714E-3</v>
      </c>
    </row>
    <row r="277" spans="1:8" x14ac:dyDescent="0.2">
      <c r="A277" s="14"/>
      <c r="B277" s="15" t="s">
        <v>258</v>
      </c>
      <c r="C277" s="16">
        <v>7</v>
      </c>
      <c r="D277" s="16">
        <v>3</v>
      </c>
      <c r="E277" s="17">
        <f t="shared" si="35"/>
        <v>1.991465149359886E-3</v>
      </c>
      <c r="F277" s="17">
        <f t="shared" si="36"/>
        <v>7.6785257230611718E-4</v>
      </c>
      <c r="G277" s="17">
        <f t="shared" si="38"/>
        <v>-0.5714285714285714</v>
      </c>
      <c r="H277" s="17">
        <f t="shared" si="37"/>
        <v>-1.1379800853485063E-3</v>
      </c>
    </row>
    <row r="278" spans="1:8" x14ac:dyDescent="0.2">
      <c r="A278" s="14"/>
      <c r="B278" s="15" t="s">
        <v>259</v>
      </c>
      <c r="C278" s="16">
        <v>26</v>
      </c>
      <c r="D278" s="16">
        <v>7</v>
      </c>
      <c r="E278" s="17">
        <f t="shared" si="35"/>
        <v>7.3968705547652917E-3</v>
      </c>
      <c r="F278" s="17">
        <f t="shared" si="36"/>
        <v>1.7916560020476069E-3</v>
      </c>
      <c r="G278" s="17">
        <f t="shared" si="38"/>
        <v>-0.73076923076923073</v>
      </c>
      <c r="H278" s="17">
        <f t="shared" si="37"/>
        <v>-5.4054054054054048E-3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5</v>
      </c>
      <c r="D280" s="16">
        <v>1</v>
      </c>
      <c r="E280" s="17">
        <f t="shared" si="35"/>
        <v>1.4224751066856331E-3</v>
      </c>
      <c r="F280" s="17">
        <f t="shared" si="36"/>
        <v>2.5595085743537239E-4</v>
      </c>
      <c r="G280" s="17">
        <f t="shared" si="38"/>
        <v>-0.8</v>
      </c>
      <c r="H280" s="17">
        <f t="shared" si="37"/>
        <v>-1.1379800853485065E-3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74</v>
      </c>
      <c r="E282" s="17">
        <f t="shared" si="35"/>
        <v>2.8449502133712662E-4</v>
      </c>
      <c r="F282" s="17">
        <f t="shared" si="36"/>
        <v>1.8940363450217559E-2</v>
      </c>
      <c r="G282" s="17">
        <f t="shared" si="38"/>
        <v>73</v>
      </c>
      <c r="H282" s="17">
        <f t="shared" si="37"/>
        <v>2.0768136557610242E-2</v>
      </c>
    </row>
    <row r="283" spans="1:8" x14ac:dyDescent="0.2">
      <c r="A283" s="14"/>
      <c r="B283" s="15" t="s">
        <v>264</v>
      </c>
      <c r="C283" s="16">
        <v>6</v>
      </c>
      <c r="D283" s="16">
        <v>13</v>
      </c>
      <c r="E283" s="17">
        <f t="shared" si="35"/>
        <v>1.7069701280227596E-3</v>
      </c>
      <c r="F283" s="17">
        <f t="shared" si="36"/>
        <v>3.3273611466598414E-3</v>
      </c>
      <c r="G283" s="17">
        <f t="shared" si="38"/>
        <v>1.1666666666666667</v>
      </c>
      <c r="H283" s="17">
        <f t="shared" si="37"/>
        <v>1.9914651493598864E-3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19</v>
      </c>
      <c r="D286" s="16">
        <v>85</v>
      </c>
      <c r="E286" s="17">
        <f t="shared" si="35"/>
        <v>5.4054054054054057E-3</v>
      </c>
      <c r="F286" s="17">
        <f t="shared" si="36"/>
        <v>2.1755822882006656E-2</v>
      </c>
      <c r="G286" s="17">
        <f t="shared" si="38"/>
        <v>3.4736842105263159</v>
      </c>
      <c r="H286" s="17">
        <f t="shared" si="37"/>
        <v>1.8776671408250359E-2</v>
      </c>
    </row>
    <row r="287" spans="1:8" x14ac:dyDescent="0.2">
      <c r="A287" s="14"/>
      <c r="B287" s="15" t="s">
        <v>268</v>
      </c>
      <c r="C287" s="16">
        <v>6</v>
      </c>
      <c r="D287" s="16">
        <v>5</v>
      </c>
      <c r="E287" s="17">
        <f t="shared" si="35"/>
        <v>1.7069701280227596E-3</v>
      </c>
      <c r="F287" s="17">
        <f t="shared" si="36"/>
        <v>1.2797542871768621E-3</v>
      </c>
      <c r="G287" s="17">
        <f t="shared" si="38"/>
        <v>-0.16666666666666666</v>
      </c>
      <c r="H287" s="17">
        <f t="shared" si="37"/>
        <v>-2.8449502133712657E-4</v>
      </c>
    </row>
    <row r="288" spans="1:8" x14ac:dyDescent="0.2">
      <c r="A288" s="14"/>
      <c r="B288" s="15" t="s">
        <v>269</v>
      </c>
      <c r="C288" s="16">
        <v>12</v>
      </c>
      <c r="D288" s="16">
        <v>56</v>
      </c>
      <c r="E288" s="17">
        <f t="shared" si="35"/>
        <v>3.4139402560455193E-3</v>
      </c>
      <c r="F288" s="17">
        <f t="shared" si="36"/>
        <v>1.4333248016380855E-2</v>
      </c>
      <c r="G288" s="17">
        <f t="shared" si="38"/>
        <v>3.6666666666666665</v>
      </c>
      <c r="H288" s="17">
        <f t="shared" si="37"/>
        <v>1.2517780938833571E-2</v>
      </c>
    </row>
    <row r="289" spans="1:8" x14ac:dyDescent="0.2">
      <c r="A289" s="14"/>
      <c r="B289" s="15" t="s">
        <v>270</v>
      </c>
      <c r="C289" s="16">
        <v>4</v>
      </c>
      <c r="D289" s="16">
        <v>19</v>
      </c>
      <c r="E289" s="17">
        <f t="shared" si="35"/>
        <v>1.1379800853485065E-3</v>
      </c>
      <c r="F289" s="17">
        <f t="shared" si="36"/>
        <v>4.863066291272076E-3</v>
      </c>
      <c r="G289" s="17">
        <f t="shared" si="38"/>
        <v>3.75</v>
      </c>
      <c r="H289" s="17">
        <f t="shared" si="37"/>
        <v>4.2674253200568994E-3</v>
      </c>
    </row>
    <row r="290" spans="1:8" x14ac:dyDescent="0.2">
      <c r="A290" s="14"/>
      <c r="B290" s="15" t="s">
        <v>271</v>
      </c>
      <c r="C290" s="16">
        <v>3</v>
      </c>
      <c r="D290" s="16">
        <v>69</v>
      </c>
      <c r="E290" s="17">
        <f t="shared" si="35"/>
        <v>8.5348506401137982E-4</v>
      </c>
      <c r="F290" s="17">
        <f t="shared" si="36"/>
        <v>1.7660609163040696E-2</v>
      </c>
      <c r="G290" s="17">
        <f t="shared" si="38"/>
        <v>22</v>
      </c>
      <c r="H290" s="17">
        <f t="shared" si="37"/>
        <v>1.8776671408250355E-2</v>
      </c>
    </row>
    <row r="291" spans="1:8" x14ac:dyDescent="0.2">
      <c r="A291" s="14"/>
      <c r="B291" s="15" t="s">
        <v>272</v>
      </c>
      <c r="C291" s="16">
        <v>3</v>
      </c>
      <c r="D291" s="16">
        <v>12</v>
      </c>
      <c r="E291" s="17">
        <f t="shared" si="35"/>
        <v>8.5348506401137982E-4</v>
      </c>
      <c r="F291" s="17">
        <f t="shared" si="36"/>
        <v>3.0714102892244687E-3</v>
      </c>
      <c r="G291" s="17">
        <f t="shared" si="38"/>
        <v>3</v>
      </c>
      <c r="H291" s="17">
        <f t="shared" si="37"/>
        <v>2.5604551920341396E-3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9</v>
      </c>
      <c r="E292" s="17" t="str">
        <f t="shared" si="35"/>
        <v/>
      </c>
      <c r="F292" s="17">
        <f t="shared" si="36"/>
        <v>2.3035577169183519E-3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7</v>
      </c>
      <c r="D293" s="16">
        <v>18</v>
      </c>
      <c r="E293" s="17">
        <f t="shared" si="35"/>
        <v>1.991465149359886E-3</v>
      </c>
      <c r="F293" s="17">
        <f t="shared" si="36"/>
        <v>4.6071154338367037E-3</v>
      </c>
      <c r="G293" s="17">
        <f t="shared" si="38"/>
        <v>1.5714285714285714</v>
      </c>
      <c r="H293" s="17">
        <f t="shared" si="37"/>
        <v>3.1294452347083923E-3</v>
      </c>
    </row>
    <row r="294" spans="1:8" x14ac:dyDescent="0.2">
      <c r="A294" s="14"/>
      <c r="B294" s="15" t="s">
        <v>275</v>
      </c>
      <c r="C294" s="16">
        <v>15</v>
      </c>
      <c r="D294" s="16">
        <v>15</v>
      </c>
      <c r="E294" s="17">
        <f t="shared" si="35"/>
        <v>4.2674253200568994E-3</v>
      </c>
      <c r="F294" s="17">
        <f t="shared" si="36"/>
        <v>3.839262861530586E-3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5</v>
      </c>
      <c r="D296" s="16">
        <v>9</v>
      </c>
      <c r="E296" s="17">
        <f t="shared" si="35"/>
        <v>1.4224751066856331E-3</v>
      </c>
      <c r="F296" s="17">
        <f t="shared" si="36"/>
        <v>2.3035577169183519E-3</v>
      </c>
      <c r="G296" s="17">
        <f t="shared" si="38"/>
        <v>0.8</v>
      </c>
      <c r="H296" s="17">
        <f t="shared" si="37"/>
        <v>1.1379800853485065E-3</v>
      </c>
    </row>
    <row r="297" spans="1:8" x14ac:dyDescent="0.2">
      <c r="A297" s="14"/>
      <c r="B297" s="15" t="s">
        <v>278</v>
      </c>
      <c r="C297" s="16">
        <v>1</v>
      </c>
      <c r="D297" s="16">
        <v>1</v>
      </c>
      <c r="E297" s="17">
        <f t="shared" si="35"/>
        <v>2.8449502133712662E-4</v>
      </c>
      <c r="F297" s="17">
        <f t="shared" si="36"/>
        <v>2.5595085743537239E-4</v>
      </c>
      <c r="G297" s="17">
        <f t="shared" si="38"/>
        <v>0</v>
      </c>
      <c r="H297" s="17">
        <f t="shared" si="37"/>
        <v>0</v>
      </c>
    </row>
    <row r="298" spans="1:8" ht="25.5" x14ac:dyDescent="0.2">
      <c r="A298" s="14"/>
      <c r="B298" s="15" t="s">
        <v>279</v>
      </c>
      <c r="C298" s="16">
        <v>7</v>
      </c>
      <c r="D298" s="16">
        <v>7</v>
      </c>
      <c r="E298" s="17">
        <f t="shared" si="35"/>
        <v>1.991465149359886E-3</v>
      </c>
      <c r="F298" s="17">
        <f t="shared" si="36"/>
        <v>1.7916560020476069E-3</v>
      </c>
      <c r="G298" s="17">
        <f t="shared" si="38"/>
        <v>0</v>
      </c>
      <c r="H298" s="17">
        <f t="shared" si="37"/>
        <v>0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</v>
      </c>
      <c r="D300" s="16">
        <v>4</v>
      </c>
      <c r="E300" s="17">
        <f t="shared" si="35"/>
        <v>8.5348506401137982E-4</v>
      </c>
      <c r="F300" s="17">
        <f t="shared" si="36"/>
        <v>1.0238034297414896E-3</v>
      </c>
      <c r="G300" s="17">
        <f t="shared" si="38"/>
        <v>0.33333333333333331</v>
      </c>
      <c r="H300" s="17">
        <f t="shared" si="37"/>
        <v>2.8449502133712657E-4</v>
      </c>
    </row>
    <row r="301" spans="1:8" x14ac:dyDescent="0.2">
      <c r="A301" s="14"/>
      <c r="B301" s="15" t="s">
        <v>282</v>
      </c>
      <c r="C301" s="16">
        <v>18</v>
      </c>
      <c r="D301" s="16">
        <v>8</v>
      </c>
      <c r="E301" s="17">
        <f t="shared" ref="E301:E332" si="39">+IF(C301=0,"",C301/C$173)</f>
        <v>5.1209103840682791E-3</v>
      </c>
      <c r="F301" s="17">
        <f t="shared" ref="F301:F332" si="40">+IF(D301=0,"",D301/D$173)</f>
        <v>2.0476068594829791E-3</v>
      </c>
      <c r="G301" s="17">
        <f t="shared" si="38"/>
        <v>-0.55555555555555558</v>
      </c>
      <c r="H301" s="17">
        <f t="shared" ref="H301:H332" si="41">+IF(OR(AND(E301=""),(G301="")),"",E301*G301)</f>
        <v>-2.8449502133712661E-3</v>
      </c>
    </row>
    <row r="302" spans="1:8" ht="25.5" x14ac:dyDescent="0.2">
      <c r="A302" s="14"/>
      <c r="B302" s="15" t="s">
        <v>642</v>
      </c>
      <c r="C302" s="16">
        <v>9</v>
      </c>
      <c r="D302" s="16">
        <v>2</v>
      </c>
      <c r="E302" s="17">
        <f t="shared" si="39"/>
        <v>2.5604551920341396E-3</v>
      </c>
      <c r="F302" s="17">
        <f t="shared" si="40"/>
        <v>5.1190171487074478E-4</v>
      </c>
      <c r="G302" s="17">
        <f t="shared" ref="G302:G333" si="42">+IF(AND(C302=0,D302=0)," ",IF(C302=0,1,IF(D302=0,-1,(D302-C302)/C302)))</f>
        <v>-0.77777777777777779</v>
      </c>
      <c r="H302" s="17">
        <f t="shared" si="41"/>
        <v>-1.9914651493598864E-3</v>
      </c>
    </row>
    <row r="303" spans="1:8" x14ac:dyDescent="0.2">
      <c r="A303" s="14"/>
      <c r="B303" s="15" t="s">
        <v>283</v>
      </c>
      <c r="C303" s="16">
        <v>0</v>
      </c>
      <c r="D303" s="16">
        <v>2</v>
      </c>
      <c r="E303" s="17" t="str">
        <f t="shared" si="39"/>
        <v/>
      </c>
      <c r="F303" s="17">
        <f t="shared" si="40"/>
        <v>5.1190171487074478E-4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2.5595085743537239E-4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35</v>
      </c>
      <c r="D305" s="16">
        <v>47</v>
      </c>
      <c r="E305" s="17">
        <f t="shared" si="39"/>
        <v>9.9573257467994308E-3</v>
      </c>
      <c r="F305" s="17">
        <f t="shared" si="40"/>
        <v>1.2029690299462503E-2</v>
      </c>
      <c r="G305" s="17">
        <f t="shared" si="42"/>
        <v>0.34285714285714286</v>
      </c>
      <c r="H305" s="17">
        <f t="shared" si="41"/>
        <v>3.4139402560455193E-3</v>
      </c>
    </row>
    <row r="306" spans="1:8" x14ac:dyDescent="0.2">
      <c r="A306" s="14"/>
      <c r="B306" s="15" t="s">
        <v>286</v>
      </c>
      <c r="C306" s="16">
        <v>5</v>
      </c>
      <c r="D306" s="16">
        <v>3</v>
      </c>
      <c r="E306" s="17">
        <f t="shared" si="39"/>
        <v>1.4224751066856331E-3</v>
      </c>
      <c r="F306" s="17">
        <f t="shared" si="40"/>
        <v>7.6785257230611718E-4</v>
      </c>
      <c r="G306" s="17">
        <f t="shared" si="42"/>
        <v>-0.4</v>
      </c>
      <c r="H306" s="17">
        <f t="shared" si="41"/>
        <v>-5.6899004267425325E-4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148</v>
      </c>
      <c r="D308" s="16">
        <v>115</v>
      </c>
      <c r="E308" s="17">
        <f t="shared" si="39"/>
        <v>4.2105263157894736E-2</v>
      </c>
      <c r="F308" s="17">
        <f t="shared" si="40"/>
        <v>2.9434348605067828E-2</v>
      </c>
      <c r="G308" s="17">
        <f t="shared" si="42"/>
        <v>-0.22297297297297297</v>
      </c>
      <c r="H308" s="17">
        <f t="shared" si="41"/>
        <v>-9.3883357041251777E-3</v>
      </c>
    </row>
    <row r="309" spans="1:8" x14ac:dyDescent="0.2">
      <c r="A309" s="14"/>
      <c r="B309" s="15" t="s">
        <v>289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2.5595085743537239E-4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2</v>
      </c>
      <c r="D310" s="16">
        <v>1</v>
      </c>
      <c r="E310" s="17">
        <f t="shared" si="39"/>
        <v>5.6899004267425325E-4</v>
      </c>
      <c r="F310" s="17">
        <f t="shared" si="40"/>
        <v>2.5595085743537239E-4</v>
      </c>
      <c r="G310" s="17">
        <f t="shared" si="42"/>
        <v>-0.5</v>
      </c>
      <c r="H310" s="17">
        <f t="shared" si="41"/>
        <v>-2.8449502133712662E-4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3</v>
      </c>
      <c r="D312" s="16">
        <v>2</v>
      </c>
      <c r="E312" s="17">
        <f t="shared" si="39"/>
        <v>8.5348506401137982E-4</v>
      </c>
      <c r="F312" s="17">
        <f t="shared" si="40"/>
        <v>5.1190171487074478E-4</v>
      </c>
      <c r="G312" s="17">
        <f t="shared" si="42"/>
        <v>-0.33333333333333331</v>
      </c>
      <c r="H312" s="17">
        <f t="shared" si="41"/>
        <v>-2.8449502133712657E-4</v>
      </c>
    </row>
    <row r="313" spans="1:8" ht="25.5" x14ac:dyDescent="0.2">
      <c r="A313" s="14"/>
      <c r="B313" s="15" t="s">
        <v>293</v>
      </c>
      <c r="C313" s="16">
        <v>12</v>
      </c>
      <c r="D313" s="16">
        <v>8</v>
      </c>
      <c r="E313" s="17">
        <f t="shared" si="39"/>
        <v>3.4139402560455193E-3</v>
      </c>
      <c r="F313" s="17">
        <f t="shared" si="40"/>
        <v>2.0476068594829791E-3</v>
      </c>
      <c r="G313" s="17">
        <f t="shared" si="42"/>
        <v>-0.33333333333333331</v>
      </c>
      <c r="H313" s="17">
        <f t="shared" si="41"/>
        <v>-1.1379800853485063E-3</v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2.8449502133712662E-4</v>
      </c>
      <c r="F314" s="17" t="str">
        <f t="shared" si="40"/>
        <v/>
      </c>
      <c r="G314" s="17">
        <f t="shared" si="42"/>
        <v>-1</v>
      </c>
      <c r="H314" s="17">
        <f t="shared" si="41"/>
        <v>-2.8449502133712662E-4</v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2.5595085743537239E-4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11</v>
      </c>
      <c r="D317" s="16">
        <v>12</v>
      </c>
      <c r="E317" s="17">
        <f t="shared" si="39"/>
        <v>3.1294452347083927E-3</v>
      </c>
      <c r="F317" s="17">
        <f t="shared" si="40"/>
        <v>3.0714102892244687E-3</v>
      </c>
      <c r="G317" s="17">
        <f t="shared" si="42"/>
        <v>9.0909090909090912E-2</v>
      </c>
      <c r="H317" s="17">
        <f t="shared" si="41"/>
        <v>2.8449502133712662E-4</v>
      </c>
    </row>
    <row r="318" spans="1:8" ht="25.5" x14ac:dyDescent="0.2">
      <c r="A318" s="14"/>
      <c r="B318" s="15" t="s">
        <v>298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2.5595085743537239E-4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184</v>
      </c>
      <c r="D319" s="16">
        <v>60</v>
      </c>
      <c r="E319" s="17">
        <f t="shared" si="39"/>
        <v>5.2347083926031296E-2</v>
      </c>
      <c r="F319" s="17">
        <f t="shared" si="40"/>
        <v>1.5357051446122344E-2</v>
      </c>
      <c r="G319" s="17">
        <f t="shared" si="42"/>
        <v>-0.67391304347826086</v>
      </c>
      <c r="H319" s="17">
        <f t="shared" si="41"/>
        <v>-3.5277382645803698E-2</v>
      </c>
    </row>
    <row r="320" spans="1:8" x14ac:dyDescent="0.2">
      <c r="A320" s="14"/>
      <c r="B320" s="15" t="s">
        <v>300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2.5595085743537239E-4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10</v>
      </c>
      <c r="D321" s="16">
        <v>23</v>
      </c>
      <c r="E321" s="17">
        <f t="shared" si="39"/>
        <v>2.8449502133712661E-3</v>
      </c>
      <c r="F321" s="17">
        <f t="shared" si="40"/>
        <v>5.8868697210135651E-3</v>
      </c>
      <c r="G321" s="17">
        <f t="shared" si="42"/>
        <v>1.3</v>
      </c>
      <c r="H321" s="17">
        <f t="shared" si="41"/>
        <v>3.6984352773826463E-3</v>
      </c>
    </row>
    <row r="322" spans="1:8" x14ac:dyDescent="0.2">
      <c r="A322" s="14"/>
      <c r="B322" s="15" t="s">
        <v>302</v>
      </c>
      <c r="C322" s="16">
        <v>1</v>
      </c>
      <c r="D322" s="16">
        <v>0</v>
      </c>
      <c r="E322" s="17">
        <f t="shared" si="39"/>
        <v>2.8449502133712662E-4</v>
      </c>
      <c r="F322" s="17" t="str">
        <f t="shared" si="40"/>
        <v/>
      </c>
      <c r="G322" s="17">
        <f t="shared" si="42"/>
        <v>-1</v>
      </c>
      <c r="H322" s="17">
        <f t="shared" si="41"/>
        <v>-2.8449502133712662E-4</v>
      </c>
    </row>
    <row r="323" spans="1:8" ht="38.25" x14ac:dyDescent="0.2">
      <c r="A323" s="14"/>
      <c r="B323" s="15" t="s">
        <v>303</v>
      </c>
      <c r="C323" s="16">
        <v>3</v>
      </c>
      <c r="D323" s="16">
        <v>1</v>
      </c>
      <c r="E323" s="17">
        <f t="shared" si="39"/>
        <v>8.5348506401137982E-4</v>
      </c>
      <c r="F323" s="17">
        <f t="shared" si="40"/>
        <v>2.5595085743537239E-4</v>
      </c>
      <c r="G323" s="17">
        <f t="shared" si="42"/>
        <v>-0.66666666666666663</v>
      </c>
      <c r="H323" s="17">
        <f t="shared" si="41"/>
        <v>-5.6899004267425314E-4</v>
      </c>
    </row>
    <row r="324" spans="1:8" ht="25.5" x14ac:dyDescent="0.2">
      <c r="A324" s="14"/>
      <c r="B324" s="15" t="s">
        <v>304</v>
      </c>
      <c r="C324" s="16">
        <v>12</v>
      </c>
      <c r="D324" s="16">
        <v>13</v>
      </c>
      <c r="E324" s="17">
        <f t="shared" si="39"/>
        <v>3.4139402560455193E-3</v>
      </c>
      <c r="F324" s="17">
        <f t="shared" si="40"/>
        <v>3.3273611466598414E-3</v>
      </c>
      <c r="G324" s="17">
        <f t="shared" si="42"/>
        <v>8.3333333333333329E-2</v>
      </c>
      <c r="H324" s="17">
        <f t="shared" si="41"/>
        <v>2.8449502133712657E-4</v>
      </c>
    </row>
    <row r="325" spans="1:8" ht="25.5" x14ac:dyDescent="0.2">
      <c r="A325" s="14"/>
      <c r="B325" s="15" t="s">
        <v>305</v>
      </c>
      <c r="C325" s="16">
        <v>4</v>
      </c>
      <c r="D325" s="16">
        <v>1</v>
      </c>
      <c r="E325" s="17">
        <f t="shared" si="39"/>
        <v>1.1379800853485065E-3</v>
      </c>
      <c r="F325" s="17">
        <f t="shared" si="40"/>
        <v>2.5595085743537239E-4</v>
      </c>
      <c r="G325" s="17">
        <f t="shared" si="42"/>
        <v>-0.75</v>
      </c>
      <c r="H325" s="17">
        <f t="shared" si="41"/>
        <v>-8.5348506401137993E-4</v>
      </c>
    </row>
    <row r="326" spans="1:8" ht="25.5" x14ac:dyDescent="0.2">
      <c r="A326" s="14"/>
      <c r="B326" s="15" t="s">
        <v>306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2.5595085743537239E-4</v>
      </c>
      <c r="G326" s="17">
        <f t="shared" si="42"/>
        <v>1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7</v>
      </c>
      <c r="D327" s="16">
        <v>11</v>
      </c>
      <c r="E327" s="17">
        <f t="shared" si="39"/>
        <v>1.991465149359886E-3</v>
      </c>
      <c r="F327" s="17">
        <f t="shared" si="40"/>
        <v>2.8154594317890964E-3</v>
      </c>
      <c r="G327" s="17">
        <f t="shared" si="42"/>
        <v>0.5714285714285714</v>
      </c>
      <c r="H327" s="17">
        <f t="shared" si="41"/>
        <v>1.1379800853485063E-3</v>
      </c>
    </row>
    <row r="328" spans="1:8" ht="25.5" x14ac:dyDescent="0.2">
      <c r="A328" s="14"/>
      <c r="B328" s="15" t="s">
        <v>308</v>
      </c>
      <c r="C328" s="16">
        <v>11</v>
      </c>
      <c r="D328" s="16">
        <v>34</v>
      </c>
      <c r="E328" s="17">
        <f t="shared" si="39"/>
        <v>3.1294452347083927E-3</v>
      </c>
      <c r="F328" s="17">
        <f t="shared" si="40"/>
        <v>8.7023291528026611E-3</v>
      </c>
      <c r="G328" s="17">
        <f t="shared" si="42"/>
        <v>2.0909090909090908</v>
      </c>
      <c r="H328" s="17">
        <f t="shared" si="41"/>
        <v>6.543385490753912E-3</v>
      </c>
    </row>
    <row r="329" spans="1:8" x14ac:dyDescent="0.2">
      <c r="A329" s="14"/>
      <c r="B329" s="15" t="s">
        <v>309</v>
      </c>
      <c r="C329" s="16">
        <v>12</v>
      </c>
      <c r="D329" s="16">
        <v>14</v>
      </c>
      <c r="E329" s="17">
        <f t="shared" si="39"/>
        <v>3.4139402560455193E-3</v>
      </c>
      <c r="F329" s="17">
        <f t="shared" si="40"/>
        <v>3.5833120040952137E-3</v>
      </c>
      <c r="G329" s="17">
        <f t="shared" si="42"/>
        <v>0.16666666666666666</v>
      </c>
      <c r="H329" s="17">
        <f t="shared" si="41"/>
        <v>5.6899004267425314E-4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1</v>
      </c>
      <c r="D332" s="16">
        <v>2</v>
      </c>
      <c r="E332" s="17">
        <f t="shared" si="39"/>
        <v>2.8449502133712662E-4</v>
      </c>
      <c r="F332" s="17">
        <f t="shared" si="40"/>
        <v>5.1190171487074478E-4</v>
      </c>
      <c r="G332" s="17">
        <f t="shared" si="42"/>
        <v>1</v>
      </c>
      <c r="H332" s="17">
        <f t="shared" si="41"/>
        <v>2.8449502133712662E-4</v>
      </c>
    </row>
    <row r="333" spans="1:8" ht="25.5" x14ac:dyDescent="0.2">
      <c r="A333" s="14"/>
      <c r="B333" s="15" t="s">
        <v>313</v>
      </c>
      <c r="C333" s="16">
        <v>21</v>
      </c>
      <c r="D333" s="16">
        <v>11</v>
      </c>
      <c r="E333" s="17">
        <f t="shared" ref="E333:E343" si="43">+IF(C333=0,"",C333/C$173)</f>
        <v>5.9743954480796588E-3</v>
      </c>
      <c r="F333" s="17">
        <f t="shared" ref="F333:F343" si="44">+IF(D333=0,"",D333/D$173)</f>
        <v>2.8154594317890964E-3</v>
      </c>
      <c r="G333" s="17">
        <f t="shared" si="42"/>
        <v>-0.47619047619047616</v>
      </c>
      <c r="H333" s="17">
        <f t="shared" ref="H333:H343" si="45">+IF(OR(AND(E333=""),(G333="")),"",E333*G333)</f>
        <v>-2.8449502133712661E-3</v>
      </c>
    </row>
    <row r="334" spans="1:8" ht="25.5" x14ac:dyDescent="0.2">
      <c r="A334" s="14"/>
      <c r="B334" s="15" t="s">
        <v>314</v>
      </c>
      <c r="C334" s="16">
        <v>2</v>
      </c>
      <c r="D334" s="16">
        <v>2</v>
      </c>
      <c r="E334" s="17">
        <f t="shared" si="43"/>
        <v>5.6899004267425325E-4</v>
      </c>
      <c r="F334" s="17">
        <f t="shared" si="44"/>
        <v>5.1190171487074478E-4</v>
      </c>
      <c r="G334" s="17">
        <f t="shared" ref="G334:G343" si="46">+IF(AND(C334=0,D334=0)," ",IF(C334=0,1,IF(D334=0,-1,(D334-C334)/C334)))</f>
        <v>0</v>
      </c>
      <c r="H334" s="17">
        <f t="shared" si="45"/>
        <v>0</v>
      </c>
    </row>
    <row r="335" spans="1:8" ht="25.5" x14ac:dyDescent="0.2">
      <c r="A335" s="14"/>
      <c r="B335" s="15" t="s">
        <v>315</v>
      </c>
      <c r="C335" s="16">
        <v>2</v>
      </c>
      <c r="D335" s="16">
        <v>2</v>
      </c>
      <c r="E335" s="17">
        <f t="shared" si="43"/>
        <v>5.6899004267425325E-4</v>
      </c>
      <c r="F335" s="17">
        <f t="shared" si="44"/>
        <v>5.1190171487074478E-4</v>
      </c>
      <c r="G335" s="17">
        <f t="shared" si="46"/>
        <v>0</v>
      </c>
      <c r="H335" s="17">
        <f t="shared" si="45"/>
        <v>0</v>
      </c>
    </row>
    <row r="336" spans="1:8" ht="25.5" x14ac:dyDescent="0.2">
      <c r="A336" s="14"/>
      <c r="B336" s="15" t="s">
        <v>316</v>
      </c>
      <c r="C336" s="16">
        <v>1</v>
      </c>
      <c r="D336" s="16">
        <v>0</v>
      </c>
      <c r="E336" s="17">
        <f t="shared" si="43"/>
        <v>2.8449502133712662E-4</v>
      </c>
      <c r="F336" s="17" t="str">
        <f t="shared" si="44"/>
        <v/>
      </c>
      <c r="G336" s="17">
        <f t="shared" si="46"/>
        <v>-1</v>
      </c>
      <c r="H336" s="17">
        <f t="shared" si="45"/>
        <v>-2.8449502133712662E-4</v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2</v>
      </c>
      <c r="D338" s="16">
        <v>0</v>
      </c>
      <c r="E338" s="17">
        <f t="shared" si="43"/>
        <v>5.6899004267425325E-4</v>
      </c>
      <c r="F338" s="17" t="str">
        <f t="shared" si="44"/>
        <v/>
      </c>
      <c r="G338" s="17">
        <f t="shared" si="46"/>
        <v>-1</v>
      </c>
      <c r="H338" s="17">
        <f t="shared" si="45"/>
        <v>-5.6899004267425325E-4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79</v>
      </c>
      <c r="D341" s="16">
        <v>42</v>
      </c>
      <c r="E341" s="17">
        <f t="shared" si="43"/>
        <v>2.2475106685633E-2</v>
      </c>
      <c r="F341" s="17">
        <f t="shared" si="44"/>
        <v>1.0749936012285641E-2</v>
      </c>
      <c r="G341" s="17">
        <f t="shared" si="46"/>
        <v>-0.46835443037974683</v>
      </c>
      <c r="H341" s="17">
        <f t="shared" si="45"/>
        <v>-1.0526315789473684E-2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4</v>
      </c>
      <c r="E343" s="17" t="str">
        <f t="shared" si="43"/>
        <v/>
      </c>
      <c r="F343" s="17">
        <f t="shared" si="44"/>
        <v>1.0238034297414896E-3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28407</v>
      </c>
      <c r="D349" s="19">
        <f>SUM(D350:D576)</f>
        <v>29290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3.1083887774140177E-2</v>
      </c>
      <c r="H349" s="20">
        <f t="shared" ref="H349:H412" si="49">+IF(OR(AND(E349=""),(G349="")),"",E349*G349)</f>
        <v>3.1083887774140177E-2</v>
      </c>
    </row>
    <row r="350" spans="1:8" x14ac:dyDescent="0.2">
      <c r="A350" s="14"/>
      <c r="B350" s="15" t="s">
        <v>324</v>
      </c>
      <c r="C350" s="16">
        <v>101</v>
      </c>
      <c r="D350" s="16">
        <v>77</v>
      </c>
      <c r="E350" s="17">
        <f t="shared" si="47"/>
        <v>3.5554616819797936E-3</v>
      </c>
      <c r="F350" s="17">
        <f t="shared" si="48"/>
        <v>2.6288835780129737E-3</v>
      </c>
      <c r="G350" s="17">
        <f t="shared" ref="G350:G413" si="50">+IF(AND(C350=0,D350=0)," ",IF(C350=0,1,IF(D350=0,-1,(D350-C350)/C350)))</f>
        <v>-0.23762376237623761</v>
      </c>
      <c r="H350" s="17">
        <f t="shared" si="49"/>
        <v>-8.4486218185658463E-4</v>
      </c>
    </row>
    <row r="351" spans="1:8" x14ac:dyDescent="0.2">
      <c r="A351" s="14"/>
      <c r="B351" s="15" t="s">
        <v>325</v>
      </c>
      <c r="C351" s="16">
        <v>89</v>
      </c>
      <c r="D351" s="16">
        <v>116</v>
      </c>
      <c r="E351" s="17">
        <f t="shared" si="47"/>
        <v>3.1330305910515013E-3</v>
      </c>
      <c r="F351" s="17">
        <f t="shared" si="48"/>
        <v>3.9603960396039604E-3</v>
      </c>
      <c r="G351" s="17">
        <f t="shared" si="50"/>
        <v>0.30337078651685395</v>
      </c>
      <c r="H351" s="17">
        <f t="shared" si="49"/>
        <v>9.504699545886578E-4</v>
      </c>
    </row>
    <row r="352" spans="1:8" x14ac:dyDescent="0.2">
      <c r="A352" s="14"/>
      <c r="B352" s="15" t="s">
        <v>326</v>
      </c>
      <c r="C352" s="16">
        <v>100</v>
      </c>
      <c r="D352" s="16">
        <v>38</v>
      </c>
      <c r="E352" s="17">
        <f t="shared" si="47"/>
        <v>3.5202590910691028E-3</v>
      </c>
      <c r="F352" s="17">
        <f t="shared" si="48"/>
        <v>1.2973711164219869E-3</v>
      </c>
      <c r="G352" s="17">
        <f t="shared" si="50"/>
        <v>-0.62</v>
      </c>
      <c r="H352" s="17">
        <f t="shared" si="49"/>
        <v>-2.1825606364628439E-3</v>
      </c>
    </row>
    <row r="353" spans="1:8" x14ac:dyDescent="0.2">
      <c r="A353" s="14"/>
      <c r="B353" s="15" t="s">
        <v>327</v>
      </c>
      <c r="C353" s="16">
        <v>1</v>
      </c>
      <c r="D353" s="16">
        <v>0</v>
      </c>
      <c r="E353" s="17">
        <f t="shared" si="47"/>
        <v>3.5202590910691024E-5</v>
      </c>
      <c r="F353" s="17" t="str">
        <f t="shared" si="48"/>
        <v/>
      </c>
      <c r="G353" s="17">
        <f t="shared" si="50"/>
        <v>-1</v>
      </c>
      <c r="H353" s="17">
        <f t="shared" si="49"/>
        <v>-3.5202590910691024E-5</v>
      </c>
    </row>
    <row r="354" spans="1:8" x14ac:dyDescent="0.2">
      <c r="A354" s="14"/>
      <c r="B354" s="15" t="s">
        <v>328</v>
      </c>
      <c r="C354" s="16">
        <v>3</v>
      </c>
      <c r="D354" s="16">
        <v>1</v>
      </c>
      <c r="E354" s="17">
        <f t="shared" si="47"/>
        <v>1.0560777273207308E-4</v>
      </c>
      <c r="F354" s="17">
        <f t="shared" si="48"/>
        <v>3.4141345168999655E-5</v>
      </c>
      <c r="G354" s="17">
        <f t="shared" si="50"/>
        <v>-0.66666666666666663</v>
      </c>
      <c r="H354" s="17">
        <f t="shared" si="49"/>
        <v>-7.0405181821382048E-5</v>
      </c>
    </row>
    <row r="355" spans="1:8" x14ac:dyDescent="0.2">
      <c r="A355" s="14"/>
      <c r="B355" s="15" t="s">
        <v>329</v>
      </c>
      <c r="C355" s="16">
        <v>378</v>
      </c>
      <c r="D355" s="16">
        <v>446</v>
      </c>
      <c r="E355" s="17">
        <f t="shared" si="47"/>
        <v>1.3306579364241207E-2</v>
      </c>
      <c r="F355" s="17">
        <f t="shared" si="48"/>
        <v>1.5227039945373848E-2</v>
      </c>
      <c r="G355" s="17">
        <f t="shared" si="50"/>
        <v>0.17989417989417988</v>
      </c>
      <c r="H355" s="17">
        <f t="shared" si="49"/>
        <v>2.3937761819269893E-3</v>
      </c>
    </row>
    <row r="356" spans="1:8" x14ac:dyDescent="0.2">
      <c r="A356" s="14"/>
      <c r="B356" s="15" t="s">
        <v>330</v>
      </c>
      <c r="C356" s="16">
        <v>52</v>
      </c>
      <c r="D356" s="16">
        <v>110</v>
      </c>
      <c r="E356" s="17">
        <f t="shared" si="47"/>
        <v>1.8305347273559335E-3</v>
      </c>
      <c r="F356" s="17">
        <f t="shared" si="48"/>
        <v>3.7555479685899623E-3</v>
      </c>
      <c r="G356" s="17">
        <f t="shared" si="50"/>
        <v>1.1153846153846154</v>
      </c>
      <c r="H356" s="17">
        <f t="shared" si="49"/>
        <v>2.0417502728200796E-3</v>
      </c>
    </row>
    <row r="357" spans="1:8" x14ac:dyDescent="0.2">
      <c r="A357" s="14"/>
      <c r="B357" s="15" t="s">
        <v>331</v>
      </c>
      <c r="C357" s="16">
        <v>35</v>
      </c>
      <c r="D357" s="16">
        <v>37</v>
      </c>
      <c r="E357" s="17">
        <f t="shared" si="47"/>
        <v>1.2320906818741859E-3</v>
      </c>
      <c r="F357" s="17">
        <f t="shared" si="48"/>
        <v>1.2632297712529873E-3</v>
      </c>
      <c r="G357" s="17">
        <f t="shared" si="50"/>
        <v>5.7142857142857141E-2</v>
      </c>
      <c r="H357" s="17">
        <f t="shared" si="49"/>
        <v>7.0405181821382048E-5</v>
      </c>
    </row>
    <row r="358" spans="1:8" x14ac:dyDescent="0.2">
      <c r="A358" s="14"/>
      <c r="B358" s="15" t="s">
        <v>332</v>
      </c>
      <c r="C358" s="16">
        <v>73</v>
      </c>
      <c r="D358" s="16">
        <v>125</v>
      </c>
      <c r="E358" s="17">
        <f t="shared" si="47"/>
        <v>2.5697891364804448E-3</v>
      </c>
      <c r="F358" s="17">
        <f t="shared" si="48"/>
        <v>4.2676681461249573E-3</v>
      </c>
      <c r="G358" s="17">
        <f t="shared" si="50"/>
        <v>0.71232876712328763</v>
      </c>
      <c r="H358" s="17">
        <f t="shared" si="49"/>
        <v>1.8305347273559333E-3</v>
      </c>
    </row>
    <row r="359" spans="1:8" x14ac:dyDescent="0.2">
      <c r="A359" s="14"/>
      <c r="B359" s="15" t="s">
        <v>333</v>
      </c>
      <c r="C359" s="16">
        <v>28</v>
      </c>
      <c r="D359" s="16">
        <v>40</v>
      </c>
      <c r="E359" s="17">
        <f t="shared" si="47"/>
        <v>9.8567254549934875E-4</v>
      </c>
      <c r="F359" s="17">
        <f t="shared" si="48"/>
        <v>1.3656538067599864E-3</v>
      </c>
      <c r="G359" s="17">
        <f t="shared" si="50"/>
        <v>0.42857142857142855</v>
      </c>
      <c r="H359" s="17">
        <f t="shared" si="49"/>
        <v>4.2243109092829232E-4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965</v>
      </c>
      <c r="D361" s="16">
        <v>1359</v>
      </c>
      <c r="E361" s="17">
        <f t="shared" si="47"/>
        <v>3.3970500228816841E-2</v>
      </c>
      <c r="F361" s="17">
        <f t="shared" si="48"/>
        <v>4.6398088084670538E-2</v>
      </c>
      <c r="G361" s="17">
        <f t="shared" si="50"/>
        <v>0.40829015544041453</v>
      </c>
      <c r="H361" s="17">
        <f t="shared" si="49"/>
        <v>1.3869820818812266E-2</v>
      </c>
    </row>
    <row r="362" spans="1:8" x14ac:dyDescent="0.2">
      <c r="A362" s="14"/>
      <c r="B362" s="15" t="s">
        <v>336</v>
      </c>
      <c r="C362" s="16">
        <v>204</v>
      </c>
      <c r="D362" s="16">
        <v>248</v>
      </c>
      <c r="E362" s="17">
        <f t="shared" si="47"/>
        <v>7.1813285457809697E-3</v>
      </c>
      <c r="F362" s="17">
        <f t="shared" si="48"/>
        <v>8.4670536019119148E-3</v>
      </c>
      <c r="G362" s="17">
        <f t="shared" si="50"/>
        <v>0.21568627450980393</v>
      </c>
      <c r="H362" s="17">
        <f t="shared" si="49"/>
        <v>1.5489140000704052E-3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118</v>
      </c>
      <c r="D364" s="16">
        <v>70</v>
      </c>
      <c r="E364" s="17">
        <f t="shared" si="47"/>
        <v>4.1539057274615409E-3</v>
      </c>
      <c r="F364" s="17">
        <f t="shared" si="48"/>
        <v>2.3898941618299761E-3</v>
      </c>
      <c r="G364" s="17">
        <f t="shared" si="50"/>
        <v>-0.40677966101694918</v>
      </c>
      <c r="H364" s="17">
        <f t="shared" si="49"/>
        <v>-1.6897243637131693E-3</v>
      </c>
    </row>
    <row r="365" spans="1:8" x14ac:dyDescent="0.2">
      <c r="A365" s="14"/>
      <c r="B365" s="15" t="s">
        <v>339</v>
      </c>
      <c r="C365" s="16">
        <v>419</v>
      </c>
      <c r="D365" s="16">
        <v>309</v>
      </c>
      <c r="E365" s="17">
        <f t="shared" si="47"/>
        <v>1.474988559157954E-2</v>
      </c>
      <c r="F365" s="17">
        <f t="shared" si="48"/>
        <v>1.0549675657220894E-2</v>
      </c>
      <c r="G365" s="17">
        <f t="shared" si="50"/>
        <v>-0.26252983293556087</v>
      </c>
      <c r="H365" s="17">
        <f t="shared" si="49"/>
        <v>-3.8722850001760129E-3</v>
      </c>
    </row>
    <row r="366" spans="1:8" x14ac:dyDescent="0.2">
      <c r="A366" s="14"/>
      <c r="B366" s="15" t="s">
        <v>340</v>
      </c>
      <c r="C366" s="16">
        <v>11</v>
      </c>
      <c r="D366" s="16">
        <v>20</v>
      </c>
      <c r="E366" s="17">
        <f t="shared" si="47"/>
        <v>3.8722850001760131E-4</v>
      </c>
      <c r="F366" s="17">
        <f t="shared" si="48"/>
        <v>6.8282690337999319E-4</v>
      </c>
      <c r="G366" s="17">
        <f t="shared" si="50"/>
        <v>0.81818181818181823</v>
      </c>
      <c r="H366" s="17">
        <f t="shared" si="49"/>
        <v>3.1682331819621925E-4</v>
      </c>
    </row>
    <row r="367" spans="1:8" x14ac:dyDescent="0.2">
      <c r="A367" s="14"/>
      <c r="B367" s="15" t="s">
        <v>341</v>
      </c>
      <c r="C367" s="16">
        <v>8</v>
      </c>
      <c r="D367" s="16">
        <v>8</v>
      </c>
      <c r="E367" s="17">
        <f t="shared" si="47"/>
        <v>2.8162072728552819E-4</v>
      </c>
      <c r="F367" s="17">
        <f t="shared" si="48"/>
        <v>2.7313076135199724E-4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3460</v>
      </c>
      <c r="D369" s="16">
        <v>4437</v>
      </c>
      <c r="E369" s="17">
        <f t="shared" si="47"/>
        <v>0.12180096455099096</v>
      </c>
      <c r="F369" s="17">
        <f t="shared" si="48"/>
        <v>0.15148514851485148</v>
      </c>
      <c r="G369" s="17">
        <f t="shared" si="50"/>
        <v>0.28236994219653178</v>
      </c>
      <c r="H369" s="17">
        <f t="shared" si="49"/>
        <v>3.4392931319745135E-2</v>
      </c>
    </row>
    <row r="370" spans="1:8" x14ac:dyDescent="0.2">
      <c r="A370" s="14"/>
      <c r="B370" s="15" t="s">
        <v>344</v>
      </c>
      <c r="C370" s="16">
        <v>23</v>
      </c>
      <c r="D370" s="16">
        <v>364</v>
      </c>
      <c r="E370" s="17">
        <f t="shared" si="47"/>
        <v>8.0965959094589357E-4</v>
      </c>
      <c r="F370" s="17">
        <f t="shared" si="48"/>
        <v>1.2427449641515875E-2</v>
      </c>
      <c r="G370" s="17">
        <f t="shared" si="50"/>
        <v>14.826086956521738</v>
      </c>
      <c r="H370" s="17">
        <f t="shared" si="49"/>
        <v>1.2004083500545638E-2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253</v>
      </c>
      <c r="D372" s="16">
        <v>128</v>
      </c>
      <c r="E372" s="17">
        <f t="shared" si="47"/>
        <v>8.9062555004048305E-3</v>
      </c>
      <c r="F372" s="17">
        <f t="shared" si="48"/>
        <v>4.3700921816319559E-3</v>
      </c>
      <c r="G372" s="17">
        <f t="shared" si="50"/>
        <v>-0.49407114624505927</v>
      </c>
      <c r="H372" s="17">
        <f t="shared" si="49"/>
        <v>-4.4003238638363786E-3</v>
      </c>
    </row>
    <row r="373" spans="1:8" x14ac:dyDescent="0.2">
      <c r="A373" s="14"/>
      <c r="B373" s="15" t="s">
        <v>347</v>
      </c>
      <c r="C373" s="16">
        <v>2896</v>
      </c>
      <c r="D373" s="16">
        <v>2590</v>
      </c>
      <c r="E373" s="17">
        <f t="shared" si="47"/>
        <v>0.10194670327736122</v>
      </c>
      <c r="F373" s="17">
        <f t="shared" si="48"/>
        <v>8.8426083987709111E-2</v>
      </c>
      <c r="G373" s="17">
        <f t="shared" si="50"/>
        <v>-0.10566298342541436</v>
      </c>
      <c r="H373" s="17">
        <f t="shared" si="49"/>
        <v>-1.0771992818671455E-2</v>
      </c>
    </row>
    <row r="374" spans="1:8" x14ac:dyDescent="0.2">
      <c r="A374" s="14"/>
      <c r="B374" s="15" t="s">
        <v>348</v>
      </c>
      <c r="C374" s="16">
        <v>172</v>
      </c>
      <c r="D374" s="16">
        <v>63</v>
      </c>
      <c r="E374" s="17">
        <f t="shared" si="47"/>
        <v>6.0548456366388568E-3</v>
      </c>
      <c r="F374" s="17">
        <f t="shared" si="48"/>
        <v>2.1509047456469785E-3</v>
      </c>
      <c r="G374" s="17">
        <f t="shared" si="50"/>
        <v>-0.63372093023255816</v>
      </c>
      <c r="H374" s="17">
        <f t="shared" si="49"/>
        <v>-3.8370824092653221E-3</v>
      </c>
    </row>
    <row r="375" spans="1:8" x14ac:dyDescent="0.2">
      <c r="A375" s="14"/>
      <c r="B375" s="15" t="s">
        <v>349</v>
      </c>
      <c r="C375" s="16">
        <v>2</v>
      </c>
      <c r="D375" s="16">
        <v>2</v>
      </c>
      <c r="E375" s="17">
        <f t="shared" si="47"/>
        <v>7.0405181821382048E-5</v>
      </c>
      <c r="F375" s="17">
        <f t="shared" si="48"/>
        <v>6.8282690337999311E-5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350</v>
      </c>
      <c r="C376" s="16">
        <v>17</v>
      </c>
      <c r="D376" s="16">
        <v>36</v>
      </c>
      <c r="E376" s="17">
        <f t="shared" si="47"/>
        <v>5.9844404548174744E-4</v>
      </c>
      <c r="F376" s="17">
        <f t="shared" si="48"/>
        <v>1.2290884260839877E-3</v>
      </c>
      <c r="G376" s="17">
        <f t="shared" si="50"/>
        <v>1.1176470588235294</v>
      </c>
      <c r="H376" s="17">
        <f t="shared" si="49"/>
        <v>6.6884922730312956E-4</v>
      </c>
    </row>
    <row r="377" spans="1:8" x14ac:dyDescent="0.2">
      <c r="A377" s="14"/>
      <c r="B377" s="15" t="s">
        <v>351</v>
      </c>
      <c r="C377" s="16">
        <v>0</v>
      </c>
      <c r="D377" s="16">
        <v>4</v>
      </c>
      <c r="E377" s="17" t="str">
        <f t="shared" si="47"/>
        <v/>
      </c>
      <c r="F377" s="17">
        <f t="shared" si="48"/>
        <v>1.3656538067599862E-4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2</v>
      </c>
      <c r="E378" s="17">
        <f t="shared" si="47"/>
        <v>7.0405181821382048E-5</v>
      </c>
      <c r="F378" s="17">
        <f t="shared" si="48"/>
        <v>6.8282690337999311E-5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353</v>
      </c>
      <c r="C379" s="16">
        <v>37</v>
      </c>
      <c r="D379" s="16">
        <v>40</v>
      </c>
      <c r="E379" s="17">
        <f t="shared" si="47"/>
        <v>1.3024958636955681E-3</v>
      </c>
      <c r="F379" s="17">
        <f t="shared" si="48"/>
        <v>1.3656538067599864E-3</v>
      </c>
      <c r="G379" s="17">
        <f t="shared" si="50"/>
        <v>8.1081081081081086E-2</v>
      </c>
      <c r="H379" s="17">
        <f t="shared" si="49"/>
        <v>1.0560777273207309E-4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104</v>
      </c>
      <c r="E380" s="17" t="str">
        <f t="shared" si="47"/>
        <v/>
      </c>
      <c r="F380" s="17">
        <f t="shared" si="48"/>
        <v>3.5506998975759646E-3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3.4141345168999655E-5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14</v>
      </c>
      <c r="D382" s="16">
        <v>7</v>
      </c>
      <c r="E382" s="17">
        <f t="shared" si="47"/>
        <v>4.9283627274967438E-4</v>
      </c>
      <c r="F382" s="17">
        <f t="shared" si="48"/>
        <v>2.3898941618299762E-4</v>
      </c>
      <c r="G382" s="17">
        <f t="shared" si="50"/>
        <v>-0.5</v>
      </c>
      <c r="H382" s="17">
        <f t="shared" si="49"/>
        <v>-2.4641813637483719E-4</v>
      </c>
    </row>
    <row r="383" spans="1:8" ht="25.5" x14ac:dyDescent="0.2">
      <c r="A383" s="14"/>
      <c r="B383" s="15" t="s">
        <v>357</v>
      </c>
      <c r="C383" s="16">
        <v>59</v>
      </c>
      <c r="D383" s="16">
        <v>114</v>
      </c>
      <c r="E383" s="17">
        <f t="shared" si="47"/>
        <v>2.0769528637307705E-3</v>
      </c>
      <c r="F383" s="17">
        <f t="shared" si="48"/>
        <v>3.8921133492659612E-3</v>
      </c>
      <c r="G383" s="17">
        <f t="shared" si="50"/>
        <v>0.93220338983050843</v>
      </c>
      <c r="H383" s="17">
        <f t="shared" si="49"/>
        <v>1.9361425000880062E-3</v>
      </c>
    </row>
    <row r="384" spans="1:8" x14ac:dyDescent="0.2">
      <c r="A384" s="14"/>
      <c r="B384" s="15" t="s">
        <v>358</v>
      </c>
      <c r="C384" s="16">
        <v>1790</v>
      </c>
      <c r="D384" s="16">
        <v>1084</v>
      </c>
      <c r="E384" s="17">
        <f t="shared" si="47"/>
        <v>6.3012637730136933E-2</v>
      </c>
      <c r="F384" s="17">
        <f t="shared" si="48"/>
        <v>3.7009218163195627E-2</v>
      </c>
      <c r="G384" s="17">
        <f t="shared" si="50"/>
        <v>-0.39441340782122902</v>
      </c>
      <c r="H384" s="17">
        <f t="shared" si="49"/>
        <v>-2.485302918294786E-2</v>
      </c>
    </row>
    <row r="385" spans="1:8" x14ac:dyDescent="0.2">
      <c r="A385" s="14"/>
      <c r="B385" s="15" t="s">
        <v>359</v>
      </c>
      <c r="C385" s="16">
        <v>41</v>
      </c>
      <c r="D385" s="16">
        <v>35</v>
      </c>
      <c r="E385" s="17">
        <f t="shared" si="47"/>
        <v>1.4433062273383321E-3</v>
      </c>
      <c r="F385" s="17">
        <f t="shared" si="48"/>
        <v>1.1949470809149881E-3</v>
      </c>
      <c r="G385" s="17">
        <f t="shared" si="50"/>
        <v>-0.14634146341463414</v>
      </c>
      <c r="H385" s="17">
        <f t="shared" si="49"/>
        <v>-2.1121554546414616E-4</v>
      </c>
    </row>
    <row r="386" spans="1:8" x14ac:dyDescent="0.2">
      <c r="A386" s="14"/>
      <c r="B386" s="15" t="s">
        <v>360</v>
      </c>
      <c r="C386" s="16">
        <v>26</v>
      </c>
      <c r="D386" s="16">
        <v>93</v>
      </c>
      <c r="E386" s="17">
        <f t="shared" si="47"/>
        <v>9.1526736367796675E-4</v>
      </c>
      <c r="F386" s="17">
        <f t="shared" si="48"/>
        <v>3.1751451007169681E-3</v>
      </c>
      <c r="G386" s="17">
        <f t="shared" si="50"/>
        <v>2.5769230769230771</v>
      </c>
      <c r="H386" s="17">
        <f t="shared" si="49"/>
        <v>2.3585735910162989E-3</v>
      </c>
    </row>
    <row r="387" spans="1:8" x14ac:dyDescent="0.2">
      <c r="A387" s="14"/>
      <c r="B387" s="15" t="s">
        <v>361</v>
      </c>
      <c r="C387" s="16">
        <v>122</v>
      </c>
      <c r="D387" s="16">
        <v>3</v>
      </c>
      <c r="E387" s="17">
        <f t="shared" si="47"/>
        <v>4.2947160911043052E-3</v>
      </c>
      <c r="F387" s="17">
        <f t="shared" si="48"/>
        <v>1.0242403550699897E-4</v>
      </c>
      <c r="G387" s="17">
        <f t="shared" si="50"/>
        <v>-0.97540983606557374</v>
      </c>
      <c r="H387" s="17">
        <f t="shared" si="49"/>
        <v>-4.1891083183722318E-3</v>
      </c>
    </row>
    <row r="388" spans="1:8" x14ac:dyDescent="0.2">
      <c r="A388" s="14"/>
      <c r="B388" s="15" t="s">
        <v>362</v>
      </c>
      <c r="C388" s="16">
        <v>485</v>
      </c>
      <c r="D388" s="16">
        <v>461</v>
      </c>
      <c r="E388" s="17">
        <f t="shared" si="47"/>
        <v>1.7073256591685147E-2</v>
      </c>
      <c r="F388" s="17">
        <f t="shared" si="48"/>
        <v>1.5739160122908841E-2</v>
      </c>
      <c r="G388" s="17">
        <f t="shared" si="50"/>
        <v>-4.9484536082474224E-2</v>
      </c>
      <c r="H388" s="17">
        <f t="shared" si="49"/>
        <v>-8.4486218185658452E-4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131</v>
      </c>
      <c r="D390" s="16">
        <v>67</v>
      </c>
      <c r="E390" s="17">
        <f t="shared" si="47"/>
        <v>4.6115394093005245E-3</v>
      </c>
      <c r="F390" s="17">
        <f t="shared" si="48"/>
        <v>2.287470126322977E-3</v>
      </c>
      <c r="G390" s="17">
        <f t="shared" si="50"/>
        <v>-0.48854961832061067</v>
      </c>
      <c r="H390" s="17">
        <f t="shared" si="49"/>
        <v>-2.2529658182842255E-3</v>
      </c>
    </row>
    <row r="391" spans="1:8" x14ac:dyDescent="0.2">
      <c r="A391" s="14"/>
      <c r="B391" s="15" t="s">
        <v>365</v>
      </c>
      <c r="C391" s="16">
        <v>398</v>
      </c>
      <c r="D391" s="16">
        <v>58</v>
      </c>
      <c r="E391" s="17">
        <f t="shared" si="47"/>
        <v>1.4010631182455029E-2</v>
      </c>
      <c r="F391" s="17">
        <f t="shared" si="48"/>
        <v>1.9801980198019802E-3</v>
      </c>
      <c r="G391" s="17">
        <f t="shared" si="50"/>
        <v>-0.85427135678391963</v>
      </c>
      <c r="H391" s="17">
        <f t="shared" si="49"/>
        <v>-1.196888090963495E-2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6.8282690337999311E-5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3378</v>
      </c>
      <c r="D395" s="16">
        <v>4676</v>
      </c>
      <c r="E395" s="17">
        <f t="shared" si="47"/>
        <v>0.11891435209631429</v>
      </c>
      <c r="F395" s="17">
        <f t="shared" si="48"/>
        <v>0.15964493001024241</v>
      </c>
      <c r="G395" s="17">
        <f t="shared" si="50"/>
        <v>0.384251036116045</v>
      </c>
      <c r="H395" s="17">
        <f t="shared" si="49"/>
        <v>4.5692963002076953E-2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260</v>
      </c>
      <c r="D397" s="16">
        <v>587</v>
      </c>
      <c r="E397" s="17">
        <f t="shared" si="47"/>
        <v>9.1526736367796672E-3</v>
      </c>
      <c r="F397" s="17">
        <f t="shared" si="48"/>
        <v>2.0040969614202798E-2</v>
      </c>
      <c r="G397" s="17">
        <f t="shared" si="50"/>
        <v>1.2576923076923077</v>
      </c>
      <c r="H397" s="17">
        <f t="shared" si="49"/>
        <v>1.1511247227795967E-2</v>
      </c>
    </row>
    <row r="398" spans="1:8" x14ac:dyDescent="0.2">
      <c r="A398" s="14"/>
      <c r="B398" s="15" t="s">
        <v>372</v>
      </c>
      <c r="C398" s="16">
        <v>5239</v>
      </c>
      <c r="D398" s="16">
        <v>4855</v>
      </c>
      <c r="E398" s="17">
        <f t="shared" si="47"/>
        <v>0.18442637378111029</v>
      </c>
      <c r="F398" s="17">
        <f t="shared" si="48"/>
        <v>0.16575623079549334</v>
      </c>
      <c r="G398" s="17">
        <f t="shared" si="50"/>
        <v>-7.3296430616529878E-2</v>
      </c>
      <c r="H398" s="17">
        <f t="shared" si="49"/>
        <v>-1.3517794909705356E-2</v>
      </c>
    </row>
    <row r="399" spans="1:8" x14ac:dyDescent="0.2">
      <c r="A399" s="14"/>
      <c r="B399" s="15" t="s">
        <v>373</v>
      </c>
      <c r="C399" s="16">
        <v>240</v>
      </c>
      <c r="D399" s="16">
        <v>323</v>
      </c>
      <c r="E399" s="17">
        <f t="shared" si="47"/>
        <v>8.448621818565847E-3</v>
      </c>
      <c r="F399" s="17">
        <f t="shared" si="48"/>
        <v>1.102765448958689E-2</v>
      </c>
      <c r="G399" s="17">
        <f t="shared" si="50"/>
        <v>0.34583333333333333</v>
      </c>
      <c r="H399" s="17">
        <f t="shared" si="49"/>
        <v>2.9218150455873554E-3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4</v>
      </c>
      <c r="D401" s="16">
        <v>3</v>
      </c>
      <c r="E401" s="17">
        <f t="shared" si="47"/>
        <v>1.408103636427641E-4</v>
      </c>
      <c r="F401" s="17">
        <f t="shared" si="48"/>
        <v>1.0242403550699897E-4</v>
      </c>
      <c r="G401" s="17">
        <f t="shared" si="50"/>
        <v>-0.25</v>
      </c>
      <c r="H401" s="17">
        <f t="shared" si="49"/>
        <v>-3.5202590910691024E-5</v>
      </c>
    </row>
    <row r="402" spans="1:8" ht="25.5" x14ac:dyDescent="0.2">
      <c r="A402" s="14"/>
      <c r="B402" s="15" t="s">
        <v>376</v>
      </c>
      <c r="C402" s="16">
        <v>1</v>
      </c>
      <c r="D402" s="16">
        <v>2</v>
      </c>
      <c r="E402" s="17">
        <f t="shared" si="47"/>
        <v>3.5202590910691024E-5</v>
      </c>
      <c r="F402" s="17">
        <f t="shared" si="48"/>
        <v>6.8282690337999311E-5</v>
      </c>
      <c r="G402" s="17">
        <f t="shared" si="50"/>
        <v>1</v>
      </c>
      <c r="H402" s="17">
        <f t="shared" si="49"/>
        <v>3.5202590910691024E-5</v>
      </c>
    </row>
    <row r="403" spans="1:8" x14ac:dyDescent="0.2">
      <c r="A403" s="14"/>
      <c r="B403" s="15" t="s">
        <v>377</v>
      </c>
      <c r="C403" s="16">
        <v>8</v>
      </c>
      <c r="D403" s="16">
        <v>9</v>
      </c>
      <c r="E403" s="17">
        <f t="shared" si="47"/>
        <v>2.8162072728552819E-4</v>
      </c>
      <c r="F403" s="17">
        <f t="shared" si="48"/>
        <v>3.0727210652099692E-4</v>
      </c>
      <c r="G403" s="17">
        <f t="shared" si="50"/>
        <v>0.125</v>
      </c>
      <c r="H403" s="17">
        <f t="shared" si="49"/>
        <v>3.5202590910691024E-5</v>
      </c>
    </row>
    <row r="404" spans="1:8" x14ac:dyDescent="0.2">
      <c r="A404" s="14"/>
      <c r="B404" s="15" t="s">
        <v>378</v>
      </c>
      <c r="C404" s="16">
        <v>1</v>
      </c>
      <c r="D404" s="16">
        <v>0</v>
      </c>
      <c r="E404" s="17">
        <f t="shared" si="47"/>
        <v>3.5202590910691024E-5</v>
      </c>
      <c r="F404" s="17" t="str">
        <f t="shared" si="48"/>
        <v/>
      </c>
      <c r="G404" s="17">
        <f t="shared" si="50"/>
        <v>-1</v>
      </c>
      <c r="H404" s="17">
        <f t="shared" si="49"/>
        <v>-3.5202590910691024E-5</v>
      </c>
    </row>
    <row r="405" spans="1:8" x14ac:dyDescent="0.2">
      <c r="A405" s="14"/>
      <c r="B405" s="15" t="s">
        <v>379</v>
      </c>
      <c r="C405" s="16">
        <v>40</v>
      </c>
      <c r="D405" s="16">
        <v>3</v>
      </c>
      <c r="E405" s="17">
        <f t="shared" si="47"/>
        <v>1.408103636427641E-3</v>
      </c>
      <c r="F405" s="17">
        <f t="shared" si="48"/>
        <v>1.0242403550699897E-4</v>
      </c>
      <c r="G405" s="17">
        <f t="shared" si="50"/>
        <v>-0.92500000000000004</v>
      </c>
      <c r="H405" s="17">
        <f t="shared" si="49"/>
        <v>-1.3024958636955681E-3</v>
      </c>
    </row>
    <row r="406" spans="1:8" x14ac:dyDescent="0.2">
      <c r="A406" s="14"/>
      <c r="B406" s="15" t="s">
        <v>380</v>
      </c>
      <c r="C406" s="16">
        <v>0</v>
      </c>
      <c r="D406" s="16">
        <v>84</v>
      </c>
      <c r="E406" s="17" t="str">
        <f t="shared" si="47"/>
        <v/>
      </c>
      <c r="F406" s="17">
        <f t="shared" si="48"/>
        <v>2.8678729941959713E-3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41</v>
      </c>
      <c r="D408" s="16">
        <v>9</v>
      </c>
      <c r="E408" s="17">
        <f t="shared" si="47"/>
        <v>1.4433062273383321E-3</v>
      </c>
      <c r="F408" s="17">
        <f t="shared" si="48"/>
        <v>3.0727210652099692E-4</v>
      </c>
      <c r="G408" s="17">
        <f t="shared" si="50"/>
        <v>-0.78048780487804881</v>
      </c>
      <c r="H408" s="17">
        <f t="shared" si="49"/>
        <v>-1.1264829091421128E-3</v>
      </c>
    </row>
    <row r="409" spans="1:8" x14ac:dyDescent="0.2">
      <c r="A409" s="14"/>
      <c r="B409" s="15" t="s">
        <v>383</v>
      </c>
      <c r="C409" s="16">
        <v>17</v>
      </c>
      <c r="D409" s="16">
        <v>18</v>
      </c>
      <c r="E409" s="17">
        <f t="shared" si="47"/>
        <v>5.9844404548174744E-4</v>
      </c>
      <c r="F409" s="17">
        <f t="shared" si="48"/>
        <v>6.1454421304199384E-4</v>
      </c>
      <c r="G409" s="17">
        <f t="shared" si="50"/>
        <v>5.8823529411764705E-2</v>
      </c>
      <c r="H409" s="17">
        <f t="shared" si="49"/>
        <v>3.5202590910691024E-5</v>
      </c>
    </row>
    <row r="410" spans="1:8" x14ac:dyDescent="0.2">
      <c r="A410" s="14"/>
      <c r="B410" s="15" t="s">
        <v>384</v>
      </c>
      <c r="C410" s="16">
        <v>175</v>
      </c>
      <c r="D410" s="16">
        <v>49</v>
      </c>
      <c r="E410" s="17">
        <f t="shared" si="47"/>
        <v>6.1604534093709293E-3</v>
      </c>
      <c r="F410" s="17">
        <f t="shared" si="48"/>
        <v>1.6729259132809832E-3</v>
      </c>
      <c r="G410" s="17">
        <f t="shared" si="50"/>
        <v>-0.72</v>
      </c>
      <c r="H410" s="17">
        <f t="shared" si="49"/>
        <v>-4.4355264547470685E-3</v>
      </c>
    </row>
    <row r="411" spans="1:8" x14ac:dyDescent="0.2">
      <c r="A411" s="14"/>
      <c r="B411" s="15" t="s">
        <v>385</v>
      </c>
      <c r="C411" s="16">
        <v>1</v>
      </c>
      <c r="D411" s="16">
        <v>8</v>
      </c>
      <c r="E411" s="17">
        <f t="shared" si="47"/>
        <v>3.5202590910691024E-5</v>
      </c>
      <c r="F411" s="17">
        <f t="shared" si="48"/>
        <v>2.7313076135199724E-4</v>
      </c>
      <c r="G411" s="17">
        <f t="shared" si="50"/>
        <v>7</v>
      </c>
      <c r="H411" s="17">
        <f t="shared" si="49"/>
        <v>2.4641813637483719E-4</v>
      </c>
    </row>
    <row r="412" spans="1:8" x14ac:dyDescent="0.2">
      <c r="A412" s="14"/>
      <c r="B412" s="15" t="s">
        <v>386</v>
      </c>
      <c r="C412" s="16">
        <v>128</v>
      </c>
      <c r="D412" s="16">
        <v>20</v>
      </c>
      <c r="E412" s="17">
        <f t="shared" si="47"/>
        <v>4.5059316365684511E-3</v>
      </c>
      <c r="F412" s="17">
        <f t="shared" si="48"/>
        <v>6.8282690337999319E-4</v>
      </c>
      <c r="G412" s="17">
        <f t="shared" si="50"/>
        <v>-0.84375</v>
      </c>
      <c r="H412" s="17">
        <f t="shared" si="49"/>
        <v>-3.8018798183546308E-3</v>
      </c>
    </row>
    <row r="413" spans="1:8" x14ac:dyDescent="0.2">
      <c r="A413" s="14"/>
      <c r="B413" s="15" t="s">
        <v>387</v>
      </c>
      <c r="C413" s="16">
        <v>4</v>
      </c>
      <c r="D413" s="16">
        <v>0</v>
      </c>
      <c r="E413" s="17">
        <f t="shared" ref="E413:E476" si="51">+IF(C413=0,"",C413/C$349)</f>
        <v>1.408103636427641E-4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-1.408103636427641E-4</v>
      </c>
    </row>
    <row r="414" spans="1:8" x14ac:dyDescent="0.2">
      <c r="A414" s="14"/>
      <c r="B414" s="15" t="s">
        <v>388</v>
      </c>
      <c r="C414" s="16">
        <v>0</v>
      </c>
      <c r="D414" s="16">
        <v>3</v>
      </c>
      <c r="E414" s="17" t="str">
        <f t="shared" si="51"/>
        <v/>
      </c>
      <c r="F414" s="17">
        <f t="shared" si="52"/>
        <v>1.0242403550699897E-4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4</v>
      </c>
      <c r="D415" s="16">
        <v>6</v>
      </c>
      <c r="E415" s="17">
        <f t="shared" si="51"/>
        <v>1.408103636427641E-4</v>
      </c>
      <c r="F415" s="17">
        <f t="shared" si="52"/>
        <v>2.0484807101399795E-4</v>
      </c>
      <c r="G415" s="17">
        <f t="shared" si="54"/>
        <v>0.5</v>
      </c>
      <c r="H415" s="17">
        <f t="shared" si="53"/>
        <v>7.0405181821382048E-5</v>
      </c>
    </row>
    <row r="416" spans="1:8" x14ac:dyDescent="0.2">
      <c r="A416" s="14"/>
      <c r="B416" s="15" t="s">
        <v>390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3.4141345168999655E-5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100</v>
      </c>
      <c r="D417" s="16">
        <v>79</v>
      </c>
      <c r="E417" s="17">
        <f t="shared" si="51"/>
        <v>3.5202590910691028E-3</v>
      </c>
      <c r="F417" s="17">
        <f t="shared" si="52"/>
        <v>2.6971662683509729E-3</v>
      </c>
      <c r="G417" s="17">
        <f t="shared" si="54"/>
        <v>-0.21</v>
      </c>
      <c r="H417" s="17">
        <f t="shared" si="53"/>
        <v>-7.3925440912451157E-4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3</v>
      </c>
      <c r="D419" s="16">
        <v>4</v>
      </c>
      <c r="E419" s="17">
        <f t="shared" si="51"/>
        <v>1.0560777273207308E-4</v>
      </c>
      <c r="F419" s="17">
        <f t="shared" si="52"/>
        <v>1.3656538067599862E-4</v>
      </c>
      <c r="G419" s="17">
        <f t="shared" si="54"/>
        <v>0.33333333333333331</v>
      </c>
      <c r="H419" s="17">
        <f t="shared" si="53"/>
        <v>3.5202590910691024E-5</v>
      </c>
    </row>
    <row r="420" spans="1:8" x14ac:dyDescent="0.2">
      <c r="A420" s="14"/>
      <c r="B420" s="15" t="s">
        <v>394</v>
      </c>
      <c r="C420" s="16">
        <v>594</v>
      </c>
      <c r="D420" s="16">
        <v>179</v>
      </c>
      <c r="E420" s="17">
        <f t="shared" si="51"/>
        <v>2.0910339000950469E-2</v>
      </c>
      <c r="F420" s="17">
        <f t="shared" si="52"/>
        <v>6.111300785250939E-3</v>
      </c>
      <c r="G420" s="17">
        <f t="shared" si="54"/>
        <v>-0.69865319865319864</v>
      </c>
      <c r="H420" s="17">
        <f t="shared" si="53"/>
        <v>-1.4609075227936775E-2</v>
      </c>
    </row>
    <row r="421" spans="1:8" x14ac:dyDescent="0.2">
      <c r="A421" s="14"/>
      <c r="B421" s="15" t="s">
        <v>395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3.4141345168999655E-5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19</v>
      </c>
      <c r="D422" s="16">
        <v>30</v>
      </c>
      <c r="E422" s="17">
        <f t="shared" si="51"/>
        <v>6.6884922730312956E-4</v>
      </c>
      <c r="F422" s="17">
        <f t="shared" si="52"/>
        <v>1.0242403550699897E-3</v>
      </c>
      <c r="G422" s="17">
        <f t="shared" si="54"/>
        <v>0.57894736842105265</v>
      </c>
      <c r="H422" s="17">
        <f t="shared" si="53"/>
        <v>3.8722850001760131E-4</v>
      </c>
    </row>
    <row r="423" spans="1:8" x14ac:dyDescent="0.2">
      <c r="A423" s="14"/>
      <c r="B423" s="15" t="s">
        <v>397</v>
      </c>
      <c r="C423" s="16">
        <v>173</v>
      </c>
      <c r="D423" s="16">
        <v>88</v>
      </c>
      <c r="E423" s="17">
        <f t="shared" si="51"/>
        <v>6.0900482275495476E-3</v>
      </c>
      <c r="F423" s="17">
        <f t="shared" si="52"/>
        <v>3.0044383748719702E-3</v>
      </c>
      <c r="G423" s="17">
        <f t="shared" si="54"/>
        <v>-0.4913294797687861</v>
      </c>
      <c r="H423" s="17">
        <f t="shared" si="53"/>
        <v>-2.9922202274087371E-3</v>
      </c>
    </row>
    <row r="424" spans="1:8" x14ac:dyDescent="0.2">
      <c r="A424" s="14"/>
      <c r="B424" s="15" t="s">
        <v>398</v>
      </c>
      <c r="C424" s="16">
        <v>3</v>
      </c>
      <c r="D424" s="16">
        <v>5</v>
      </c>
      <c r="E424" s="17">
        <f t="shared" si="51"/>
        <v>1.0560777273207308E-4</v>
      </c>
      <c r="F424" s="17">
        <f t="shared" si="52"/>
        <v>1.707067258449983E-4</v>
      </c>
      <c r="G424" s="17">
        <f t="shared" si="54"/>
        <v>0.66666666666666663</v>
      </c>
      <c r="H424" s="17">
        <f t="shared" si="53"/>
        <v>7.0405181821382048E-5</v>
      </c>
    </row>
    <row r="425" spans="1:8" x14ac:dyDescent="0.2">
      <c r="A425" s="14"/>
      <c r="B425" s="15" t="s">
        <v>399</v>
      </c>
      <c r="C425" s="16">
        <v>4</v>
      </c>
      <c r="D425" s="16">
        <v>1</v>
      </c>
      <c r="E425" s="17">
        <f t="shared" si="51"/>
        <v>1.408103636427641E-4</v>
      </c>
      <c r="F425" s="17">
        <f t="shared" si="52"/>
        <v>3.4141345168999655E-5</v>
      </c>
      <c r="G425" s="17">
        <f t="shared" si="54"/>
        <v>-0.75</v>
      </c>
      <c r="H425" s="17">
        <f t="shared" si="53"/>
        <v>-1.0560777273207307E-4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3.5202590910691024E-5</v>
      </c>
      <c r="F428" s="17" t="str">
        <f t="shared" si="52"/>
        <v/>
      </c>
      <c r="G428" s="17">
        <f t="shared" si="54"/>
        <v>-1</v>
      </c>
      <c r="H428" s="17">
        <f t="shared" si="53"/>
        <v>-3.5202590910691024E-5</v>
      </c>
    </row>
    <row r="429" spans="1:8" x14ac:dyDescent="0.2">
      <c r="A429" s="14"/>
      <c r="B429" s="15" t="s">
        <v>403</v>
      </c>
      <c r="C429" s="16">
        <v>4</v>
      </c>
      <c r="D429" s="16">
        <v>6</v>
      </c>
      <c r="E429" s="17">
        <f t="shared" si="51"/>
        <v>1.408103636427641E-4</v>
      </c>
      <c r="F429" s="17">
        <f t="shared" si="52"/>
        <v>2.0484807101399795E-4</v>
      </c>
      <c r="G429" s="17">
        <f t="shared" si="54"/>
        <v>0.5</v>
      </c>
      <c r="H429" s="17">
        <f t="shared" si="53"/>
        <v>7.0405181821382048E-5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2</v>
      </c>
      <c r="E431" s="17" t="str">
        <f t="shared" si="51"/>
        <v/>
      </c>
      <c r="F431" s="17">
        <f t="shared" si="52"/>
        <v>6.8282690337999311E-5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24</v>
      </c>
      <c r="D432" s="16">
        <v>63</v>
      </c>
      <c r="E432" s="17">
        <f t="shared" si="51"/>
        <v>8.4486218185658463E-4</v>
      </c>
      <c r="F432" s="17">
        <f t="shared" si="52"/>
        <v>2.1509047456469785E-3</v>
      </c>
      <c r="G432" s="17">
        <f t="shared" si="54"/>
        <v>1.625</v>
      </c>
      <c r="H432" s="17">
        <f t="shared" si="53"/>
        <v>1.37290104551695E-3</v>
      </c>
    </row>
    <row r="433" spans="1:8" x14ac:dyDescent="0.2">
      <c r="A433" s="14"/>
      <c r="B433" s="15" t="s">
        <v>407</v>
      </c>
      <c r="C433" s="16">
        <v>8</v>
      </c>
      <c r="D433" s="16">
        <v>0</v>
      </c>
      <c r="E433" s="17">
        <f t="shared" si="51"/>
        <v>2.8162072728552819E-4</v>
      </c>
      <c r="F433" s="17" t="str">
        <f t="shared" si="52"/>
        <v/>
      </c>
      <c r="G433" s="17">
        <f t="shared" si="54"/>
        <v>-1</v>
      </c>
      <c r="H433" s="17">
        <f t="shared" si="53"/>
        <v>-2.8162072728552819E-4</v>
      </c>
    </row>
    <row r="434" spans="1:8" ht="25.5" x14ac:dyDescent="0.2">
      <c r="A434" s="14"/>
      <c r="B434" s="15" t="s">
        <v>408</v>
      </c>
      <c r="C434" s="16">
        <v>6</v>
      </c>
      <c r="D434" s="16">
        <v>2</v>
      </c>
      <c r="E434" s="17">
        <f t="shared" si="51"/>
        <v>2.1121554546414616E-4</v>
      </c>
      <c r="F434" s="17">
        <f t="shared" si="52"/>
        <v>6.8282690337999311E-5</v>
      </c>
      <c r="G434" s="17">
        <f t="shared" si="54"/>
        <v>-0.66666666666666663</v>
      </c>
      <c r="H434" s="17">
        <f t="shared" si="53"/>
        <v>-1.408103636427641E-4</v>
      </c>
    </row>
    <row r="435" spans="1:8" ht="25.5" x14ac:dyDescent="0.2">
      <c r="A435" s="14"/>
      <c r="B435" s="15" t="s">
        <v>409</v>
      </c>
      <c r="C435" s="16">
        <v>1</v>
      </c>
      <c r="D435" s="16">
        <v>1</v>
      </c>
      <c r="E435" s="17">
        <f t="shared" si="51"/>
        <v>3.5202590910691024E-5</v>
      </c>
      <c r="F435" s="17">
        <f t="shared" si="52"/>
        <v>3.4141345168999655E-5</v>
      </c>
      <c r="G435" s="17">
        <f t="shared" si="54"/>
        <v>0</v>
      </c>
      <c r="H435" s="17">
        <f t="shared" si="53"/>
        <v>0</v>
      </c>
    </row>
    <row r="436" spans="1:8" x14ac:dyDescent="0.2">
      <c r="A436" s="14"/>
      <c r="B436" s="15" t="s">
        <v>410</v>
      </c>
      <c r="C436" s="16">
        <v>57</v>
      </c>
      <c r="D436" s="16">
        <v>0</v>
      </c>
      <c r="E436" s="17">
        <f t="shared" si="51"/>
        <v>2.0065476819093883E-3</v>
      </c>
      <c r="F436" s="17" t="str">
        <f t="shared" si="52"/>
        <v/>
      </c>
      <c r="G436" s="17">
        <f t="shared" si="54"/>
        <v>-1</v>
      </c>
      <c r="H436" s="17">
        <f t="shared" si="53"/>
        <v>-2.0065476819093883E-3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17</v>
      </c>
      <c r="E438" s="17" t="str">
        <f t="shared" si="51"/>
        <v/>
      </c>
      <c r="F438" s="17">
        <f t="shared" si="52"/>
        <v>5.8040286787299422E-4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7</v>
      </c>
      <c r="D440" s="16">
        <v>5</v>
      </c>
      <c r="E440" s="17">
        <f t="shared" si="51"/>
        <v>2.4641813637483719E-4</v>
      </c>
      <c r="F440" s="17">
        <f t="shared" si="52"/>
        <v>1.707067258449983E-4</v>
      </c>
      <c r="G440" s="17">
        <f t="shared" si="54"/>
        <v>-0.2857142857142857</v>
      </c>
      <c r="H440" s="17">
        <f t="shared" si="53"/>
        <v>-7.0405181821382048E-5</v>
      </c>
    </row>
    <row r="441" spans="1:8" x14ac:dyDescent="0.2">
      <c r="A441" s="14"/>
      <c r="B441" s="15" t="s">
        <v>415</v>
      </c>
      <c r="C441" s="16">
        <v>55</v>
      </c>
      <c r="D441" s="16">
        <v>29</v>
      </c>
      <c r="E441" s="17">
        <f t="shared" si="51"/>
        <v>1.9361425000880065E-3</v>
      </c>
      <c r="F441" s="17">
        <f t="shared" si="52"/>
        <v>9.9009900990099011E-4</v>
      </c>
      <c r="G441" s="17">
        <f t="shared" si="54"/>
        <v>-0.47272727272727272</v>
      </c>
      <c r="H441" s="17">
        <f t="shared" si="53"/>
        <v>-9.1526736367796664E-4</v>
      </c>
    </row>
    <row r="442" spans="1:8" x14ac:dyDescent="0.2">
      <c r="A442" s="14"/>
      <c r="B442" s="15" t="s">
        <v>416</v>
      </c>
      <c r="C442" s="16">
        <v>473</v>
      </c>
      <c r="D442" s="16">
        <v>1002</v>
      </c>
      <c r="E442" s="17">
        <f t="shared" si="51"/>
        <v>1.6650825500756857E-2</v>
      </c>
      <c r="F442" s="17">
        <f t="shared" si="52"/>
        <v>3.4209627859337656E-2</v>
      </c>
      <c r="G442" s="17">
        <f t="shared" si="54"/>
        <v>1.1183932346723044</v>
      </c>
      <c r="H442" s="17">
        <f t="shared" si="53"/>
        <v>1.8622170591755555E-2</v>
      </c>
    </row>
    <row r="443" spans="1:8" x14ac:dyDescent="0.2">
      <c r="A443" s="14"/>
      <c r="B443" s="15" t="s">
        <v>417</v>
      </c>
      <c r="C443" s="16">
        <v>21</v>
      </c>
      <c r="D443" s="16">
        <v>40</v>
      </c>
      <c r="E443" s="17">
        <f t="shared" si="51"/>
        <v>7.3925440912451157E-4</v>
      </c>
      <c r="F443" s="17">
        <f t="shared" si="52"/>
        <v>1.3656538067599864E-3</v>
      </c>
      <c r="G443" s="17">
        <f t="shared" si="54"/>
        <v>0.90476190476190477</v>
      </c>
      <c r="H443" s="17">
        <f t="shared" si="53"/>
        <v>6.6884922730312956E-4</v>
      </c>
    </row>
    <row r="444" spans="1:8" x14ac:dyDescent="0.2">
      <c r="A444" s="14"/>
      <c r="B444" s="15" t="s">
        <v>418</v>
      </c>
      <c r="C444" s="16">
        <v>51</v>
      </c>
      <c r="D444" s="16">
        <v>18</v>
      </c>
      <c r="E444" s="17">
        <f t="shared" si="51"/>
        <v>1.7953321364452424E-3</v>
      </c>
      <c r="F444" s="17">
        <f t="shared" si="52"/>
        <v>6.1454421304199384E-4</v>
      </c>
      <c r="G444" s="17">
        <f t="shared" si="54"/>
        <v>-0.6470588235294118</v>
      </c>
      <c r="H444" s="17">
        <f t="shared" si="53"/>
        <v>-1.161685500052804E-3</v>
      </c>
    </row>
    <row r="445" spans="1:8" x14ac:dyDescent="0.2">
      <c r="A445" s="14"/>
      <c r="B445" s="15" t="s">
        <v>419</v>
      </c>
      <c r="C445" s="16">
        <v>91</v>
      </c>
      <c r="D445" s="16">
        <v>115</v>
      </c>
      <c r="E445" s="17">
        <f t="shared" si="51"/>
        <v>3.2034357728728835E-3</v>
      </c>
      <c r="F445" s="17">
        <f t="shared" si="52"/>
        <v>3.9262546944349606E-3</v>
      </c>
      <c r="G445" s="17">
        <f t="shared" si="54"/>
        <v>0.26373626373626374</v>
      </c>
      <c r="H445" s="17">
        <f t="shared" si="53"/>
        <v>8.4486218185658463E-4</v>
      </c>
    </row>
    <row r="446" spans="1:8" x14ac:dyDescent="0.2">
      <c r="A446" s="14"/>
      <c r="B446" s="15" t="s">
        <v>420</v>
      </c>
      <c r="C446" s="16">
        <v>1</v>
      </c>
      <c r="D446" s="16">
        <v>0</v>
      </c>
      <c r="E446" s="17">
        <f t="shared" si="51"/>
        <v>3.5202590910691024E-5</v>
      </c>
      <c r="F446" s="17" t="str">
        <f t="shared" si="52"/>
        <v/>
      </c>
      <c r="G446" s="17">
        <f t="shared" si="54"/>
        <v>-1</v>
      </c>
      <c r="H446" s="17">
        <f t="shared" si="53"/>
        <v>-3.5202590910691024E-5</v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1</v>
      </c>
      <c r="D448" s="16">
        <v>0</v>
      </c>
      <c r="E448" s="17">
        <f t="shared" si="51"/>
        <v>3.5202590910691024E-5</v>
      </c>
      <c r="F448" s="17" t="str">
        <f t="shared" si="52"/>
        <v/>
      </c>
      <c r="G448" s="17">
        <f t="shared" si="54"/>
        <v>-1</v>
      </c>
      <c r="H448" s="17">
        <f t="shared" si="53"/>
        <v>-3.5202590910691024E-5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2</v>
      </c>
      <c r="D450" s="16">
        <v>147</v>
      </c>
      <c r="E450" s="17">
        <f t="shared" si="51"/>
        <v>7.0405181821382048E-5</v>
      </c>
      <c r="F450" s="17">
        <f t="shared" si="52"/>
        <v>5.0187777398429502E-3</v>
      </c>
      <c r="G450" s="17">
        <f t="shared" si="54"/>
        <v>72.5</v>
      </c>
      <c r="H450" s="17">
        <f t="shared" si="53"/>
        <v>5.1043756820501988E-3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10</v>
      </c>
      <c r="D453" s="16">
        <v>3</v>
      </c>
      <c r="E453" s="17">
        <f t="shared" si="51"/>
        <v>3.5202590910691025E-4</v>
      </c>
      <c r="F453" s="17">
        <f t="shared" si="52"/>
        <v>1.0242403550699897E-4</v>
      </c>
      <c r="G453" s="17">
        <f t="shared" si="54"/>
        <v>-0.7</v>
      </c>
      <c r="H453" s="17">
        <f t="shared" si="53"/>
        <v>-2.4641813637483719E-4</v>
      </c>
    </row>
    <row r="454" spans="1:8" x14ac:dyDescent="0.2">
      <c r="A454" s="14"/>
      <c r="B454" s="15" t="s">
        <v>428</v>
      </c>
      <c r="C454" s="16">
        <v>1</v>
      </c>
      <c r="D454" s="16">
        <v>2</v>
      </c>
      <c r="E454" s="17">
        <f t="shared" si="51"/>
        <v>3.5202590910691024E-5</v>
      </c>
      <c r="F454" s="17">
        <f t="shared" si="52"/>
        <v>6.8282690337999311E-5</v>
      </c>
      <c r="G454" s="17">
        <f t="shared" si="54"/>
        <v>1</v>
      </c>
      <c r="H454" s="17">
        <f t="shared" si="53"/>
        <v>3.5202590910691024E-5</v>
      </c>
    </row>
    <row r="455" spans="1:8" x14ac:dyDescent="0.2">
      <c r="A455" s="14"/>
      <c r="B455" s="15" t="s">
        <v>429</v>
      </c>
      <c r="C455" s="16">
        <v>29</v>
      </c>
      <c r="D455" s="16">
        <v>25</v>
      </c>
      <c r="E455" s="17">
        <f t="shared" si="51"/>
        <v>1.0208751364100398E-3</v>
      </c>
      <c r="F455" s="17">
        <f t="shared" si="52"/>
        <v>8.5353362922499152E-4</v>
      </c>
      <c r="G455" s="17">
        <f t="shared" si="54"/>
        <v>-0.13793103448275862</v>
      </c>
      <c r="H455" s="17">
        <f t="shared" si="53"/>
        <v>-1.4081036364276412E-4</v>
      </c>
    </row>
    <row r="456" spans="1:8" x14ac:dyDescent="0.2">
      <c r="A456" s="14"/>
      <c r="B456" s="15" t="s">
        <v>430</v>
      </c>
      <c r="C456" s="16">
        <v>211</v>
      </c>
      <c r="D456" s="16">
        <v>157</v>
      </c>
      <c r="E456" s="17">
        <f t="shared" si="51"/>
        <v>7.4277466821558065E-3</v>
      </c>
      <c r="F456" s="17">
        <f t="shared" si="52"/>
        <v>5.360191191532946E-3</v>
      </c>
      <c r="G456" s="17">
        <f t="shared" si="54"/>
        <v>-0.25592417061611372</v>
      </c>
      <c r="H456" s="17">
        <f t="shared" si="53"/>
        <v>-1.9009399091773152E-3</v>
      </c>
    </row>
    <row r="457" spans="1:8" x14ac:dyDescent="0.2">
      <c r="A457" s="14"/>
      <c r="B457" s="15" t="s">
        <v>431</v>
      </c>
      <c r="C457" s="16">
        <v>17</v>
      </c>
      <c r="D457" s="16">
        <v>17</v>
      </c>
      <c r="E457" s="17">
        <f t="shared" si="51"/>
        <v>5.9844404548174744E-4</v>
      </c>
      <c r="F457" s="17">
        <f t="shared" si="52"/>
        <v>5.8040286787299422E-4</v>
      </c>
      <c r="G457" s="17">
        <f t="shared" si="54"/>
        <v>0</v>
      </c>
      <c r="H457" s="17">
        <f t="shared" si="53"/>
        <v>0</v>
      </c>
    </row>
    <row r="458" spans="1:8" ht="25.5" x14ac:dyDescent="0.2">
      <c r="A458" s="14"/>
      <c r="B458" s="15" t="s">
        <v>432</v>
      </c>
      <c r="C458" s="16">
        <v>5</v>
      </c>
      <c r="D458" s="16">
        <v>11</v>
      </c>
      <c r="E458" s="17">
        <f t="shared" si="51"/>
        <v>1.7601295455345513E-4</v>
      </c>
      <c r="F458" s="17">
        <f t="shared" si="52"/>
        <v>3.7555479685899627E-4</v>
      </c>
      <c r="G458" s="17">
        <f t="shared" si="54"/>
        <v>1.2</v>
      </c>
      <c r="H458" s="17">
        <f t="shared" si="53"/>
        <v>2.1121554546414616E-4</v>
      </c>
    </row>
    <row r="459" spans="1:8" ht="25.5" x14ac:dyDescent="0.2">
      <c r="A459" s="14"/>
      <c r="B459" s="15" t="s">
        <v>433</v>
      </c>
      <c r="C459" s="16">
        <v>75</v>
      </c>
      <c r="D459" s="16">
        <v>59</v>
      </c>
      <c r="E459" s="17">
        <f t="shared" si="51"/>
        <v>2.640194318301827E-3</v>
      </c>
      <c r="F459" s="17">
        <f t="shared" si="52"/>
        <v>2.0143393649709801E-3</v>
      </c>
      <c r="G459" s="17">
        <f t="shared" si="54"/>
        <v>-0.21333333333333335</v>
      </c>
      <c r="H459" s="17">
        <f t="shared" si="53"/>
        <v>-5.6324145457105649E-4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10</v>
      </c>
      <c r="D461" s="16">
        <v>12</v>
      </c>
      <c r="E461" s="17">
        <f t="shared" si="51"/>
        <v>3.5202590910691025E-4</v>
      </c>
      <c r="F461" s="17">
        <f t="shared" si="52"/>
        <v>4.0969614202799589E-4</v>
      </c>
      <c r="G461" s="17">
        <f t="shared" si="54"/>
        <v>0.2</v>
      </c>
      <c r="H461" s="17">
        <f t="shared" si="53"/>
        <v>7.0405181821382048E-5</v>
      </c>
    </row>
    <row r="462" spans="1:8" ht="25.5" x14ac:dyDescent="0.2">
      <c r="A462" s="14"/>
      <c r="B462" s="15" t="s">
        <v>436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3.4141345168999655E-5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6</v>
      </c>
      <c r="D463" s="16">
        <v>6</v>
      </c>
      <c r="E463" s="17">
        <f t="shared" si="51"/>
        <v>2.1121554546414616E-4</v>
      </c>
      <c r="F463" s="17">
        <f t="shared" si="52"/>
        <v>2.0484807101399795E-4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438</v>
      </c>
      <c r="C464" s="16">
        <v>1</v>
      </c>
      <c r="D464" s="16">
        <v>0</v>
      </c>
      <c r="E464" s="17">
        <f t="shared" si="51"/>
        <v>3.5202590910691024E-5</v>
      </c>
      <c r="F464" s="17" t="str">
        <f t="shared" si="52"/>
        <v/>
      </c>
      <c r="G464" s="17">
        <f t="shared" si="54"/>
        <v>-1</v>
      </c>
      <c r="H464" s="17">
        <f t="shared" si="53"/>
        <v>-3.5202590910691024E-5</v>
      </c>
    </row>
    <row r="465" spans="1:8" x14ac:dyDescent="0.2">
      <c r="A465" s="14"/>
      <c r="B465" s="15" t="s">
        <v>439</v>
      </c>
      <c r="C465" s="16">
        <v>353</v>
      </c>
      <c r="D465" s="16">
        <v>158</v>
      </c>
      <c r="E465" s="17">
        <f t="shared" si="51"/>
        <v>1.2426514591473932E-2</v>
      </c>
      <c r="F465" s="17">
        <f t="shared" si="52"/>
        <v>5.3943325367019459E-3</v>
      </c>
      <c r="G465" s="17">
        <f t="shared" si="54"/>
        <v>-0.55240793201133143</v>
      </c>
      <c r="H465" s="17">
        <f t="shared" si="53"/>
        <v>-6.8645052275847496E-3</v>
      </c>
    </row>
    <row r="466" spans="1:8" x14ac:dyDescent="0.2">
      <c r="A466" s="14"/>
      <c r="B466" s="15" t="s">
        <v>440</v>
      </c>
      <c r="C466" s="16">
        <v>96</v>
      </c>
      <c r="D466" s="16">
        <v>30</v>
      </c>
      <c r="E466" s="17">
        <f t="shared" si="51"/>
        <v>3.3794487274263385E-3</v>
      </c>
      <c r="F466" s="17">
        <f t="shared" si="52"/>
        <v>1.0242403550699897E-3</v>
      </c>
      <c r="G466" s="17">
        <f t="shared" si="54"/>
        <v>-0.6875</v>
      </c>
      <c r="H466" s="17">
        <f t="shared" si="53"/>
        <v>-2.3233710001056077E-3</v>
      </c>
    </row>
    <row r="467" spans="1:8" x14ac:dyDescent="0.2">
      <c r="A467" s="14"/>
      <c r="B467" s="15" t="s">
        <v>441</v>
      </c>
      <c r="C467" s="16">
        <v>3</v>
      </c>
      <c r="D467" s="16">
        <v>1</v>
      </c>
      <c r="E467" s="17">
        <f t="shared" si="51"/>
        <v>1.0560777273207308E-4</v>
      </c>
      <c r="F467" s="17">
        <f t="shared" si="52"/>
        <v>3.4141345168999655E-5</v>
      </c>
      <c r="G467" s="17">
        <f t="shared" si="54"/>
        <v>-0.66666666666666663</v>
      </c>
      <c r="H467" s="17">
        <f t="shared" si="53"/>
        <v>-7.0405181821382048E-5</v>
      </c>
    </row>
    <row r="468" spans="1:8" x14ac:dyDescent="0.2">
      <c r="A468" s="14"/>
      <c r="B468" s="15" t="s">
        <v>442</v>
      </c>
      <c r="C468" s="16">
        <v>11</v>
      </c>
      <c r="D468" s="16">
        <v>9</v>
      </c>
      <c r="E468" s="17">
        <f t="shared" si="51"/>
        <v>3.8722850001760131E-4</v>
      </c>
      <c r="F468" s="17">
        <f t="shared" si="52"/>
        <v>3.0727210652099692E-4</v>
      </c>
      <c r="G468" s="17">
        <f t="shared" si="54"/>
        <v>-0.18181818181818182</v>
      </c>
      <c r="H468" s="17">
        <f t="shared" si="53"/>
        <v>-7.0405181821382062E-5</v>
      </c>
    </row>
    <row r="469" spans="1:8" x14ac:dyDescent="0.2">
      <c r="A469" s="14"/>
      <c r="B469" s="15" t="s">
        <v>443</v>
      </c>
      <c r="C469" s="16">
        <v>20</v>
      </c>
      <c r="D469" s="16">
        <v>17</v>
      </c>
      <c r="E469" s="17">
        <f t="shared" si="51"/>
        <v>7.0405181821382051E-4</v>
      </c>
      <c r="F469" s="17">
        <f t="shared" si="52"/>
        <v>5.8040286787299422E-4</v>
      </c>
      <c r="G469" s="17">
        <f t="shared" si="54"/>
        <v>-0.15</v>
      </c>
      <c r="H469" s="17">
        <f t="shared" si="53"/>
        <v>-1.0560777273207308E-4</v>
      </c>
    </row>
    <row r="470" spans="1:8" x14ac:dyDescent="0.2">
      <c r="A470" s="14"/>
      <c r="B470" s="15" t="s">
        <v>444</v>
      </c>
      <c r="C470" s="16">
        <v>20</v>
      </c>
      <c r="D470" s="16">
        <v>17</v>
      </c>
      <c r="E470" s="17">
        <f t="shared" si="51"/>
        <v>7.0405181821382051E-4</v>
      </c>
      <c r="F470" s="17">
        <f t="shared" si="52"/>
        <v>5.8040286787299422E-4</v>
      </c>
      <c r="G470" s="17">
        <f t="shared" si="54"/>
        <v>-0.15</v>
      </c>
      <c r="H470" s="17">
        <f t="shared" si="53"/>
        <v>-1.0560777273207308E-4</v>
      </c>
    </row>
    <row r="471" spans="1:8" x14ac:dyDescent="0.2">
      <c r="A471" s="14"/>
      <c r="B471" s="15" t="s">
        <v>445</v>
      </c>
      <c r="C471" s="16">
        <v>427</v>
      </c>
      <c r="D471" s="16">
        <v>157</v>
      </c>
      <c r="E471" s="17">
        <f t="shared" si="51"/>
        <v>1.5031506318865068E-2</v>
      </c>
      <c r="F471" s="17">
        <f t="shared" si="52"/>
        <v>5.360191191532946E-3</v>
      </c>
      <c r="G471" s="17">
        <f t="shared" si="54"/>
        <v>-0.63231850117096022</v>
      </c>
      <c r="H471" s="17">
        <f t="shared" si="53"/>
        <v>-9.5046995458865774E-3</v>
      </c>
    </row>
    <row r="472" spans="1:8" x14ac:dyDescent="0.2">
      <c r="A472" s="14"/>
      <c r="B472" s="15" t="s">
        <v>446</v>
      </c>
      <c r="C472" s="16">
        <v>26</v>
      </c>
      <c r="D472" s="16">
        <v>0</v>
      </c>
      <c r="E472" s="17">
        <f t="shared" si="51"/>
        <v>9.1526736367796675E-4</v>
      </c>
      <c r="F472" s="17" t="str">
        <f t="shared" si="52"/>
        <v/>
      </c>
      <c r="G472" s="17">
        <f t="shared" si="54"/>
        <v>-1</v>
      </c>
      <c r="H472" s="17">
        <f t="shared" si="53"/>
        <v>-9.1526736367796675E-4</v>
      </c>
    </row>
    <row r="473" spans="1:8" x14ac:dyDescent="0.2">
      <c r="A473" s="14"/>
      <c r="B473" s="15" t="s">
        <v>447</v>
      </c>
      <c r="C473" s="16">
        <v>2</v>
      </c>
      <c r="D473" s="16">
        <v>0</v>
      </c>
      <c r="E473" s="17">
        <f t="shared" si="51"/>
        <v>7.0405181821382048E-5</v>
      </c>
      <c r="F473" s="17" t="str">
        <f t="shared" si="52"/>
        <v/>
      </c>
      <c r="G473" s="17">
        <f t="shared" si="54"/>
        <v>-1</v>
      </c>
      <c r="H473" s="17">
        <f t="shared" si="53"/>
        <v>-7.0405181821382048E-5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3.4141345168999655E-5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19</v>
      </c>
      <c r="D476" s="16">
        <v>3</v>
      </c>
      <c r="E476" s="17">
        <f t="shared" si="51"/>
        <v>6.6884922730312956E-4</v>
      </c>
      <c r="F476" s="17">
        <f t="shared" si="52"/>
        <v>1.0242403550699897E-4</v>
      </c>
      <c r="G476" s="17">
        <f t="shared" si="54"/>
        <v>-0.84210526315789469</v>
      </c>
      <c r="H476" s="17">
        <f t="shared" si="53"/>
        <v>-5.6324145457105649E-4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153</v>
      </c>
      <c r="D479" s="16">
        <v>243</v>
      </c>
      <c r="E479" s="17">
        <f t="shared" si="55"/>
        <v>5.3859964093357273E-3</v>
      </c>
      <c r="F479" s="17">
        <f t="shared" si="56"/>
        <v>8.2963468760669165E-3</v>
      </c>
      <c r="G479" s="17">
        <f t="shared" si="58"/>
        <v>0.58823529411764708</v>
      </c>
      <c r="H479" s="17">
        <f t="shared" si="57"/>
        <v>3.1682331819621926E-3</v>
      </c>
    </row>
    <row r="480" spans="1:8" ht="25.5" x14ac:dyDescent="0.2">
      <c r="A480" s="14"/>
      <c r="B480" s="15" t="s">
        <v>454</v>
      </c>
      <c r="C480" s="16">
        <v>7</v>
      </c>
      <c r="D480" s="16">
        <v>13</v>
      </c>
      <c r="E480" s="17">
        <f t="shared" si="55"/>
        <v>2.4641813637483719E-4</v>
      </c>
      <c r="F480" s="17">
        <f t="shared" si="56"/>
        <v>4.4383748719699557E-4</v>
      </c>
      <c r="G480" s="17">
        <f t="shared" si="58"/>
        <v>0.8571428571428571</v>
      </c>
      <c r="H480" s="17">
        <f t="shared" si="57"/>
        <v>2.1121554546414616E-4</v>
      </c>
    </row>
    <row r="481" spans="1:8" x14ac:dyDescent="0.2">
      <c r="A481" s="14"/>
      <c r="B481" s="15" t="s">
        <v>455</v>
      </c>
      <c r="C481" s="16">
        <v>11</v>
      </c>
      <c r="D481" s="16">
        <v>8</v>
      </c>
      <c r="E481" s="17">
        <f t="shared" si="55"/>
        <v>3.8722850001760131E-4</v>
      </c>
      <c r="F481" s="17">
        <f t="shared" si="56"/>
        <v>2.7313076135199724E-4</v>
      </c>
      <c r="G481" s="17">
        <f t="shared" si="58"/>
        <v>-0.27272727272727271</v>
      </c>
      <c r="H481" s="17">
        <f t="shared" si="57"/>
        <v>-1.0560777273207308E-4</v>
      </c>
    </row>
    <row r="482" spans="1:8" x14ac:dyDescent="0.2">
      <c r="A482" s="14"/>
      <c r="B482" s="15" t="s">
        <v>456</v>
      </c>
      <c r="C482" s="16">
        <v>0</v>
      </c>
      <c r="D482" s="16">
        <v>2</v>
      </c>
      <c r="E482" s="17" t="str">
        <f t="shared" si="55"/>
        <v/>
      </c>
      <c r="F482" s="17">
        <f t="shared" si="56"/>
        <v>6.8282690337999311E-5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12</v>
      </c>
      <c r="D483" s="16">
        <v>6</v>
      </c>
      <c r="E483" s="17">
        <f t="shared" si="55"/>
        <v>4.2243109092829232E-4</v>
      </c>
      <c r="F483" s="17">
        <f t="shared" si="56"/>
        <v>2.0484807101399795E-4</v>
      </c>
      <c r="G483" s="17">
        <f t="shared" si="58"/>
        <v>-0.5</v>
      </c>
      <c r="H483" s="17">
        <f t="shared" si="57"/>
        <v>-2.1121554546414616E-4</v>
      </c>
    </row>
    <row r="484" spans="1:8" x14ac:dyDescent="0.2">
      <c r="A484" s="14"/>
      <c r="B484" s="15" t="s">
        <v>458</v>
      </c>
      <c r="C484" s="16">
        <v>41</v>
      </c>
      <c r="D484" s="16">
        <v>82</v>
      </c>
      <c r="E484" s="17">
        <f t="shared" si="55"/>
        <v>1.4433062273383321E-3</v>
      </c>
      <c r="F484" s="17">
        <f t="shared" si="56"/>
        <v>2.799590303857972E-3</v>
      </c>
      <c r="G484" s="17">
        <f t="shared" si="58"/>
        <v>1</v>
      </c>
      <c r="H484" s="17">
        <f t="shared" si="57"/>
        <v>1.4433062273383321E-3</v>
      </c>
    </row>
    <row r="485" spans="1:8" x14ac:dyDescent="0.2">
      <c r="A485" s="14"/>
      <c r="B485" s="15" t="s">
        <v>459</v>
      </c>
      <c r="C485" s="16">
        <v>1</v>
      </c>
      <c r="D485" s="16">
        <v>4</v>
      </c>
      <c r="E485" s="17">
        <f t="shared" si="55"/>
        <v>3.5202590910691024E-5</v>
      </c>
      <c r="F485" s="17">
        <f t="shared" si="56"/>
        <v>1.3656538067599862E-4</v>
      </c>
      <c r="G485" s="17">
        <f t="shared" si="58"/>
        <v>3</v>
      </c>
      <c r="H485" s="17">
        <f t="shared" si="57"/>
        <v>1.0560777273207307E-4</v>
      </c>
    </row>
    <row r="486" spans="1:8" x14ac:dyDescent="0.2">
      <c r="A486" s="14"/>
      <c r="B486" s="15" t="s">
        <v>460</v>
      </c>
      <c r="C486" s="16">
        <v>12</v>
      </c>
      <c r="D486" s="16">
        <v>20</v>
      </c>
      <c r="E486" s="17">
        <f t="shared" si="55"/>
        <v>4.2243109092829232E-4</v>
      </c>
      <c r="F486" s="17">
        <f t="shared" si="56"/>
        <v>6.8282690337999319E-4</v>
      </c>
      <c r="G486" s="17">
        <f t="shared" si="58"/>
        <v>0.66666666666666663</v>
      </c>
      <c r="H486" s="17">
        <f t="shared" si="57"/>
        <v>2.8162072728552819E-4</v>
      </c>
    </row>
    <row r="487" spans="1:8" x14ac:dyDescent="0.2">
      <c r="A487" s="14"/>
      <c r="B487" s="15" t="s">
        <v>461</v>
      </c>
      <c r="C487" s="16">
        <v>3</v>
      </c>
      <c r="D487" s="16">
        <v>3</v>
      </c>
      <c r="E487" s="17">
        <f t="shared" si="55"/>
        <v>1.0560777273207308E-4</v>
      </c>
      <c r="F487" s="17">
        <f t="shared" si="56"/>
        <v>1.0242403550699897E-4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462</v>
      </c>
      <c r="C488" s="16">
        <v>9</v>
      </c>
      <c r="D488" s="16">
        <v>2</v>
      </c>
      <c r="E488" s="17">
        <f t="shared" si="55"/>
        <v>3.1682331819621925E-4</v>
      </c>
      <c r="F488" s="17">
        <f t="shared" si="56"/>
        <v>6.8282690337999311E-5</v>
      </c>
      <c r="G488" s="17">
        <f t="shared" si="58"/>
        <v>-0.77777777777777779</v>
      </c>
      <c r="H488" s="17">
        <f t="shared" si="57"/>
        <v>-2.4641813637483719E-4</v>
      </c>
    </row>
    <row r="489" spans="1:8" x14ac:dyDescent="0.2">
      <c r="A489" s="14"/>
      <c r="B489" s="15" t="s">
        <v>463</v>
      </c>
      <c r="C489" s="16">
        <v>45</v>
      </c>
      <c r="D489" s="16">
        <v>31</v>
      </c>
      <c r="E489" s="17">
        <f t="shared" si="55"/>
        <v>1.5841165909810963E-3</v>
      </c>
      <c r="F489" s="17">
        <f t="shared" si="56"/>
        <v>1.0583817002389894E-3</v>
      </c>
      <c r="G489" s="17">
        <f t="shared" si="58"/>
        <v>-0.31111111111111112</v>
      </c>
      <c r="H489" s="17">
        <f t="shared" si="57"/>
        <v>-4.9283627274967438E-4</v>
      </c>
    </row>
    <row r="490" spans="1:8" x14ac:dyDescent="0.2">
      <c r="A490" s="14"/>
      <c r="B490" s="15" t="s">
        <v>464</v>
      </c>
      <c r="C490" s="16">
        <v>58</v>
      </c>
      <c r="D490" s="16">
        <v>78</v>
      </c>
      <c r="E490" s="17">
        <f t="shared" si="55"/>
        <v>2.0417502728200796E-3</v>
      </c>
      <c r="F490" s="17">
        <f t="shared" si="56"/>
        <v>2.6630249231819735E-3</v>
      </c>
      <c r="G490" s="17">
        <f t="shared" si="58"/>
        <v>0.34482758620689657</v>
      </c>
      <c r="H490" s="17">
        <f t="shared" si="57"/>
        <v>7.0405181821382062E-4</v>
      </c>
    </row>
    <row r="491" spans="1:8" x14ac:dyDescent="0.2">
      <c r="A491" s="14"/>
      <c r="B491" s="15" t="s">
        <v>465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3.4141345168999655E-5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2</v>
      </c>
      <c r="D492" s="16">
        <v>4</v>
      </c>
      <c r="E492" s="17">
        <f t="shared" si="55"/>
        <v>7.0405181821382048E-5</v>
      </c>
      <c r="F492" s="17">
        <f t="shared" si="56"/>
        <v>1.3656538067599862E-4</v>
      </c>
      <c r="G492" s="17">
        <f t="shared" si="58"/>
        <v>1</v>
      </c>
      <c r="H492" s="17">
        <f t="shared" si="57"/>
        <v>7.0405181821382048E-5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112</v>
      </c>
      <c r="E495" s="17">
        <f t="shared" si="55"/>
        <v>3.5202590910691024E-5</v>
      </c>
      <c r="F495" s="17">
        <f t="shared" si="56"/>
        <v>3.823830658927962E-3</v>
      </c>
      <c r="G495" s="17">
        <f t="shared" si="58"/>
        <v>111</v>
      </c>
      <c r="H495" s="17">
        <f t="shared" si="57"/>
        <v>3.9074875910867033E-3</v>
      </c>
    </row>
    <row r="496" spans="1:8" ht="25.5" x14ac:dyDescent="0.2">
      <c r="A496" s="14"/>
      <c r="B496" s="15" t="s">
        <v>470</v>
      </c>
      <c r="C496" s="16">
        <v>2</v>
      </c>
      <c r="D496" s="16">
        <v>0</v>
      </c>
      <c r="E496" s="17">
        <f t="shared" si="55"/>
        <v>7.0405181821382048E-5</v>
      </c>
      <c r="F496" s="17" t="str">
        <f t="shared" si="56"/>
        <v/>
      </c>
      <c r="G496" s="17">
        <f t="shared" si="58"/>
        <v>-1</v>
      </c>
      <c r="H496" s="17">
        <f t="shared" si="57"/>
        <v>-7.0405181821382048E-5</v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12</v>
      </c>
      <c r="D498" s="16">
        <v>16</v>
      </c>
      <c r="E498" s="17">
        <f t="shared" si="55"/>
        <v>4.2243109092829232E-4</v>
      </c>
      <c r="F498" s="17">
        <f t="shared" si="56"/>
        <v>5.4626152270399449E-4</v>
      </c>
      <c r="G498" s="17">
        <f t="shared" si="58"/>
        <v>0.33333333333333331</v>
      </c>
      <c r="H498" s="17">
        <f t="shared" si="57"/>
        <v>1.408103636427641E-4</v>
      </c>
    </row>
    <row r="499" spans="1:8" ht="25.5" x14ac:dyDescent="0.2">
      <c r="A499" s="14"/>
      <c r="B499" s="15" t="s">
        <v>473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3.4141345168999655E-5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12</v>
      </c>
      <c r="D500" s="16">
        <v>32</v>
      </c>
      <c r="E500" s="17">
        <f t="shared" si="55"/>
        <v>4.2243109092829232E-4</v>
      </c>
      <c r="F500" s="17">
        <f t="shared" si="56"/>
        <v>1.092523045407989E-3</v>
      </c>
      <c r="G500" s="17">
        <f t="shared" si="58"/>
        <v>1.6666666666666667</v>
      </c>
      <c r="H500" s="17">
        <f t="shared" si="57"/>
        <v>7.0405181821382051E-4</v>
      </c>
    </row>
    <row r="501" spans="1:8" ht="25.5" x14ac:dyDescent="0.2">
      <c r="A501" s="14"/>
      <c r="B501" s="15" t="s">
        <v>475</v>
      </c>
      <c r="C501" s="16">
        <v>2</v>
      </c>
      <c r="D501" s="16">
        <v>14</v>
      </c>
      <c r="E501" s="17">
        <f t="shared" si="55"/>
        <v>7.0405181821382048E-5</v>
      </c>
      <c r="F501" s="17">
        <f t="shared" si="56"/>
        <v>4.7797883236599524E-4</v>
      </c>
      <c r="G501" s="17">
        <f t="shared" si="58"/>
        <v>6</v>
      </c>
      <c r="H501" s="17">
        <f t="shared" si="57"/>
        <v>4.2243109092829226E-4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4</v>
      </c>
      <c r="D503" s="16">
        <v>0</v>
      </c>
      <c r="E503" s="17">
        <f t="shared" si="55"/>
        <v>1.408103636427641E-4</v>
      </c>
      <c r="F503" s="17" t="str">
        <f t="shared" si="56"/>
        <v/>
      </c>
      <c r="G503" s="17">
        <f t="shared" si="58"/>
        <v>-1</v>
      </c>
      <c r="H503" s="17">
        <f t="shared" si="57"/>
        <v>-1.408103636427641E-4</v>
      </c>
    </row>
    <row r="504" spans="1:8" ht="25.5" x14ac:dyDescent="0.2">
      <c r="A504" s="14"/>
      <c r="B504" s="15" t="s">
        <v>478</v>
      </c>
      <c r="C504" s="16">
        <v>0</v>
      </c>
      <c r="D504" s="16">
        <v>6</v>
      </c>
      <c r="E504" s="17" t="str">
        <f t="shared" si="55"/>
        <v/>
      </c>
      <c r="F504" s="17">
        <f t="shared" si="56"/>
        <v>2.0484807101399795E-4</v>
      </c>
      <c r="G504" s="17">
        <f t="shared" si="58"/>
        <v>1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29</v>
      </c>
      <c r="D506" s="16">
        <v>10</v>
      </c>
      <c r="E506" s="17">
        <f t="shared" si="55"/>
        <v>1.0208751364100398E-3</v>
      </c>
      <c r="F506" s="17">
        <f t="shared" si="56"/>
        <v>3.414134516899966E-4</v>
      </c>
      <c r="G506" s="17">
        <f t="shared" si="58"/>
        <v>-0.65517241379310343</v>
      </c>
      <c r="H506" s="17">
        <f t="shared" si="57"/>
        <v>-6.6884922730312956E-4</v>
      </c>
    </row>
    <row r="507" spans="1:8" x14ac:dyDescent="0.2">
      <c r="A507" s="14"/>
      <c r="B507" s="15" t="s">
        <v>481</v>
      </c>
      <c r="C507" s="16">
        <v>11</v>
      </c>
      <c r="D507" s="16">
        <v>13</v>
      </c>
      <c r="E507" s="17">
        <f t="shared" si="55"/>
        <v>3.8722850001760131E-4</v>
      </c>
      <c r="F507" s="17">
        <f t="shared" si="56"/>
        <v>4.4383748719699557E-4</v>
      </c>
      <c r="G507" s="17">
        <f t="shared" si="58"/>
        <v>0.18181818181818182</v>
      </c>
      <c r="H507" s="17">
        <f t="shared" si="57"/>
        <v>7.0405181821382062E-5</v>
      </c>
    </row>
    <row r="508" spans="1:8" ht="25.5" x14ac:dyDescent="0.2">
      <c r="A508" s="14"/>
      <c r="B508" s="15" t="s">
        <v>482</v>
      </c>
      <c r="C508" s="16">
        <v>26</v>
      </c>
      <c r="D508" s="16">
        <v>6</v>
      </c>
      <c r="E508" s="17">
        <f t="shared" si="55"/>
        <v>9.1526736367796675E-4</v>
      </c>
      <c r="F508" s="17">
        <f t="shared" si="56"/>
        <v>2.0484807101399795E-4</v>
      </c>
      <c r="G508" s="17">
        <f t="shared" si="58"/>
        <v>-0.76923076923076927</v>
      </c>
      <c r="H508" s="17">
        <f t="shared" si="57"/>
        <v>-7.0405181821382062E-4</v>
      </c>
    </row>
    <row r="509" spans="1:8" x14ac:dyDescent="0.2">
      <c r="A509" s="14"/>
      <c r="B509" s="15" t="s">
        <v>483</v>
      </c>
      <c r="C509" s="16">
        <v>121</v>
      </c>
      <c r="D509" s="16">
        <v>91</v>
      </c>
      <c r="E509" s="17">
        <f t="shared" si="55"/>
        <v>4.2595135001936143E-3</v>
      </c>
      <c r="F509" s="17">
        <f t="shared" si="56"/>
        <v>3.1068624103789688E-3</v>
      </c>
      <c r="G509" s="17">
        <f t="shared" si="58"/>
        <v>-0.24793388429752067</v>
      </c>
      <c r="H509" s="17">
        <f t="shared" si="57"/>
        <v>-1.0560777273207309E-3</v>
      </c>
    </row>
    <row r="510" spans="1:8" x14ac:dyDescent="0.2">
      <c r="A510" s="14"/>
      <c r="B510" s="15" t="s">
        <v>484</v>
      </c>
      <c r="C510" s="16">
        <v>406</v>
      </c>
      <c r="D510" s="16">
        <v>470</v>
      </c>
      <c r="E510" s="17">
        <f t="shared" si="55"/>
        <v>1.4292251909740556E-2</v>
      </c>
      <c r="F510" s="17">
        <f t="shared" si="56"/>
        <v>1.6046432229429839E-2</v>
      </c>
      <c r="G510" s="17">
        <f t="shared" si="58"/>
        <v>0.15763546798029557</v>
      </c>
      <c r="H510" s="17">
        <f t="shared" si="57"/>
        <v>2.2529658182842255E-3</v>
      </c>
    </row>
    <row r="511" spans="1:8" x14ac:dyDescent="0.2">
      <c r="A511" s="14"/>
      <c r="B511" s="15" t="s">
        <v>485</v>
      </c>
      <c r="C511" s="16">
        <v>78</v>
      </c>
      <c r="D511" s="16">
        <v>57</v>
      </c>
      <c r="E511" s="17">
        <f t="shared" si="55"/>
        <v>2.7458020910338999E-3</v>
      </c>
      <c r="F511" s="17">
        <f t="shared" si="56"/>
        <v>1.9460566746329806E-3</v>
      </c>
      <c r="G511" s="17">
        <f t="shared" si="58"/>
        <v>-0.26923076923076922</v>
      </c>
      <c r="H511" s="17">
        <f t="shared" si="57"/>
        <v>-7.3925440912451146E-4</v>
      </c>
    </row>
    <row r="512" spans="1:8" ht="38.25" x14ac:dyDescent="0.2">
      <c r="A512" s="14"/>
      <c r="B512" s="15" t="s">
        <v>486</v>
      </c>
      <c r="C512" s="16">
        <v>28</v>
      </c>
      <c r="D512" s="16">
        <v>53</v>
      </c>
      <c r="E512" s="17">
        <f t="shared" si="55"/>
        <v>9.8567254549934875E-4</v>
      </c>
      <c r="F512" s="17">
        <f t="shared" si="56"/>
        <v>1.8094912939569819E-3</v>
      </c>
      <c r="G512" s="17">
        <f t="shared" si="58"/>
        <v>0.8928571428571429</v>
      </c>
      <c r="H512" s="17">
        <f t="shared" si="57"/>
        <v>8.8006477276727569E-4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19</v>
      </c>
      <c r="D514" s="16">
        <v>17</v>
      </c>
      <c r="E514" s="17">
        <f t="shared" si="55"/>
        <v>6.6884922730312956E-4</v>
      </c>
      <c r="F514" s="17">
        <f t="shared" si="56"/>
        <v>5.8040286787299422E-4</v>
      </c>
      <c r="G514" s="17">
        <f t="shared" si="58"/>
        <v>-0.10526315789473684</v>
      </c>
      <c r="H514" s="17">
        <f t="shared" si="57"/>
        <v>-7.0405181821382062E-5</v>
      </c>
    </row>
    <row r="515" spans="1:8" ht="25.5" x14ac:dyDescent="0.2">
      <c r="A515" s="14"/>
      <c r="B515" s="15" t="s">
        <v>489</v>
      </c>
      <c r="C515" s="16">
        <v>35</v>
      </c>
      <c r="D515" s="16">
        <v>161</v>
      </c>
      <c r="E515" s="17">
        <f t="shared" si="55"/>
        <v>1.2320906818741859E-3</v>
      </c>
      <c r="F515" s="17">
        <f t="shared" si="56"/>
        <v>5.4967565722089454E-3</v>
      </c>
      <c r="G515" s="17">
        <f t="shared" si="58"/>
        <v>3.6</v>
      </c>
      <c r="H515" s="17">
        <f t="shared" si="57"/>
        <v>4.4355264547470694E-3</v>
      </c>
    </row>
    <row r="516" spans="1:8" x14ac:dyDescent="0.2">
      <c r="A516" s="14"/>
      <c r="B516" s="15" t="s">
        <v>490</v>
      </c>
      <c r="C516" s="16">
        <v>34</v>
      </c>
      <c r="D516" s="16">
        <v>7</v>
      </c>
      <c r="E516" s="17">
        <f t="shared" si="55"/>
        <v>1.1968880909634949E-3</v>
      </c>
      <c r="F516" s="17">
        <f t="shared" si="56"/>
        <v>2.3898941618299762E-4</v>
      </c>
      <c r="G516" s="17">
        <f t="shared" si="58"/>
        <v>-0.79411764705882348</v>
      </c>
      <c r="H516" s="17">
        <f t="shared" si="57"/>
        <v>-9.504699545886577E-4</v>
      </c>
    </row>
    <row r="517" spans="1:8" ht="25.5" x14ac:dyDescent="0.2">
      <c r="A517" s="14"/>
      <c r="B517" s="15" t="s">
        <v>491</v>
      </c>
      <c r="C517" s="16">
        <v>3</v>
      </c>
      <c r="D517" s="16">
        <v>72</v>
      </c>
      <c r="E517" s="17">
        <f t="shared" si="55"/>
        <v>1.0560777273207308E-4</v>
      </c>
      <c r="F517" s="17">
        <f t="shared" si="56"/>
        <v>2.4581768521679754E-3</v>
      </c>
      <c r="G517" s="17">
        <f t="shared" si="58"/>
        <v>23</v>
      </c>
      <c r="H517" s="17">
        <f t="shared" si="57"/>
        <v>2.4289787728376806E-3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2</v>
      </c>
      <c r="D520" s="16">
        <v>6</v>
      </c>
      <c r="E520" s="17">
        <f t="shared" si="55"/>
        <v>7.0405181821382048E-5</v>
      </c>
      <c r="F520" s="17">
        <f t="shared" si="56"/>
        <v>2.0484807101399795E-4</v>
      </c>
      <c r="G520" s="17">
        <f t="shared" si="58"/>
        <v>2</v>
      </c>
      <c r="H520" s="17">
        <f t="shared" si="57"/>
        <v>1.408103636427641E-4</v>
      </c>
    </row>
    <row r="521" spans="1:8" x14ac:dyDescent="0.2">
      <c r="A521" s="14"/>
      <c r="B521" s="15" t="s">
        <v>495</v>
      </c>
      <c r="C521" s="16">
        <v>0</v>
      </c>
      <c r="D521" s="16">
        <v>8</v>
      </c>
      <c r="E521" s="17" t="str">
        <f t="shared" si="55"/>
        <v/>
      </c>
      <c r="F521" s="17">
        <f t="shared" si="56"/>
        <v>2.7313076135199724E-4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2</v>
      </c>
      <c r="D522" s="16">
        <v>0</v>
      </c>
      <c r="E522" s="17">
        <f t="shared" si="55"/>
        <v>7.0405181821382048E-5</v>
      </c>
      <c r="F522" s="17" t="str">
        <f t="shared" si="56"/>
        <v/>
      </c>
      <c r="G522" s="17">
        <f t="shared" si="58"/>
        <v>-1</v>
      </c>
      <c r="H522" s="17">
        <f t="shared" si="57"/>
        <v>-7.0405181821382048E-5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</v>
      </c>
      <c r="D524" s="16">
        <v>10</v>
      </c>
      <c r="E524" s="17">
        <f t="shared" si="55"/>
        <v>3.5202590910691024E-5</v>
      </c>
      <c r="F524" s="17">
        <f t="shared" si="56"/>
        <v>3.414134516899966E-4</v>
      </c>
      <c r="G524" s="17">
        <f t="shared" si="58"/>
        <v>9</v>
      </c>
      <c r="H524" s="17">
        <f t="shared" si="57"/>
        <v>3.168233181962192E-4</v>
      </c>
    </row>
    <row r="525" spans="1:8" ht="25.5" x14ac:dyDescent="0.2">
      <c r="A525" s="14"/>
      <c r="B525" s="15" t="s">
        <v>499</v>
      </c>
      <c r="C525" s="16">
        <v>0</v>
      </c>
      <c r="D525" s="16">
        <v>7</v>
      </c>
      <c r="E525" s="17" t="str">
        <f t="shared" si="55"/>
        <v/>
      </c>
      <c r="F525" s="17">
        <f t="shared" si="56"/>
        <v>2.3898941618299762E-4</v>
      </c>
      <c r="G525" s="17">
        <f t="shared" si="58"/>
        <v>1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4</v>
      </c>
      <c r="E526" s="17" t="str">
        <f t="shared" si="55"/>
        <v/>
      </c>
      <c r="F526" s="17">
        <f t="shared" si="56"/>
        <v>1.3656538067599862E-4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2</v>
      </c>
      <c r="E527" s="17" t="str">
        <f t="shared" si="55"/>
        <v/>
      </c>
      <c r="F527" s="17">
        <f t="shared" si="56"/>
        <v>6.8282690337999311E-5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5</v>
      </c>
      <c r="D528" s="16">
        <v>11</v>
      </c>
      <c r="E528" s="17">
        <f t="shared" si="55"/>
        <v>1.7601295455345513E-4</v>
      </c>
      <c r="F528" s="17">
        <f t="shared" si="56"/>
        <v>3.7555479685899627E-4</v>
      </c>
      <c r="G528" s="17">
        <f t="shared" si="58"/>
        <v>1.2</v>
      </c>
      <c r="H528" s="17">
        <f t="shared" si="57"/>
        <v>2.1121554546414616E-4</v>
      </c>
    </row>
    <row r="529" spans="1:8" x14ac:dyDescent="0.2">
      <c r="A529" s="14"/>
      <c r="B529" s="15" t="s">
        <v>503</v>
      </c>
      <c r="C529" s="16">
        <v>18</v>
      </c>
      <c r="D529" s="16">
        <v>8</v>
      </c>
      <c r="E529" s="17">
        <f t="shared" si="55"/>
        <v>6.336466363924385E-4</v>
      </c>
      <c r="F529" s="17">
        <f t="shared" si="56"/>
        <v>2.7313076135199724E-4</v>
      </c>
      <c r="G529" s="17">
        <f t="shared" si="58"/>
        <v>-0.55555555555555558</v>
      </c>
      <c r="H529" s="17">
        <f t="shared" si="57"/>
        <v>-3.5202590910691031E-4</v>
      </c>
    </row>
    <row r="530" spans="1:8" ht="25.5" x14ac:dyDescent="0.2">
      <c r="A530" s="14"/>
      <c r="B530" s="15" t="s">
        <v>504</v>
      </c>
      <c r="C530" s="16">
        <v>2</v>
      </c>
      <c r="D530" s="16">
        <v>3</v>
      </c>
      <c r="E530" s="17">
        <f t="shared" si="55"/>
        <v>7.0405181821382048E-5</v>
      </c>
      <c r="F530" s="17">
        <f t="shared" si="56"/>
        <v>1.0242403550699897E-4</v>
      </c>
      <c r="G530" s="17">
        <f t="shared" si="58"/>
        <v>0.5</v>
      </c>
      <c r="H530" s="17">
        <f t="shared" si="57"/>
        <v>3.5202590910691024E-5</v>
      </c>
    </row>
    <row r="531" spans="1:8" x14ac:dyDescent="0.2">
      <c r="A531" s="14"/>
      <c r="B531" s="15" t="s">
        <v>505</v>
      </c>
      <c r="C531" s="16">
        <v>0</v>
      </c>
      <c r="D531" s="16">
        <v>2</v>
      </c>
      <c r="E531" s="17" t="str">
        <f t="shared" si="55"/>
        <v/>
      </c>
      <c r="F531" s="17">
        <f t="shared" si="56"/>
        <v>6.8282690337999311E-5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8</v>
      </c>
      <c r="D532" s="16">
        <v>26</v>
      </c>
      <c r="E532" s="17">
        <f t="shared" si="55"/>
        <v>2.8162072728552819E-4</v>
      </c>
      <c r="F532" s="17">
        <f t="shared" si="56"/>
        <v>8.8767497439399114E-4</v>
      </c>
      <c r="G532" s="17">
        <f t="shared" si="58"/>
        <v>2.25</v>
      </c>
      <c r="H532" s="17">
        <f t="shared" si="57"/>
        <v>6.3364663639243839E-4</v>
      </c>
    </row>
    <row r="533" spans="1:8" x14ac:dyDescent="0.2">
      <c r="A533" s="14"/>
      <c r="B533" s="15" t="s">
        <v>507</v>
      </c>
      <c r="C533" s="16">
        <v>1</v>
      </c>
      <c r="D533" s="16">
        <v>0</v>
      </c>
      <c r="E533" s="17">
        <f t="shared" si="55"/>
        <v>3.5202590910691024E-5</v>
      </c>
      <c r="F533" s="17" t="str">
        <f t="shared" si="56"/>
        <v/>
      </c>
      <c r="G533" s="17">
        <f t="shared" si="58"/>
        <v>-1</v>
      </c>
      <c r="H533" s="17">
        <f t="shared" si="57"/>
        <v>-3.5202590910691024E-5</v>
      </c>
    </row>
    <row r="534" spans="1:8" x14ac:dyDescent="0.2">
      <c r="A534" s="14"/>
      <c r="B534" s="15" t="s">
        <v>508</v>
      </c>
      <c r="C534" s="16">
        <v>16</v>
      </c>
      <c r="D534" s="16">
        <v>16</v>
      </c>
      <c r="E534" s="17">
        <f t="shared" si="55"/>
        <v>5.6324145457105638E-4</v>
      </c>
      <c r="F534" s="17">
        <f t="shared" si="56"/>
        <v>5.4626152270399449E-4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509</v>
      </c>
      <c r="C535" s="16">
        <v>108</v>
      </c>
      <c r="D535" s="16">
        <v>18</v>
      </c>
      <c r="E535" s="17">
        <f t="shared" si="55"/>
        <v>3.8018798183546308E-3</v>
      </c>
      <c r="F535" s="17">
        <f t="shared" si="56"/>
        <v>6.1454421304199384E-4</v>
      </c>
      <c r="G535" s="17">
        <f t="shared" si="58"/>
        <v>-0.83333333333333337</v>
      </c>
      <c r="H535" s="17">
        <f t="shared" si="57"/>
        <v>-3.1682331819621926E-3</v>
      </c>
    </row>
    <row r="536" spans="1:8" ht="25.5" x14ac:dyDescent="0.2">
      <c r="A536" s="14"/>
      <c r="B536" s="15" t="s">
        <v>510</v>
      </c>
      <c r="C536" s="16">
        <v>2</v>
      </c>
      <c r="D536" s="16">
        <v>27</v>
      </c>
      <c r="E536" s="17">
        <f t="shared" si="55"/>
        <v>7.0405181821382048E-5</v>
      </c>
      <c r="F536" s="17">
        <f t="shared" si="56"/>
        <v>9.2181631956299076E-4</v>
      </c>
      <c r="G536" s="17">
        <f t="shared" si="58"/>
        <v>12.5</v>
      </c>
      <c r="H536" s="17">
        <f t="shared" si="57"/>
        <v>8.8006477276727558E-4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82</v>
      </c>
      <c r="D538" s="16">
        <v>54</v>
      </c>
      <c r="E538" s="17">
        <f t="shared" si="55"/>
        <v>2.8866124546766641E-3</v>
      </c>
      <c r="F538" s="17">
        <f t="shared" si="56"/>
        <v>1.8436326391259815E-3</v>
      </c>
      <c r="G538" s="17">
        <f t="shared" si="58"/>
        <v>-0.34146341463414637</v>
      </c>
      <c r="H538" s="17">
        <f t="shared" si="57"/>
        <v>-9.8567254549934875E-4</v>
      </c>
    </row>
    <row r="539" spans="1:8" x14ac:dyDescent="0.2">
      <c r="A539" s="14"/>
      <c r="B539" s="15" t="s">
        <v>513</v>
      </c>
      <c r="C539" s="16">
        <v>83</v>
      </c>
      <c r="D539" s="16">
        <v>101</v>
      </c>
      <c r="E539" s="17">
        <f t="shared" si="55"/>
        <v>2.9218150455873554E-3</v>
      </c>
      <c r="F539" s="17">
        <f t="shared" si="56"/>
        <v>3.4482758620689655E-3</v>
      </c>
      <c r="G539" s="17">
        <f t="shared" si="58"/>
        <v>0.21686746987951808</v>
      </c>
      <c r="H539" s="17">
        <f t="shared" si="57"/>
        <v>6.336466363924385E-4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3</v>
      </c>
      <c r="D541" s="16">
        <v>4</v>
      </c>
      <c r="E541" s="17">
        <f t="shared" ref="E541:E576" si="59">+IF(C541=0,"",C541/C$349)</f>
        <v>1.0560777273207308E-4</v>
      </c>
      <c r="F541" s="17">
        <f t="shared" ref="F541:F576" si="60">+IF(D541=0,"",D541/D$349)</f>
        <v>1.3656538067599862E-4</v>
      </c>
      <c r="G541" s="17">
        <f t="shared" si="58"/>
        <v>0.33333333333333331</v>
      </c>
      <c r="H541" s="17">
        <f t="shared" ref="H541:H576" si="61">+IF(OR(AND(E541=""),(G541="")),"",E541*G541)</f>
        <v>3.5202590910691024E-5</v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1</v>
      </c>
      <c r="D543" s="16">
        <v>3</v>
      </c>
      <c r="E543" s="17">
        <f t="shared" si="59"/>
        <v>3.5202590910691024E-5</v>
      </c>
      <c r="F543" s="17">
        <f t="shared" si="60"/>
        <v>1.0242403550699897E-4</v>
      </c>
      <c r="G543" s="17">
        <f t="shared" si="62"/>
        <v>2</v>
      </c>
      <c r="H543" s="17">
        <f t="shared" si="61"/>
        <v>7.0405181821382048E-5</v>
      </c>
    </row>
    <row r="544" spans="1:8" x14ac:dyDescent="0.2">
      <c r="A544" s="14"/>
      <c r="B544" s="15" t="s">
        <v>517</v>
      </c>
      <c r="C544" s="16">
        <v>1</v>
      </c>
      <c r="D544" s="16">
        <v>4</v>
      </c>
      <c r="E544" s="17">
        <f t="shared" si="59"/>
        <v>3.5202590910691024E-5</v>
      </c>
      <c r="F544" s="17">
        <f t="shared" si="60"/>
        <v>1.3656538067599862E-4</v>
      </c>
      <c r="G544" s="17">
        <f t="shared" si="62"/>
        <v>3</v>
      </c>
      <c r="H544" s="17">
        <f t="shared" si="61"/>
        <v>1.0560777273207307E-4</v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1</v>
      </c>
      <c r="D546" s="16">
        <v>3</v>
      </c>
      <c r="E546" s="17">
        <f t="shared" si="59"/>
        <v>3.5202590910691024E-5</v>
      </c>
      <c r="F546" s="17">
        <f t="shared" si="60"/>
        <v>1.0242403550699897E-4</v>
      </c>
      <c r="G546" s="17">
        <f t="shared" si="62"/>
        <v>2</v>
      </c>
      <c r="H546" s="17">
        <f t="shared" si="61"/>
        <v>7.0405181821382048E-5</v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73</v>
      </c>
      <c r="D548" s="16">
        <v>15</v>
      </c>
      <c r="E548" s="17">
        <f t="shared" si="59"/>
        <v>2.5697891364804448E-3</v>
      </c>
      <c r="F548" s="17">
        <f t="shared" si="60"/>
        <v>5.1212017753499487E-4</v>
      </c>
      <c r="G548" s="17">
        <f t="shared" si="62"/>
        <v>-0.79452054794520544</v>
      </c>
      <c r="H548" s="17">
        <f t="shared" si="61"/>
        <v>-2.0417502728200792E-3</v>
      </c>
    </row>
    <row r="549" spans="1:8" ht="25.5" x14ac:dyDescent="0.2">
      <c r="A549" s="14"/>
      <c r="B549" s="15" t="s">
        <v>522</v>
      </c>
      <c r="C549" s="16">
        <v>3</v>
      </c>
      <c r="D549" s="16">
        <v>3</v>
      </c>
      <c r="E549" s="17">
        <f t="shared" si="59"/>
        <v>1.0560777273207308E-4</v>
      </c>
      <c r="F549" s="17">
        <f t="shared" si="60"/>
        <v>1.0242403550699897E-4</v>
      </c>
      <c r="G549" s="17">
        <f t="shared" si="62"/>
        <v>0</v>
      </c>
      <c r="H549" s="17">
        <f t="shared" si="61"/>
        <v>0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70</v>
      </c>
      <c r="D551" s="16">
        <v>21</v>
      </c>
      <c r="E551" s="17">
        <f t="shared" si="59"/>
        <v>2.4641813637483719E-3</v>
      </c>
      <c r="F551" s="17">
        <f t="shared" si="60"/>
        <v>7.1696824854899281E-4</v>
      </c>
      <c r="G551" s="17">
        <f t="shared" si="62"/>
        <v>-0.7</v>
      </c>
      <c r="H551" s="17">
        <f t="shared" si="61"/>
        <v>-1.7249269546238601E-3</v>
      </c>
    </row>
    <row r="552" spans="1:8" ht="25.5" x14ac:dyDescent="0.2">
      <c r="A552" s="14"/>
      <c r="B552" s="15" t="s">
        <v>525</v>
      </c>
      <c r="C552" s="16">
        <v>22</v>
      </c>
      <c r="D552" s="16">
        <v>14</v>
      </c>
      <c r="E552" s="17">
        <f t="shared" si="59"/>
        <v>7.7445700003520262E-4</v>
      </c>
      <c r="F552" s="17">
        <f t="shared" si="60"/>
        <v>4.7797883236599524E-4</v>
      </c>
      <c r="G552" s="17">
        <f t="shared" si="62"/>
        <v>-0.36363636363636365</v>
      </c>
      <c r="H552" s="17">
        <f t="shared" si="61"/>
        <v>-2.8162072728552825E-4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488</v>
      </c>
      <c r="D554" s="16">
        <v>95</v>
      </c>
      <c r="E554" s="17">
        <f t="shared" si="59"/>
        <v>1.7178864364417221E-2</v>
      </c>
      <c r="F554" s="17">
        <f t="shared" si="60"/>
        <v>3.2434277910549677E-3</v>
      </c>
      <c r="G554" s="17">
        <f t="shared" si="62"/>
        <v>-0.80532786885245899</v>
      </c>
      <c r="H554" s="17">
        <f t="shared" si="61"/>
        <v>-1.3834618227901573E-2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24</v>
      </c>
      <c r="D556" s="16">
        <v>11</v>
      </c>
      <c r="E556" s="17">
        <f t="shared" si="59"/>
        <v>8.4486218185658463E-4</v>
      </c>
      <c r="F556" s="17">
        <f t="shared" si="60"/>
        <v>3.7555479685899627E-4</v>
      </c>
      <c r="G556" s="17">
        <f t="shared" si="62"/>
        <v>-0.54166666666666663</v>
      </c>
      <c r="H556" s="17">
        <f t="shared" si="61"/>
        <v>-4.5763368183898332E-4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414</v>
      </c>
      <c r="D559" s="16">
        <v>185</v>
      </c>
      <c r="E559" s="17">
        <f t="shared" si="59"/>
        <v>1.4573872637026085E-2</v>
      </c>
      <c r="F559" s="17">
        <f t="shared" si="60"/>
        <v>6.3161488562649372E-3</v>
      </c>
      <c r="G559" s="17">
        <f t="shared" si="62"/>
        <v>-0.5531400966183575</v>
      </c>
      <c r="H559" s="17">
        <f t="shared" si="61"/>
        <v>-8.0613933185482451E-3</v>
      </c>
    </row>
    <row r="560" spans="1:8" ht="25.5" x14ac:dyDescent="0.2">
      <c r="A560" s="14"/>
      <c r="B560" s="15" t="s">
        <v>533</v>
      </c>
      <c r="C560" s="16">
        <v>212</v>
      </c>
      <c r="D560" s="16">
        <v>431</v>
      </c>
      <c r="E560" s="17">
        <f t="shared" si="59"/>
        <v>7.4629492730664973E-3</v>
      </c>
      <c r="F560" s="17">
        <f t="shared" si="60"/>
        <v>1.4714919767838853E-2</v>
      </c>
      <c r="G560" s="17">
        <f t="shared" si="62"/>
        <v>1.0330188679245282</v>
      </c>
      <c r="H560" s="17">
        <f t="shared" si="61"/>
        <v>7.7093674094413341E-3</v>
      </c>
    </row>
    <row r="561" spans="1:8" x14ac:dyDescent="0.2">
      <c r="A561" s="14"/>
      <c r="B561" s="15" t="s">
        <v>534</v>
      </c>
      <c r="C561" s="16">
        <v>259</v>
      </c>
      <c r="D561" s="16">
        <v>350</v>
      </c>
      <c r="E561" s="17">
        <f t="shared" si="59"/>
        <v>9.1174710458689755E-3</v>
      </c>
      <c r="F561" s="17">
        <f t="shared" si="60"/>
        <v>1.1949470809149881E-2</v>
      </c>
      <c r="G561" s="17">
        <f t="shared" si="62"/>
        <v>0.35135135135135137</v>
      </c>
      <c r="H561" s="17">
        <f t="shared" si="61"/>
        <v>3.2034357728728835E-3</v>
      </c>
    </row>
    <row r="562" spans="1:8" x14ac:dyDescent="0.2">
      <c r="A562" s="14"/>
      <c r="B562" s="15" t="s">
        <v>535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1.0242403550699897E-4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1</v>
      </c>
      <c r="D563" s="16">
        <v>43</v>
      </c>
      <c r="E563" s="17">
        <f t="shared" si="59"/>
        <v>3.5202590910691024E-5</v>
      </c>
      <c r="F563" s="17">
        <f t="shared" si="60"/>
        <v>1.4680778422669852E-3</v>
      </c>
      <c r="G563" s="17">
        <f t="shared" si="62"/>
        <v>42</v>
      </c>
      <c r="H563" s="17">
        <f t="shared" si="61"/>
        <v>1.4785088182490229E-3</v>
      </c>
    </row>
    <row r="564" spans="1:8" x14ac:dyDescent="0.2">
      <c r="A564" s="14"/>
      <c r="B564" s="15" t="s">
        <v>537</v>
      </c>
      <c r="C564" s="16">
        <v>2</v>
      </c>
      <c r="D564" s="16">
        <v>1</v>
      </c>
      <c r="E564" s="17">
        <f t="shared" si="59"/>
        <v>7.0405181821382048E-5</v>
      </c>
      <c r="F564" s="17">
        <f t="shared" si="60"/>
        <v>3.4141345168999655E-5</v>
      </c>
      <c r="G564" s="17">
        <f t="shared" si="62"/>
        <v>-0.5</v>
      </c>
      <c r="H564" s="17">
        <f t="shared" si="61"/>
        <v>-3.5202590910691024E-5</v>
      </c>
    </row>
    <row r="565" spans="1:8" x14ac:dyDescent="0.2">
      <c r="A565" s="14"/>
      <c r="B565" s="15" t="s">
        <v>538</v>
      </c>
      <c r="C565" s="16">
        <v>1</v>
      </c>
      <c r="D565" s="16">
        <v>12</v>
      </c>
      <c r="E565" s="17">
        <f t="shared" si="59"/>
        <v>3.5202590910691024E-5</v>
      </c>
      <c r="F565" s="17">
        <f t="shared" si="60"/>
        <v>4.0969614202799589E-4</v>
      </c>
      <c r="G565" s="17">
        <f t="shared" si="62"/>
        <v>11</v>
      </c>
      <c r="H565" s="17">
        <f t="shared" si="61"/>
        <v>3.8722850001760126E-4</v>
      </c>
    </row>
    <row r="566" spans="1:8" x14ac:dyDescent="0.2">
      <c r="A566" s="14"/>
      <c r="B566" s="15" t="s">
        <v>539</v>
      </c>
      <c r="C566" s="16">
        <v>6</v>
      </c>
      <c r="D566" s="16">
        <v>9</v>
      </c>
      <c r="E566" s="17">
        <f t="shared" si="59"/>
        <v>2.1121554546414616E-4</v>
      </c>
      <c r="F566" s="17">
        <f t="shared" si="60"/>
        <v>3.0727210652099692E-4</v>
      </c>
      <c r="G566" s="17">
        <f t="shared" si="62"/>
        <v>0.5</v>
      </c>
      <c r="H566" s="17">
        <f t="shared" si="61"/>
        <v>1.0560777273207308E-4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120</v>
      </c>
      <c r="D568" s="16">
        <v>196</v>
      </c>
      <c r="E568" s="17">
        <f t="shared" si="59"/>
        <v>4.2243109092829235E-3</v>
      </c>
      <c r="F568" s="17">
        <f t="shared" si="60"/>
        <v>6.6917036531239328E-3</v>
      </c>
      <c r="G568" s="17">
        <f t="shared" si="62"/>
        <v>0.6333333333333333</v>
      </c>
      <c r="H568" s="17">
        <f t="shared" si="61"/>
        <v>2.6753969092125182E-3</v>
      </c>
    </row>
    <row r="569" spans="1:8" x14ac:dyDescent="0.2">
      <c r="A569" s="14"/>
      <c r="B569" s="15" t="s">
        <v>542</v>
      </c>
      <c r="C569" s="16">
        <v>59</v>
      </c>
      <c r="D569" s="16">
        <v>12</v>
      </c>
      <c r="E569" s="17">
        <f t="shared" si="59"/>
        <v>2.0769528637307705E-3</v>
      </c>
      <c r="F569" s="17">
        <f t="shared" si="60"/>
        <v>4.0969614202799589E-4</v>
      </c>
      <c r="G569" s="17">
        <f t="shared" si="62"/>
        <v>-0.79661016949152541</v>
      </c>
      <c r="H569" s="17">
        <f t="shared" si="61"/>
        <v>-1.6545217728024782E-3</v>
      </c>
    </row>
    <row r="570" spans="1:8" x14ac:dyDescent="0.2">
      <c r="A570" s="14"/>
      <c r="B570" s="15" t="s">
        <v>543</v>
      </c>
      <c r="C570" s="16">
        <v>32</v>
      </c>
      <c r="D570" s="16">
        <v>50</v>
      </c>
      <c r="E570" s="17">
        <f t="shared" si="59"/>
        <v>1.1264829091421128E-3</v>
      </c>
      <c r="F570" s="17">
        <f t="shared" si="60"/>
        <v>1.707067258449983E-3</v>
      </c>
      <c r="G570" s="17">
        <f t="shared" si="62"/>
        <v>0.5625</v>
      </c>
      <c r="H570" s="17">
        <f t="shared" si="61"/>
        <v>6.3364663639243839E-4</v>
      </c>
    </row>
    <row r="571" spans="1:8" ht="25.5" x14ac:dyDescent="0.2">
      <c r="A571" s="14"/>
      <c r="B571" s="15" t="s">
        <v>544</v>
      </c>
      <c r="C571" s="16">
        <v>3</v>
      </c>
      <c r="D571" s="16">
        <v>1</v>
      </c>
      <c r="E571" s="17">
        <f t="shared" si="59"/>
        <v>1.0560777273207308E-4</v>
      </c>
      <c r="F571" s="17">
        <f t="shared" si="60"/>
        <v>3.4141345168999655E-5</v>
      </c>
      <c r="G571" s="17">
        <f t="shared" si="62"/>
        <v>-0.66666666666666663</v>
      </c>
      <c r="H571" s="17">
        <f t="shared" si="61"/>
        <v>-7.0405181821382048E-5</v>
      </c>
    </row>
    <row r="572" spans="1:8" x14ac:dyDescent="0.2">
      <c r="A572" s="14"/>
      <c r="B572" s="15" t="s">
        <v>545</v>
      </c>
      <c r="C572" s="16">
        <v>1</v>
      </c>
      <c r="D572" s="16">
        <v>7</v>
      </c>
      <c r="E572" s="17">
        <f t="shared" si="59"/>
        <v>3.5202590910691024E-5</v>
      </c>
      <c r="F572" s="17">
        <f t="shared" si="60"/>
        <v>2.3898941618299762E-4</v>
      </c>
      <c r="G572" s="17">
        <f t="shared" si="62"/>
        <v>6</v>
      </c>
      <c r="H572" s="17">
        <f t="shared" si="61"/>
        <v>2.1121554546414613E-4</v>
      </c>
    </row>
    <row r="573" spans="1:8" x14ac:dyDescent="0.2">
      <c r="A573" s="14"/>
      <c r="B573" s="15" t="s">
        <v>546</v>
      </c>
      <c r="C573" s="16">
        <v>1</v>
      </c>
      <c r="D573" s="16">
        <v>0</v>
      </c>
      <c r="E573" s="17">
        <f t="shared" si="59"/>
        <v>3.5202590910691024E-5</v>
      </c>
      <c r="F573" s="17" t="str">
        <f t="shared" si="60"/>
        <v/>
      </c>
      <c r="G573" s="17">
        <f t="shared" si="62"/>
        <v>-1</v>
      </c>
      <c r="H573" s="17">
        <f t="shared" si="61"/>
        <v>-3.5202590910691024E-5</v>
      </c>
    </row>
    <row r="574" spans="1:8" x14ac:dyDescent="0.2">
      <c r="A574" s="14"/>
      <c r="B574" s="15" t="s">
        <v>547</v>
      </c>
      <c r="C574" s="16">
        <v>1</v>
      </c>
      <c r="D574" s="16">
        <v>2</v>
      </c>
      <c r="E574" s="17">
        <f t="shared" si="59"/>
        <v>3.5202590910691024E-5</v>
      </c>
      <c r="F574" s="17">
        <f t="shared" si="60"/>
        <v>6.8282690337999311E-5</v>
      </c>
      <c r="G574" s="17">
        <f t="shared" si="62"/>
        <v>1</v>
      </c>
      <c r="H574" s="17">
        <f t="shared" si="61"/>
        <v>3.5202590910691024E-5</v>
      </c>
    </row>
    <row r="575" spans="1:8" ht="25.5" x14ac:dyDescent="0.2">
      <c r="A575" s="14"/>
      <c r="B575" s="15" t="s">
        <v>548</v>
      </c>
      <c r="C575" s="16">
        <v>0</v>
      </c>
      <c r="D575" s="16">
        <v>2</v>
      </c>
      <c r="E575" s="17" t="str">
        <f t="shared" si="59"/>
        <v/>
      </c>
      <c r="F575" s="17">
        <f t="shared" si="60"/>
        <v>6.8282690337999311E-5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7</v>
      </c>
      <c r="D576" s="16">
        <v>0</v>
      </c>
      <c r="E576" s="17">
        <f t="shared" si="59"/>
        <v>2.4641813637483719E-4</v>
      </c>
      <c r="F576" s="17" t="str">
        <f t="shared" si="60"/>
        <v/>
      </c>
      <c r="G576" s="17">
        <f t="shared" si="62"/>
        <v>-1</v>
      </c>
      <c r="H576" s="17">
        <f t="shared" si="61"/>
        <v>-2.4641813637483719E-4</v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8862</v>
      </c>
      <c r="D582" s="19">
        <f>SUM(D583:D609)</f>
        <v>7474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-0.15662378695554052</v>
      </c>
      <c r="H582" s="20">
        <f t="shared" ref="H582:H609" si="65">+IF(OR(AND(E582=""),(G582="")),"",E582*G582)</f>
        <v>-0.15662378695554052</v>
      </c>
    </row>
    <row r="583" spans="1:8" x14ac:dyDescent="0.2">
      <c r="A583" s="14"/>
      <c r="B583" s="15" t="s">
        <v>550</v>
      </c>
      <c r="C583" s="16">
        <v>2</v>
      </c>
      <c r="D583" s="16">
        <v>8</v>
      </c>
      <c r="E583" s="17">
        <f t="shared" si="63"/>
        <v>2.2568269013766644E-4</v>
      </c>
      <c r="F583" s="17">
        <f t="shared" si="64"/>
        <v>1.0703773080010704E-3</v>
      </c>
      <c r="G583" s="17">
        <f t="shared" ref="G583:G609" si="66">+IF(AND(C583=0,D583=0)," ",IF(C583=0,1,IF(D583=0,-1,(D583-C583)/C583)))</f>
        <v>3</v>
      </c>
      <c r="H583" s="17">
        <f t="shared" si="65"/>
        <v>6.770480704129993E-4</v>
      </c>
    </row>
    <row r="584" spans="1:8" x14ac:dyDescent="0.2">
      <c r="A584" s="14"/>
      <c r="B584" s="15" t="s">
        <v>551</v>
      </c>
      <c r="C584" s="16">
        <v>43</v>
      </c>
      <c r="D584" s="16">
        <v>206</v>
      </c>
      <c r="E584" s="17">
        <f t="shared" si="63"/>
        <v>4.8521778379598283E-3</v>
      </c>
      <c r="F584" s="17">
        <f t="shared" si="64"/>
        <v>2.7562215681027562E-2</v>
      </c>
      <c r="G584" s="17">
        <f t="shared" si="66"/>
        <v>3.7906976744186047</v>
      </c>
      <c r="H584" s="17">
        <f t="shared" si="65"/>
        <v>1.8393139246219815E-2</v>
      </c>
    </row>
    <row r="585" spans="1:8" ht="25.5" x14ac:dyDescent="0.2">
      <c r="A585" s="14"/>
      <c r="B585" s="15" t="s">
        <v>552</v>
      </c>
      <c r="C585" s="16">
        <v>466</v>
      </c>
      <c r="D585" s="16">
        <v>205</v>
      </c>
      <c r="E585" s="17">
        <f t="shared" si="63"/>
        <v>5.2584066802076279E-2</v>
      </c>
      <c r="F585" s="17">
        <f t="shared" si="64"/>
        <v>2.7428418517527427E-2</v>
      </c>
      <c r="G585" s="17">
        <f t="shared" si="66"/>
        <v>-0.56008583690987124</v>
      </c>
      <c r="H585" s="17">
        <f t="shared" si="65"/>
        <v>-2.9451591062965469E-2</v>
      </c>
    </row>
    <row r="586" spans="1:8" x14ac:dyDescent="0.2">
      <c r="A586" s="14"/>
      <c r="B586" s="15" t="s">
        <v>553</v>
      </c>
      <c r="C586" s="16">
        <v>816</v>
      </c>
      <c r="D586" s="16">
        <v>606</v>
      </c>
      <c r="E586" s="17">
        <f t="shared" si="63"/>
        <v>9.2078537576167907E-2</v>
      </c>
      <c r="F586" s="17">
        <f t="shared" si="64"/>
        <v>8.1081081081081086E-2</v>
      </c>
      <c r="G586" s="17">
        <f t="shared" si="66"/>
        <v>-0.25735294117647056</v>
      </c>
      <c r="H586" s="17">
        <f t="shared" si="65"/>
        <v>-2.3696682464454975E-2</v>
      </c>
    </row>
    <row r="587" spans="1:8" x14ac:dyDescent="0.2">
      <c r="A587" s="14"/>
      <c r="B587" s="15" t="s">
        <v>554</v>
      </c>
      <c r="C587" s="16">
        <v>123</v>
      </c>
      <c r="D587" s="16">
        <v>69</v>
      </c>
      <c r="E587" s="17">
        <f t="shared" si="63"/>
        <v>1.3879485443466486E-2</v>
      </c>
      <c r="F587" s="17">
        <f t="shared" si="64"/>
        <v>9.2320042815092328E-3</v>
      </c>
      <c r="G587" s="17">
        <f t="shared" si="66"/>
        <v>-0.43902439024390244</v>
      </c>
      <c r="H587" s="17">
        <f t="shared" si="65"/>
        <v>-6.093432633716994E-3</v>
      </c>
    </row>
    <row r="588" spans="1:8" x14ac:dyDescent="0.2">
      <c r="A588" s="14"/>
      <c r="B588" s="15" t="s">
        <v>555</v>
      </c>
      <c r="C588" s="16">
        <v>47</v>
      </c>
      <c r="D588" s="16">
        <v>3</v>
      </c>
      <c r="E588" s="17">
        <f t="shared" si="63"/>
        <v>5.3035432182351617E-3</v>
      </c>
      <c r="F588" s="17">
        <f t="shared" si="64"/>
        <v>4.0139149050040138E-4</v>
      </c>
      <c r="G588" s="17">
        <f t="shared" si="66"/>
        <v>-0.93617021276595747</v>
      </c>
      <c r="H588" s="17">
        <f t="shared" si="65"/>
        <v>-4.9650191830286619E-3</v>
      </c>
    </row>
    <row r="589" spans="1:8" x14ac:dyDescent="0.2">
      <c r="A589" s="14"/>
      <c r="B589" s="15" t="s">
        <v>556</v>
      </c>
      <c r="C589" s="16">
        <v>2</v>
      </c>
      <c r="D589" s="16">
        <v>8</v>
      </c>
      <c r="E589" s="17">
        <f t="shared" si="63"/>
        <v>2.2568269013766644E-4</v>
      </c>
      <c r="F589" s="17">
        <f t="shared" si="64"/>
        <v>1.0703773080010704E-3</v>
      </c>
      <c r="G589" s="17">
        <f t="shared" si="66"/>
        <v>3</v>
      </c>
      <c r="H589" s="17">
        <f t="shared" si="65"/>
        <v>6.770480704129993E-4</v>
      </c>
    </row>
    <row r="590" spans="1:8" x14ac:dyDescent="0.2">
      <c r="A590" s="14"/>
      <c r="B590" s="15" t="s">
        <v>557</v>
      </c>
      <c r="C590" s="16">
        <v>62</v>
      </c>
      <c r="D590" s="16">
        <v>5</v>
      </c>
      <c r="E590" s="17">
        <f t="shared" si="63"/>
        <v>6.9961633942676599E-3</v>
      </c>
      <c r="F590" s="17">
        <f t="shared" si="64"/>
        <v>6.6898581750066903E-4</v>
      </c>
      <c r="G590" s="17">
        <f t="shared" si="66"/>
        <v>-0.91935483870967738</v>
      </c>
      <c r="H590" s="17">
        <f t="shared" si="65"/>
        <v>-6.4319566689234938E-3</v>
      </c>
    </row>
    <row r="591" spans="1:8" x14ac:dyDescent="0.2">
      <c r="A591" s="14"/>
      <c r="B591" s="15" t="s">
        <v>558</v>
      </c>
      <c r="C591" s="16">
        <v>17</v>
      </c>
      <c r="D591" s="16">
        <v>19</v>
      </c>
      <c r="E591" s="17">
        <f t="shared" si="63"/>
        <v>1.9183028661701647E-3</v>
      </c>
      <c r="F591" s="17">
        <f t="shared" si="64"/>
        <v>2.5421461065025419E-3</v>
      </c>
      <c r="G591" s="17">
        <f t="shared" si="66"/>
        <v>0.11764705882352941</v>
      </c>
      <c r="H591" s="17">
        <f t="shared" si="65"/>
        <v>2.2568269013766641E-4</v>
      </c>
    </row>
    <row r="592" spans="1:8" ht="25.5" x14ac:dyDescent="0.2">
      <c r="A592" s="14"/>
      <c r="B592" s="15" t="s">
        <v>559</v>
      </c>
      <c r="C592" s="16">
        <v>16</v>
      </c>
      <c r="D592" s="16">
        <v>9</v>
      </c>
      <c r="E592" s="17">
        <f t="shared" si="63"/>
        <v>1.8054615211013315E-3</v>
      </c>
      <c r="F592" s="17">
        <f t="shared" si="64"/>
        <v>1.2041744715012041E-3</v>
      </c>
      <c r="G592" s="17">
        <f t="shared" si="66"/>
        <v>-0.4375</v>
      </c>
      <c r="H592" s="17">
        <f t="shared" si="65"/>
        <v>-7.8988941548183253E-4</v>
      </c>
    </row>
    <row r="593" spans="1:8" x14ac:dyDescent="0.2">
      <c r="A593" s="14"/>
      <c r="B593" s="15" t="s">
        <v>560</v>
      </c>
      <c r="C593" s="16">
        <v>26</v>
      </c>
      <c r="D593" s="16">
        <v>14</v>
      </c>
      <c r="E593" s="17">
        <f t="shared" si="63"/>
        <v>2.9338749717896639E-3</v>
      </c>
      <c r="F593" s="17">
        <f t="shared" si="64"/>
        <v>1.8731602890018732E-3</v>
      </c>
      <c r="G593" s="17">
        <f t="shared" si="66"/>
        <v>-0.46153846153846156</v>
      </c>
      <c r="H593" s="17">
        <f t="shared" si="65"/>
        <v>-1.3540961408259988E-3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88</v>
      </c>
      <c r="D596" s="16">
        <v>0</v>
      </c>
      <c r="E596" s="17">
        <f t="shared" si="63"/>
        <v>9.9300383660573237E-3</v>
      </c>
      <c r="F596" s="17" t="str">
        <f t="shared" si="64"/>
        <v/>
      </c>
      <c r="G596" s="17">
        <f t="shared" si="66"/>
        <v>-1</v>
      </c>
      <c r="H596" s="17">
        <f t="shared" si="65"/>
        <v>-9.9300383660573237E-3</v>
      </c>
    </row>
    <row r="597" spans="1:8" ht="25.5" x14ac:dyDescent="0.2">
      <c r="A597" s="14"/>
      <c r="B597" s="15" t="s">
        <v>564</v>
      </c>
      <c r="C597" s="16">
        <v>127</v>
      </c>
      <c r="D597" s="16">
        <v>55</v>
      </c>
      <c r="E597" s="17">
        <f t="shared" si="63"/>
        <v>1.4330850823741819E-2</v>
      </c>
      <c r="F597" s="17">
        <f t="shared" si="64"/>
        <v>7.3588439925073587E-3</v>
      </c>
      <c r="G597" s="17">
        <f t="shared" si="66"/>
        <v>-0.56692913385826771</v>
      </c>
      <c r="H597" s="17">
        <f t="shared" si="65"/>
        <v>-8.124576844955992E-3</v>
      </c>
    </row>
    <row r="598" spans="1:8" x14ac:dyDescent="0.2">
      <c r="A598" s="14"/>
      <c r="B598" s="15" t="s">
        <v>565</v>
      </c>
      <c r="C598" s="16">
        <v>64</v>
      </c>
      <c r="D598" s="16">
        <v>158</v>
      </c>
      <c r="E598" s="17">
        <f t="shared" si="63"/>
        <v>7.2218460844053261E-3</v>
      </c>
      <c r="F598" s="17">
        <f t="shared" si="64"/>
        <v>2.1139951833021139E-2</v>
      </c>
      <c r="G598" s="17">
        <f t="shared" si="66"/>
        <v>1.46875</v>
      </c>
      <c r="H598" s="17">
        <f t="shared" si="65"/>
        <v>1.0607086436470323E-2</v>
      </c>
    </row>
    <row r="599" spans="1:8" x14ac:dyDescent="0.2">
      <c r="A599" s="14"/>
      <c r="B599" s="15" t="s">
        <v>566</v>
      </c>
      <c r="C599" s="16">
        <v>28</v>
      </c>
      <c r="D599" s="16">
        <v>61</v>
      </c>
      <c r="E599" s="17">
        <f t="shared" si="63"/>
        <v>3.1595576619273301E-3</v>
      </c>
      <c r="F599" s="17">
        <f t="shared" si="64"/>
        <v>8.1616269735081612E-3</v>
      </c>
      <c r="G599" s="17">
        <f t="shared" si="66"/>
        <v>1.1785714285714286</v>
      </c>
      <c r="H599" s="17">
        <f t="shared" si="65"/>
        <v>3.7237643872714962E-3</v>
      </c>
    </row>
    <row r="600" spans="1:8" x14ac:dyDescent="0.2">
      <c r="A600" s="14"/>
      <c r="B600" s="15" t="s">
        <v>567</v>
      </c>
      <c r="C600" s="16">
        <v>1894</v>
      </c>
      <c r="D600" s="16">
        <v>846</v>
      </c>
      <c r="E600" s="17">
        <f t="shared" si="63"/>
        <v>0.21372150756037012</v>
      </c>
      <c r="F600" s="17">
        <f t="shared" si="64"/>
        <v>0.11319240032111319</v>
      </c>
      <c r="G600" s="17">
        <f t="shared" si="66"/>
        <v>-0.55332629355860607</v>
      </c>
      <c r="H600" s="17">
        <f t="shared" si="65"/>
        <v>-0.11825772963213721</v>
      </c>
    </row>
    <row r="601" spans="1:8" x14ac:dyDescent="0.2">
      <c r="A601" s="14"/>
      <c r="B601" s="15" t="s">
        <v>568</v>
      </c>
      <c r="C601" s="16">
        <v>297</v>
      </c>
      <c r="D601" s="16">
        <v>514</v>
      </c>
      <c r="E601" s="17">
        <f t="shared" si="63"/>
        <v>3.3513879485443467E-2</v>
      </c>
      <c r="F601" s="17">
        <f t="shared" si="64"/>
        <v>6.8771742039068773E-2</v>
      </c>
      <c r="G601" s="17">
        <f t="shared" si="66"/>
        <v>0.73063973063973064</v>
      </c>
      <c r="H601" s="17">
        <f t="shared" si="65"/>
        <v>2.448657187993681E-2</v>
      </c>
    </row>
    <row r="602" spans="1:8" x14ac:dyDescent="0.2">
      <c r="A602" s="14"/>
      <c r="B602" s="15" t="s">
        <v>569</v>
      </c>
      <c r="C602" s="16">
        <v>39</v>
      </c>
      <c r="D602" s="16">
        <v>7</v>
      </c>
      <c r="E602" s="17">
        <f t="shared" si="63"/>
        <v>4.4008124576844958E-3</v>
      </c>
      <c r="F602" s="17">
        <f t="shared" si="64"/>
        <v>9.3658014450093661E-4</v>
      </c>
      <c r="G602" s="17">
        <f t="shared" si="66"/>
        <v>-0.82051282051282048</v>
      </c>
      <c r="H602" s="17">
        <f t="shared" si="65"/>
        <v>-3.6109230422026631E-3</v>
      </c>
    </row>
    <row r="603" spans="1:8" x14ac:dyDescent="0.2">
      <c r="A603" s="14"/>
      <c r="B603" s="15" t="s">
        <v>570</v>
      </c>
      <c r="C603" s="16">
        <v>11</v>
      </c>
      <c r="D603" s="16">
        <v>28</v>
      </c>
      <c r="E603" s="17">
        <f t="shared" si="63"/>
        <v>1.2412547957571655E-3</v>
      </c>
      <c r="F603" s="17">
        <f t="shared" si="64"/>
        <v>3.7463205780037465E-3</v>
      </c>
      <c r="G603" s="17">
        <f t="shared" si="66"/>
        <v>1.5454545454545454</v>
      </c>
      <c r="H603" s="17">
        <f t="shared" si="65"/>
        <v>1.9183028661701647E-3</v>
      </c>
    </row>
    <row r="604" spans="1:8" ht="25.5" x14ac:dyDescent="0.2">
      <c r="A604" s="14"/>
      <c r="B604" s="15" t="s">
        <v>571</v>
      </c>
      <c r="C604" s="16">
        <v>1</v>
      </c>
      <c r="D604" s="16">
        <v>3</v>
      </c>
      <c r="E604" s="17">
        <f t="shared" si="63"/>
        <v>1.1284134506883322E-4</v>
      </c>
      <c r="F604" s="17">
        <f t="shared" si="64"/>
        <v>4.0139149050040138E-4</v>
      </c>
      <c r="G604" s="17">
        <f t="shared" si="66"/>
        <v>2</v>
      </c>
      <c r="H604" s="17">
        <f t="shared" si="65"/>
        <v>2.2568269013766644E-4</v>
      </c>
    </row>
    <row r="605" spans="1:8" x14ac:dyDescent="0.2">
      <c r="A605" s="14"/>
      <c r="B605" s="15" t="s">
        <v>572</v>
      </c>
      <c r="C605" s="16">
        <v>34</v>
      </c>
      <c r="D605" s="16">
        <v>58</v>
      </c>
      <c r="E605" s="17">
        <f t="shared" si="63"/>
        <v>3.8366057323403293E-3</v>
      </c>
      <c r="F605" s="17">
        <f t="shared" si="64"/>
        <v>7.7602354830077604E-3</v>
      </c>
      <c r="G605" s="17">
        <f t="shared" si="66"/>
        <v>0.70588235294117652</v>
      </c>
      <c r="H605" s="17">
        <f t="shared" si="65"/>
        <v>2.7081922816519972E-3</v>
      </c>
    </row>
    <row r="606" spans="1:8" x14ac:dyDescent="0.2">
      <c r="A606" s="14"/>
      <c r="B606" s="15" t="s">
        <v>573</v>
      </c>
      <c r="C606" s="16">
        <v>10</v>
      </c>
      <c r="D606" s="16">
        <v>5</v>
      </c>
      <c r="E606" s="17">
        <f t="shared" si="63"/>
        <v>1.1284134506883321E-3</v>
      </c>
      <c r="F606" s="17">
        <f t="shared" si="64"/>
        <v>6.6898581750066903E-4</v>
      </c>
      <c r="G606" s="17">
        <f t="shared" si="66"/>
        <v>-0.5</v>
      </c>
      <c r="H606" s="17">
        <f t="shared" si="65"/>
        <v>-5.6420672534416606E-4</v>
      </c>
    </row>
    <row r="607" spans="1:8" ht="25.5" x14ac:dyDescent="0.2">
      <c r="A607" s="14"/>
      <c r="B607" s="15" t="s">
        <v>574</v>
      </c>
      <c r="C607" s="16">
        <v>1</v>
      </c>
      <c r="D607" s="16">
        <v>50</v>
      </c>
      <c r="E607" s="17">
        <f t="shared" si="63"/>
        <v>1.1284134506883322E-4</v>
      </c>
      <c r="F607" s="17">
        <f t="shared" si="64"/>
        <v>6.6898581750066896E-3</v>
      </c>
      <c r="G607" s="17">
        <f t="shared" si="66"/>
        <v>49</v>
      </c>
      <c r="H607" s="17">
        <f t="shared" si="65"/>
        <v>5.5292259083728279E-3</v>
      </c>
    </row>
    <row r="608" spans="1:8" ht="25.5" x14ac:dyDescent="0.2">
      <c r="A608" s="14"/>
      <c r="B608" s="15" t="s">
        <v>575</v>
      </c>
      <c r="C608" s="16">
        <v>328</v>
      </c>
      <c r="D608" s="16">
        <v>100</v>
      </c>
      <c r="E608" s="17">
        <f t="shared" si="63"/>
        <v>3.7011961182577297E-2</v>
      </c>
      <c r="F608" s="17">
        <f t="shared" si="64"/>
        <v>1.3379716350013379E-2</v>
      </c>
      <c r="G608" s="17">
        <f t="shared" si="66"/>
        <v>-0.69512195121951215</v>
      </c>
      <c r="H608" s="17">
        <f t="shared" si="65"/>
        <v>-2.5727826675693972E-2</v>
      </c>
    </row>
    <row r="609" spans="1:8" ht="25.5" x14ac:dyDescent="0.2">
      <c r="A609" s="14"/>
      <c r="B609" s="15" t="s">
        <v>576</v>
      </c>
      <c r="C609" s="16">
        <v>4320</v>
      </c>
      <c r="D609" s="16">
        <v>4437</v>
      </c>
      <c r="E609" s="17">
        <f t="shared" si="63"/>
        <v>0.48747461069735953</v>
      </c>
      <c r="F609" s="17">
        <f t="shared" si="64"/>
        <v>0.5936580144500937</v>
      </c>
      <c r="G609" s="17">
        <f t="shared" si="66"/>
        <v>2.7083333333333334E-2</v>
      </c>
      <c r="H609" s="17">
        <f t="shared" si="65"/>
        <v>1.3202437373053488E-2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634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635</v>
      </c>
      <c r="C8" s="12">
        <f>+C19+C75+C173+C349+C582</f>
        <v>3168</v>
      </c>
      <c r="D8" s="13">
        <f>+D19+D75+D173+D349+D582</f>
        <v>2696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-0.14898989898989898</v>
      </c>
      <c r="H8" s="10">
        <f t="shared" ref="H8:H13" si="1">+IF(OR(AND(E8=""),(G8="")),"",E8*G8)</f>
        <v>-0.14898989898989898</v>
      </c>
    </row>
    <row r="9" spans="1:8" x14ac:dyDescent="0.2">
      <c r="A9" s="14"/>
      <c r="B9" s="15" t="s">
        <v>7</v>
      </c>
      <c r="C9" s="16">
        <f>+C19</f>
        <v>11</v>
      </c>
      <c r="D9" s="16">
        <f>+D19</f>
        <v>6</v>
      </c>
      <c r="E9" s="17">
        <f t="shared" ref="E9:F13" si="2">+C9/C$8</f>
        <v>3.472222222222222E-3</v>
      </c>
      <c r="F9" s="17">
        <f t="shared" si="2"/>
        <v>2.225519287833828E-3</v>
      </c>
      <c r="G9" s="17">
        <f t="shared" si="0"/>
        <v>-0.45454545454545453</v>
      </c>
      <c r="H9" s="17">
        <f t="shared" si="1"/>
        <v>-1.578282828282828E-3</v>
      </c>
    </row>
    <row r="10" spans="1:8" ht="25.5" x14ac:dyDescent="0.2">
      <c r="A10" s="14"/>
      <c r="B10" s="15" t="s">
        <v>8</v>
      </c>
      <c r="C10" s="16">
        <f>+C75</f>
        <v>348</v>
      </c>
      <c r="D10" s="16">
        <f>+D75</f>
        <v>279</v>
      </c>
      <c r="E10" s="17">
        <f t="shared" si="2"/>
        <v>0.10984848484848485</v>
      </c>
      <c r="F10" s="17">
        <f t="shared" si="2"/>
        <v>0.103486646884273</v>
      </c>
      <c r="G10" s="17">
        <f t="shared" si="0"/>
        <v>-0.19827586206896552</v>
      </c>
      <c r="H10" s="17">
        <f t="shared" si="1"/>
        <v>-2.1780303030303032E-2</v>
      </c>
    </row>
    <row r="11" spans="1:8" ht="25.5" x14ac:dyDescent="0.2">
      <c r="A11" s="14"/>
      <c r="B11" s="15" t="s">
        <v>9</v>
      </c>
      <c r="C11" s="16">
        <f>+C173</f>
        <v>221</v>
      </c>
      <c r="D11" s="16">
        <f>+D173</f>
        <v>199</v>
      </c>
      <c r="E11" s="17">
        <f t="shared" si="2"/>
        <v>6.9760101010101008E-2</v>
      </c>
      <c r="F11" s="17">
        <f t="shared" si="2"/>
        <v>7.3813056379821954E-2</v>
      </c>
      <c r="G11" s="17">
        <f t="shared" si="0"/>
        <v>-9.9547511312217188E-2</v>
      </c>
      <c r="H11" s="17">
        <f t="shared" si="1"/>
        <v>-6.9444444444444441E-3</v>
      </c>
    </row>
    <row r="12" spans="1:8" ht="25.5" x14ac:dyDescent="0.2">
      <c r="A12" s="14"/>
      <c r="B12" s="15" t="s">
        <v>10</v>
      </c>
      <c r="C12" s="16">
        <f>+C349</f>
        <v>1380</v>
      </c>
      <c r="D12" s="16">
        <f>+D349</f>
        <v>1738</v>
      </c>
      <c r="E12" s="17">
        <f t="shared" si="2"/>
        <v>0.43560606060606061</v>
      </c>
      <c r="F12" s="17">
        <f t="shared" si="2"/>
        <v>0.64465875370919878</v>
      </c>
      <c r="G12" s="17">
        <f t="shared" si="0"/>
        <v>0.25942028985507248</v>
      </c>
      <c r="H12" s="17">
        <f t="shared" si="1"/>
        <v>0.11300505050505051</v>
      </c>
    </row>
    <row r="13" spans="1:8" ht="25.5" x14ac:dyDescent="0.2">
      <c r="A13" s="14"/>
      <c r="B13" s="15" t="s">
        <v>11</v>
      </c>
      <c r="C13" s="16">
        <f>+C582</f>
        <v>1208</v>
      </c>
      <c r="D13" s="16">
        <f>+D582</f>
        <v>474</v>
      </c>
      <c r="E13" s="17">
        <f t="shared" si="2"/>
        <v>0.38131313131313133</v>
      </c>
      <c r="F13" s="17">
        <f t="shared" si="2"/>
        <v>0.1758160237388724</v>
      </c>
      <c r="G13" s="17">
        <f t="shared" si="0"/>
        <v>-0.60761589403973515</v>
      </c>
      <c r="H13" s="17">
        <f t="shared" si="1"/>
        <v>-0.23169191919191923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11</v>
      </c>
      <c r="D19" s="19">
        <f>SUM(D20:D69)</f>
        <v>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-0.45454545454545453</v>
      </c>
      <c r="H19" s="20">
        <f t="shared" ref="H19:H50" si="5">+IF(OR(AND(E19=""),(G19="")),"",E19*G19)</f>
        <v>-0.45454545454545453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0.18181818181818182</v>
      </c>
      <c r="F29" s="17" t="str">
        <f t="shared" si="4"/>
        <v/>
      </c>
      <c r="G29" s="17">
        <f t="shared" si="6"/>
        <v>-1</v>
      </c>
      <c r="H29" s="17">
        <f t="shared" si="5"/>
        <v>-0.18181818181818182</v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5</v>
      </c>
      <c r="E39" s="17" t="str">
        <f t="shared" si="3"/>
        <v/>
      </c>
      <c r="F39" s="17">
        <f t="shared" si="4"/>
        <v>0.83333333333333337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1</v>
      </c>
      <c r="E50" s="17">
        <f t="shared" si="3"/>
        <v>9.0909090909090912E-2</v>
      </c>
      <c r="F50" s="17">
        <f t="shared" si="4"/>
        <v>0.16666666666666666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6</v>
      </c>
      <c r="D54" s="16">
        <v>0</v>
      </c>
      <c r="E54" s="17">
        <f t="shared" si="7"/>
        <v>0.54545454545454541</v>
      </c>
      <c r="F54" s="17" t="str">
        <f t="shared" si="8"/>
        <v/>
      </c>
      <c r="G54" s="17">
        <f t="shared" si="10"/>
        <v>-1</v>
      </c>
      <c r="H54" s="17">
        <f t="shared" si="9"/>
        <v>-0.54545454545454541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9.0909090909090912E-2</v>
      </c>
      <c r="F65" s="17" t="str">
        <f t="shared" si="8"/>
        <v/>
      </c>
      <c r="G65" s="17">
        <f t="shared" si="10"/>
        <v>-1</v>
      </c>
      <c r="H65" s="17">
        <f t="shared" si="9"/>
        <v>-9.0909090909090912E-2</v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9.0909090909090912E-2</v>
      </c>
      <c r="F67" s="17" t="str">
        <f t="shared" si="8"/>
        <v/>
      </c>
      <c r="G67" s="17">
        <f t="shared" si="10"/>
        <v>-1</v>
      </c>
      <c r="H67" s="17">
        <f t="shared" si="9"/>
        <v>-9.0909090909090912E-2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348</v>
      </c>
      <c r="D75" s="19">
        <f>SUM(D76:D167)</f>
        <v>279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-0.19827586206896552</v>
      </c>
      <c r="H75" s="20">
        <f t="shared" ref="H75:H106" si="13">+IF(OR(AND(E75=""),(G75="")),"",E75*G75)</f>
        <v>-0.19827586206896552</v>
      </c>
    </row>
    <row r="76" spans="1:8" x14ac:dyDescent="0.2">
      <c r="A76" s="14"/>
      <c r="B76" s="15" t="s">
        <v>63</v>
      </c>
      <c r="C76" s="16">
        <v>0</v>
      </c>
      <c r="D76" s="16">
        <v>1</v>
      </c>
      <c r="E76" s="17" t="str">
        <f t="shared" si="11"/>
        <v/>
      </c>
      <c r="F76" s="17">
        <f t="shared" si="12"/>
        <v>3.5842293906810036E-3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64</v>
      </c>
      <c r="C77" s="16">
        <v>1</v>
      </c>
      <c r="D77" s="16">
        <v>0</v>
      </c>
      <c r="E77" s="17">
        <f t="shared" si="11"/>
        <v>2.8735632183908046E-3</v>
      </c>
      <c r="F77" s="17" t="str">
        <f t="shared" si="12"/>
        <v/>
      </c>
      <c r="G77" s="17">
        <f t="shared" si="14"/>
        <v>-1</v>
      </c>
      <c r="H77" s="17">
        <f t="shared" si="13"/>
        <v>-2.8735632183908046E-3</v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2</v>
      </c>
      <c r="D79" s="16">
        <v>1</v>
      </c>
      <c r="E79" s="17">
        <f t="shared" si="11"/>
        <v>5.7471264367816091E-3</v>
      </c>
      <c r="F79" s="17">
        <f t="shared" si="12"/>
        <v>3.5842293906810036E-3</v>
      </c>
      <c r="G79" s="17">
        <f t="shared" si="14"/>
        <v>-0.5</v>
      </c>
      <c r="H79" s="17">
        <f t="shared" si="13"/>
        <v>-2.8735632183908046E-3</v>
      </c>
    </row>
    <row r="80" spans="1:8" ht="25.5" x14ac:dyDescent="0.2">
      <c r="A80" s="14"/>
      <c r="B80" s="15" t="s">
        <v>67</v>
      </c>
      <c r="C80" s="16">
        <v>3</v>
      </c>
      <c r="D80" s="16">
        <v>1</v>
      </c>
      <c r="E80" s="17">
        <f t="shared" si="11"/>
        <v>8.6206896551724137E-3</v>
      </c>
      <c r="F80" s="17">
        <f t="shared" si="12"/>
        <v>3.5842293906810036E-3</v>
      </c>
      <c r="G80" s="17">
        <f t="shared" si="14"/>
        <v>-0.66666666666666663</v>
      </c>
      <c r="H80" s="17">
        <f t="shared" si="13"/>
        <v>-5.7471264367816091E-3</v>
      </c>
    </row>
    <row r="81" spans="1:8" x14ac:dyDescent="0.2">
      <c r="A81" s="14"/>
      <c r="B81" s="15" t="s">
        <v>68</v>
      </c>
      <c r="C81" s="16">
        <v>1</v>
      </c>
      <c r="D81" s="16">
        <v>0</v>
      </c>
      <c r="E81" s="17">
        <f t="shared" si="11"/>
        <v>2.8735632183908046E-3</v>
      </c>
      <c r="F81" s="17" t="str">
        <f t="shared" si="12"/>
        <v/>
      </c>
      <c r="G81" s="17">
        <f t="shared" si="14"/>
        <v>-1</v>
      </c>
      <c r="H81" s="17">
        <f t="shared" si="13"/>
        <v>-2.8735632183908046E-3</v>
      </c>
    </row>
    <row r="82" spans="1:8" x14ac:dyDescent="0.2">
      <c r="A82" s="14"/>
      <c r="B82" s="15" t="s">
        <v>69</v>
      </c>
      <c r="C82" s="16">
        <v>3</v>
      </c>
      <c r="D82" s="16">
        <v>0</v>
      </c>
      <c r="E82" s="17">
        <f t="shared" si="11"/>
        <v>8.6206896551724137E-3</v>
      </c>
      <c r="F82" s="17" t="str">
        <f t="shared" si="12"/>
        <v/>
      </c>
      <c r="G82" s="17">
        <f t="shared" si="14"/>
        <v>-1</v>
      </c>
      <c r="H82" s="17">
        <f t="shared" si="13"/>
        <v>-8.6206896551724137E-3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4</v>
      </c>
      <c r="E87" s="17" t="str">
        <f t="shared" si="11"/>
        <v/>
      </c>
      <c r="F87" s="17">
        <f t="shared" si="12"/>
        <v>1.4336917562724014E-2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11"/>
        <v>2.8735632183908046E-3</v>
      </c>
      <c r="F89" s="17" t="str">
        <f t="shared" si="12"/>
        <v/>
      </c>
      <c r="G89" s="17">
        <f t="shared" si="14"/>
        <v>-1</v>
      </c>
      <c r="H89" s="17">
        <f t="shared" si="13"/>
        <v>-2.8735632183908046E-3</v>
      </c>
    </row>
    <row r="90" spans="1:8" x14ac:dyDescent="0.2">
      <c r="A90" s="14"/>
      <c r="B90" s="15" t="s">
        <v>77</v>
      </c>
      <c r="C90" s="16">
        <v>3</v>
      </c>
      <c r="D90" s="16">
        <v>0</v>
      </c>
      <c r="E90" s="17">
        <f t="shared" si="11"/>
        <v>8.6206896551724137E-3</v>
      </c>
      <c r="F90" s="17" t="str">
        <f t="shared" si="12"/>
        <v/>
      </c>
      <c r="G90" s="17">
        <f t="shared" si="14"/>
        <v>-1</v>
      </c>
      <c r="H90" s="17">
        <f t="shared" si="13"/>
        <v>-8.6206896551724137E-3</v>
      </c>
    </row>
    <row r="91" spans="1:8" x14ac:dyDescent="0.2">
      <c r="A91" s="14"/>
      <c r="B91" s="15" t="s">
        <v>78</v>
      </c>
      <c r="C91" s="16">
        <v>5</v>
      </c>
      <c r="D91" s="16">
        <v>2</v>
      </c>
      <c r="E91" s="17">
        <f t="shared" si="11"/>
        <v>1.4367816091954023E-2</v>
      </c>
      <c r="F91" s="17">
        <f t="shared" si="12"/>
        <v>7.1684587813620072E-3</v>
      </c>
      <c r="G91" s="17">
        <f t="shared" si="14"/>
        <v>-0.6</v>
      </c>
      <c r="H91" s="17">
        <f t="shared" si="13"/>
        <v>-8.6206896551724137E-3</v>
      </c>
    </row>
    <row r="92" spans="1:8" x14ac:dyDescent="0.2">
      <c r="A92" s="14"/>
      <c r="B92" s="15" t="s">
        <v>79</v>
      </c>
      <c r="C92" s="16">
        <v>1</v>
      </c>
      <c r="D92" s="16">
        <v>2</v>
      </c>
      <c r="E92" s="17">
        <f t="shared" si="11"/>
        <v>2.8735632183908046E-3</v>
      </c>
      <c r="F92" s="17">
        <f t="shared" si="12"/>
        <v>7.1684587813620072E-3</v>
      </c>
      <c r="G92" s="17">
        <f t="shared" si="14"/>
        <v>1</v>
      </c>
      <c r="H92" s="17">
        <f t="shared" si="13"/>
        <v>2.8735632183908046E-3</v>
      </c>
    </row>
    <row r="93" spans="1:8" x14ac:dyDescent="0.2">
      <c r="A93" s="14"/>
      <c r="B93" s="15" t="s">
        <v>80</v>
      </c>
      <c r="C93" s="16">
        <v>0</v>
      </c>
      <c r="D93" s="16">
        <v>3</v>
      </c>
      <c r="E93" s="17" t="str">
        <f t="shared" si="11"/>
        <v/>
      </c>
      <c r="F93" s="17">
        <f t="shared" si="12"/>
        <v>1.0752688172043012E-2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1</v>
      </c>
      <c r="E96" s="17">
        <f t="shared" si="11"/>
        <v>2.8735632183908046E-3</v>
      </c>
      <c r="F96" s="17">
        <f t="shared" si="12"/>
        <v>3.5842293906810036E-3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</v>
      </c>
      <c r="D99" s="16">
        <v>2</v>
      </c>
      <c r="E99" s="17">
        <f t="shared" si="11"/>
        <v>5.7471264367816091E-3</v>
      </c>
      <c r="F99" s="17">
        <f t="shared" si="12"/>
        <v>7.1684587813620072E-3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1</v>
      </c>
      <c r="E111" s="17">
        <f t="shared" si="15"/>
        <v>5.7471264367816091E-3</v>
      </c>
      <c r="F111" s="17">
        <f t="shared" si="16"/>
        <v>3.5842293906810036E-3</v>
      </c>
      <c r="G111" s="17">
        <f t="shared" si="18"/>
        <v>-0.5</v>
      </c>
      <c r="H111" s="17">
        <f t="shared" si="17"/>
        <v>-2.8735632183908046E-3</v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2.8735632183908046E-3</v>
      </c>
      <c r="F112" s="17" t="str">
        <f t="shared" si="16"/>
        <v/>
      </c>
      <c r="G112" s="17">
        <f t="shared" si="18"/>
        <v>-1</v>
      </c>
      <c r="H112" s="17">
        <f t="shared" si="17"/>
        <v>-2.8735632183908046E-3</v>
      </c>
    </row>
    <row r="113" spans="1:8" ht="25.5" x14ac:dyDescent="0.2">
      <c r="A113" s="14"/>
      <c r="B113" s="15" t="s">
        <v>101</v>
      </c>
      <c r="C113" s="16">
        <v>3</v>
      </c>
      <c r="D113" s="16">
        <v>0</v>
      </c>
      <c r="E113" s="17">
        <f t="shared" si="15"/>
        <v>8.6206896551724137E-3</v>
      </c>
      <c r="F113" s="17" t="str">
        <f t="shared" si="16"/>
        <v/>
      </c>
      <c r="G113" s="17">
        <f t="shared" si="18"/>
        <v>-1</v>
      </c>
      <c r="H113" s="17">
        <f t="shared" si="17"/>
        <v>-8.6206896551724137E-3</v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1</v>
      </c>
      <c r="D115" s="16">
        <v>14</v>
      </c>
      <c r="E115" s="17">
        <f t="shared" si="15"/>
        <v>2.8735632183908046E-3</v>
      </c>
      <c r="F115" s="17">
        <f t="shared" si="16"/>
        <v>5.0179211469534052E-2</v>
      </c>
      <c r="G115" s="17">
        <f t="shared" si="18"/>
        <v>13</v>
      </c>
      <c r="H115" s="17">
        <f t="shared" si="17"/>
        <v>3.7356321839080456E-2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3.5842293906810036E-3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2.8735632183908046E-3</v>
      </c>
      <c r="F121" s="17" t="str">
        <f t="shared" si="16"/>
        <v/>
      </c>
      <c r="G121" s="17">
        <f t="shared" si="18"/>
        <v>-1</v>
      </c>
      <c r="H121" s="17">
        <f t="shared" si="17"/>
        <v>-2.8735632183908046E-3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7.1684587813620072E-3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2</v>
      </c>
      <c r="D125" s="16">
        <v>24</v>
      </c>
      <c r="E125" s="17">
        <f t="shared" si="15"/>
        <v>5.7471264367816091E-3</v>
      </c>
      <c r="F125" s="17">
        <f t="shared" si="16"/>
        <v>8.6021505376344093E-2</v>
      </c>
      <c r="G125" s="17">
        <f t="shared" si="18"/>
        <v>11</v>
      </c>
      <c r="H125" s="17">
        <f t="shared" si="17"/>
        <v>6.3218390804597707E-2</v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301</v>
      </c>
      <c r="D131" s="16">
        <v>218</v>
      </c>
      <c r="E131" s="17">
        <f t="shared" si="15"/>
        <v>0.86494252873563215</v>
      </c>
      <c r="F131" s="17">
        <f t="shared" si="16"/>
        <v>0.78136200716845883</v>
      </c>
      <c r="G131" s="17">
        <f t="shared" si="18"/>
        <v>-0.27574750830564781</v>
      </c>
      <c r="H131" s="17">
        <f t="shared" si="17"/>
        <v>-0.23850574712643674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3.5842293906810036E-3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2.8735632183908046E-3</v>
      </c>
      <c r="F137" s="17" t="str">
        <f t="shared" si="16"/>
        <v/>
      </c>
      <c r="G137" s="17">
        <f t="shared" si="18"/>
        <v>-1</v>
      </c>
      <c r="H137" s="17">
        <f t="shared" si="17"/>
        <v>-2.8735632183908046E-3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13</v>
      </c>
      <c r="D143" s="16">
        <v>0</v>
      </c>
      <c r="E143" s="17">
        <f t="shared" si="19"/>
        <v>3.7356321839080463E-2</v>
      </c>
      <c r="F143" s="17" t="str">
        <f t="shared" si="20"/>
        <v/>
      </c>
      <c r="G143" s="17">
        <f t="shared" si="22"/>
        <v>-1</v>
      </c>
      <c r="H143" s="17">
        <f t="shared" si="21"/>
        <v>-3.7356321839080463E-2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3.5842293906810036E-3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221</v>
      </c>
      <c r="D173" s="19">
        <f>SUM(D174:D343)</f>
        <v>199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-9.9547511312217188E-2</v>
      </c>
      <c r="H173" s="20">
        <f t="shared" ref="H173:H204" si="25">+IF(OR(AND(E173=""),(G173="")),"",E173*G173)</f>
        <v>-9.9547511312217188E-2</v>
      </c>
    </row>
    <row r="174" spans="1:8" x14ac:dyDescent="0.2">
      <c r="A174" s="14"/>
      <c r="B174" s="15" t="s">
        <v>156</v>
      </c>
      <c r="C174" s="16">
        <v>0</v>
      </c>
      <c r="D174" s="16">
        <v>25</v>
      </c>
      <c r="E174" s="17" t="str">
        <f t="shared" si="23"/>
        <v/>
      </c>
      <c r="F174" s="17">
        <f t="shared" si="24"/>
        <v>0.12562814070351758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157</v>
      </c>
      <c r="C175" s="16">
        <v>1</v>
      </c>
      <c r="D175" s="16">
        <v>0</v>
      </c>
      <c r="E175" s="17">
        <f t="shared" si="23"/>
        <v>4.5248868778280547E-3</v>
      </c>
      <c r="F175" s="17" t="str">
        <f t="shared" si="24"/>
        <v/>
      </c>
      <c r="G175" s="17">
        <f t="shared" si="26"/>
        <v>-1</v>
      </c>
      <c r="H175" s="17">
        <f t="shared" si="25"/>
        <v>-4.5248868778280547E-3</v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5.0251256281407036E-3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3</v>
      </c>
      <c r="D179" s="16">
        <v>1</v>
      </c>
      <c r="E179" s="17">
        <f t="shared" si="23"/>
        <v>1.3574660633484163E-2</v>
      </c>
      <c r="F179" s="17">
        <f t="shared" si="24"/>
        <v>5.0251256281407036E-3</v>
      </c>
      <c r="G179" s="17">
        <f t="shared" si="26"/>
        <v>-0.66666666666666663</v>
      </c>
      <c r="H179" s="17">
        <f t="shared" si="25"/>
        <v>-9.0497737556561077E-3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4.5248868778280547E-3</v>
      </c>
      <c r="F186" s="17" t="str">
        <f t="shared" si="24"/>
        <v/>
      </c>
      <c r="G186" s="17">
        <f t="shared" si="26"/>
        <v>-1</v>
      </c>
      <c r="H186" s="17">
        <f t="shared" si="25"/>
        <v>-4.5248868778280547E-3</v>
      </c>
    </row>
    <row r="187" spans="1:8" x14ac:dyDescent="0.2">
      <c r="A187" s="14"/>
      <c r="B187" s="15" t="s">
        <v>169</v>
      </c>
      <c r="C187" s="16">
        <v>0</v>
      </c>
      <c r="D187" s="16">
        <v>3</v>
      </c>
      <c r="E187" s="17" t="str">
        <f t="shared" si="23"/>
        <v/>
      </c>
      <c r="F187" s="17">
        <f t="shared" si="24"/>
        <v>1.507537688442211E-2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4</v>
      </c>
      <c r="E199" s="17" t="str">
        <f t="shared" si="23"/>
        <v/>
      </c>
      <c r="F199" s="17">
        <f t="shared" si="24"/>
        <v>2.0100502512562814E-2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8</v>
      </c>
      <c r="D200" s="16">
        <v>1</v>
      </c>
      <c r="E200" s="17">
        <f t="shared" si="23"/>
        <v>3.6199095022624438E-2</v>
      </c>
      <c r="F200" s="17">
        <f t="shared" si="24"/>
        <v>5.0251256281407036E-3</v>
      </c>
      <c r="G200" s="17">
        <f t="shared" si="26"/>
        <v>-0.875</v>
      </c>
      <c r="H200" s="17">
        <f t="shared" si="25"/>
        <v>-3.1674208144796386E-2</v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4.5248868778280547E-3</v>
      </c>
      <c r="F201" s="17" t="str">
        <f t="shared" si="24"/>
        <v/>
      </c>
      <c r="G201" s="17">
        <f t="shared" si="26"/>
        <v>-1</v>
      </c>
      <c r="H201" s="17">
        <f t="shared" si="25"/>
        <v>-4.5248868778280547E-3</v>
      </c>
    </row>
    <row r="202" spans="1:8" x14ac:dyDescent="0.2">
      <c r="A202" s="14"/>
      <c r="B202" s="15" t="s">
        <v>184</v>
      </c>
      <c r="C202" s="16">
        <v>18</v>
      </c>
      <c r="D202" s="16">
        <v>1</v>
      </c>
      <c r="E202" s="17">
        <f t="shared" si="23"/>
        <v>8.1447963800904979E-2</v>
      </c>
      <c r="F202" s="17">
        <f t="shared" si="24"/>
        <v>5.0251256281407036E-3</v>
      </c>
      <c r="G202" s="17">
        <f t="shared" si="26"/>
        <v>-0.94444444444444442</v>
      </c>
      <c r="H202" s="17">
        <f t="shared" si="25"/>
        <v>-7.6923076923076927E-2</v>
      </c>
    </row>
    <row r="203" spans="1:8" x14ac:dyDescent="0.2">
      <c r="A203" s="14"/>
      <c r="B203" s="15" t="s">
        <v>185</v>
      </c>
      <c r="C203" s="16">
        <v>5</v>
      </c>
      <c r="D203" s="16">
        <v>1</v>
      </c>
      <c r="E203" s="17">
        <f t="shared" si="23"/>
        <v>2.2624434389140271E-2</v>
      </c>
      <c r="F203" s="17">
        <f t="shared" si="24"/>
        <v>5.0251256281407036E-3</v>
      </c>
      <c r="G203" s="17">
        <f t="shared" si="26"/>
        <v>-0.8</v>
      </c>
      <c r="H203" s="17">
        <f t="shared" si="25"/>
        <v>-1.8099547511312219E-2</v>
      </c>
    </row>
    <row r="204" spans="1:8" x14ac:dyDescent="0.2">
      <c r="A204" s="14"/>
      <c r="B204" s="15" t="s">
        <v>186</v>
      </c>
      <c r="C204" s="16">
        <v>68</v>
      </c>
      <c r="D204" s="16">
        <v>5</v>
      </c>
      <c r="E204" s="17">
        <f t="shared" si="23"/>
        <v>0.30769230769230771</v>
      </c>
      <c r="F204" s="17">
        <f t="shared" si="24"/>
        <v>2.5125628140703519E-2</v>
      </c>
      <c r="G204" s="17">
        <f t="shared" si="26"/>
        <v>-0.92647058823529416</v>
      </c>
      <c r="H204" s="17">
        <f t="shared" si="25"/>
        <v>-0.28506787330316746</v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5</v>
      </c>
      <c r="D206" s="16">
        <v>3</v>
      </c>
      <c r="E206" s="17">
        <f t="shared" si="27"/>
        <v>2.2624434389140271E-2</v>
      </c>
      <c r="F206" s="17">
        <f t="shared" si="28"/>
        <v>1.507537688442211E-2</v>
      </c>
      <c r="G206" s="17">
        <f t="shared" ref="G206:G237" si="30">+IF(AND(C206=0,D206=0)," ",IF(C206=0,1,IF(D206=0,-1,(D206-C206)/C206)))</f>
        <v>-0.4</v>
      </c>
      <c r="H206" s="17">
        <f t="shared" si="29"/>
        <v>-9.0497737556561094E-3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si="27"/>
        <v>4.5248868778280547E-3</v>
      </c>
      <c r="F209" s="17" t="str">
        <f t="shared" si="28"/>
        <v/>
      </c>
      <c r="G209" s="17">
        <f t="shared" si="30"/>
        <v>-1</v>
      </c>
      <c r="H209" s="17">
        <f t="shared" si="29"/>
        <v>-4.5248868778280547E-3</v>
      </c>
    </row>
    <row r="210" spans="1:8" x14ac:dyDescent="0.2">
      <c r="A210" s="14"/>
      <c r="B210" s="15" t="s">
        <v>192</v>
      </c>
      <c r="C210" s="16">
        <v>3</v>
      </c>
      <c r="D210" s="16">
        <v>1</v>
      </c>
      <c r="E210" s="17">
        <f t="shared" si="27"/>
        <v>1.3574660633484163E-2</v>
      </c>
      <c r="F210" s="17">
        <f t="shared" si="28"/>
        <v>5.0251256281407036E-3</v>
      </c>
      <c r="G210" s="17">
        <f t="shared" si="30"/>
        <v>-0.66666666666666663</v>
      </c>
      <c r="H210" s="17">
        <f t="shared" si="29"/>
        <v>-9.0497737556561077E-3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21</v>
      </c>
      <c r="D213" s="16">
        <v>7</v>
      </c>
      <c r="E213" s="17">
        <f t="shared" si="27"/>
        <v>9.5022624434389136E-2</v>
      </c>
      <c r="F213" s="17">
        <f t="shared" si="28"/>
        <v>3.5175879396984924E-2</v>
      </c>
      <c r="G213" s="17">
        <f t="shared" si="30"/>
        <v>-0.66666666666666663</v>
      </c>
      <c r="H213" s="17">
        <f t="shared" si="29"/>
        <v>-6.3348416289592757E-2</v>
      </c>
    </row>
    <row r="214" spans="1:8" x14ac:dyDescent="0.2">
      <c r="A214" s="14"/>
      <c r="B214" s="15" t="s">
        <v>196</v>
      </c>
      <c r="C214" s="16">
        <v>4</v>
      </c>
      <c r="D214" s="16">
        <v>0</v>
      </c>
      <c r="E214" s="17">
        <f t="shared" si="27"/>
        <v>1.8099547511312219E-2</v>
      </c>
      <c r="F214" s="17" t="str">
        <f t="shared" si="28"/>
        <v/>
      </c>
      <c r="G214" s="17">
        <f t="shared" si="30"/>
        <v>-1</v>
      </c>
      <c r="H214" s="17">
        <f t="shared" si="29"/>
        <v>-1.8099547511312219E-2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3</v>
      </c>
      <c r="D221" s="16">
        <v>0</v>
      </c>
      <c r="E221" s="17">
        <f t="shared" si="27"/>
        <v>1.3574660633484163E-2</v>
      </c>
      <c r="F221" s="17" t="str">
        <f t="shared" si="28"/>
        <v/>
      </c>
      <c r="G221" s="17">
        <f t="shared" si="30"/>
        <v>-1</v>
      </c>
      <c r="H221" s="17">
        <f t="shared" si="29"/>
        <v>-1.3574660633484163E-2</v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2</v>
      </c>
      <c r="D225" s="16">
        <v>0</v>
      </c>
      <c r="E225" s="17">
        <f t="shared" si="27"/>
        <v>9.0497737556561094E-3</v>
      </c>
      <c r="F225" s="17" t="str">
        <f t="shared" si="28"/>
        <v/>
      </c>
      <c r="G225" s="17">
        <f t="shared" si="30"/>
        <v>-1</v>
      </c>
      <c r="H225" s="17">
        <f t="shared" si="29"/>
        <v>-9.0497737556561094E-3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5</v>
      </c>
      <c r="E230" s="17" t="str">
        <f t="shared" si="27"/>
        <v/>
      </c>
      <c r="F230" s="17">
        <f t="shared" si="28"/>
        <v>2.5125628140703519E-2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1.0050251256281407E-2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2</v>
      </c>
      <c r="D236" s="16">
        <v>0</v>
      </c>
      <c r="E236" s="17">
        <f t="shared" si="27"/>
        <v>9.0497737556561094E-3</v>
      </c>
      <c r="F236" s="17" t="str">
        <f t="shared" si="28"/>
        <v/>
      </c>
      <c r="G236" s="17">
        <f t="shared" si="30"/>
        <v>-1</v>
      </c>
      <c r="H236" s="17">
        <f t="shared" si="29"/>
        <v>-9.0497737556561094E-3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2</v>
      </c>
      <c r="E238" s="17" t="str">
        <f t="shared" si="31"/>
        <v/>
      </c>
      <c r="F238" s="17">
        <f t="shared" si="32"/>
        <v>1.0050251256281407E-2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15</v>
      </c>
      <c r="D241" s="16">
        <v>12</v>
      </c>
      <c r="E241" s="17">
        <f t="shared" si="31"/>
        <v>6.7873303167420809E-2</v>
      </c>
      <c r="F241" s="17">
        <f t="shared" si="32"/>
        <v>6.030150753768844E-2</v>
      </c>
      <c r="G241" s="17">
        <f t="shared" si="34"/>
        <v>-0.2</v>
      </c>
      <c r="H241" s="17">
        <f t="shared" si="33"/>
        <v>-1.3574660633484163E-2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</v>
      </c>
      <c r="D275" s="16">
        <v>1</v>
      </c>
      <c r="E275" s="17">
        <f t="shared" si="35"/>
        <v>9.0497737556561094E-3</v>
      </c>
      <c r="F275" s="17">
        <f t="shared" si="36"/>
        <v>5.0251256281407036E-3</v>
      </c>
      <c r="G275" s="17">
        <f t="shared" si="38"/>
        <v>-0.5</v>
      </c>
      <c r="H275" s="17">
        <f t="shared" si="37"/>
        <v>-4.5248868778280547E-3</v>
      </c>
    </row>
    <row r="276" spans="1:8" ht="25.5" x14ac:dyDescent="0.2">
      <c r="A276" s="14"/>
      <c r="B276" s="15" t="s">
        <v>257</v>
      </c>
      <c r="C276" s="16">
        <v>2</v>
      </c>
      <c r="D276" s="16">
        <v>3</v>
      </c>
      <c r="E276" s="17">
        <f t="shared" si="35"/>
        <v>9.0497737556561094E-3</v>
      </c>
      <c r="F276" s="17">
        <f t="shared" si="36"/>
        <v>1.507537688442211E-2</v>
      </c>
      <c r="G276" s="17">
        <f t="shared" si="38"/>
        <v>0.5</v>
      </c>
      <c r="H276" s="17">
        <f t="shared" si="37"/>
        <v>4.5248868778280547E-3</v>
      </c>
    </row>
    <row r="277" spans="1:8" x14ac:dyDescent="0.2">
      <c r="A277" s="14"/>
      <c r="B277" s="15" t="s">
        <v>258</v>
      </c>
      <c r="C277" s="16">
        <v>3</v>
      </c>
      <c r="D277" s="16">
        <v>0</v>
      </c>
      <c r="E277" s="17">
        <f t="shared" si="35"/>
        <v>1.3574660633484163E-2</v>
      </c>
      <c r="F277" s="17" t="str">
        <f t="shared" si="36"/>
        <v/>
      </c>
      <c r="G277" s="17">
        <f t="shared" si="38"/>
        <v>-1</v>
      </c>
      <c r="H277" s="17">
        <f t="shared" si="37"/>
        <v>-1.3574660633484163E-2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4.5248868778280547E-3</v>
      </c>
      <c r="F280" s="17" t="str">
        <f t="shared" si="36"/>
        <v/>
      </c>
      <c r="G280" s="17">
        <f t="shared" si="38"/>
        <v>-1</v>
      </c>
      <c r="H280" s="17">
        <f t="shared" si="37"/>
        <v>-4.5248868778280547E-3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0</v>
      </c>
      <c r="E282" s="17">
        <f t="shared" si="35"/>
        <v>4.5248868778280547E-3</v>
      </c>
      <c r="F282" s="17" t="str">
        <f t="shared" si="36"/>
        <v/>
      </c>
      <c r="G282" s="17">
        <f t="shared" si="38"/>
        <v>-1</v>
      </c>
      <c r="H282" s="17">
        <f t="shared" si="37"/>
        <v>-4.5248868778280547E-3</v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35"/>
        <v>4.5248868778280547E-3</v>
      </c>
      <c r="F283" s="17" t="str">
        <f t="shared" si="36"/>
        <v/>
      </c>
      <c r="G283" s="17">
        <f t="shared" si="38"/>
        <v>-1</v>
      </c>
      <c r="H283" s="17">
        <f t="shared" si="37"/>
        <v>-4.5248868778280547E-3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2</v>
      </c>
      <c r="D288" s="16">
        <v>92</v>
      </c>
      <c r="E288" s="17">
        <f t="shared" si="35"/>
        <v>9.0497737556561094E-3</v>
      </c>
      <c r="F288" s="17">
        <f t="shared" si="36"/>
        <v>0.46231155778894473</v>
      </c>
      <c r="G288" s="17">
        <f t="shared" si="38"/>
        <v>45</v>
      </c>
      <c r="H288" s="17">
        <f t="shared" si="37"/>
        <v>0.40723981900452494</v>
      </c>
    </row>
    <row r="289" spans="1:8" x14ac:dyDescent="0.2">
      <c r="A289" s="14"/>
      <c r="B289" s="15" t="s">
        <v>270</v>
      </c>
      <c r="C289" s="16">
        <v>5</v>
      </c>
      <c r="D289" s="16">
        <v>0</v>
      </c>
      <c r="E289" s="17">
        <f t="shared" si="35"/>
        <v>2.2624434389140271E-2</v>
      </c>
      <c r="F289" s="17" t="str">
        <f t="shared" si="36"/>
        <v/>
      </c>
      <c r="G289" s="17">
        <f t="shared" si="38"/>
        <v>-1</v>
      </c>
      <c r="H289" s="17">
        <f t="shared" si="37"/>
        <v>-2.2624434389140271E-2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16</v>
      </c>
      <c r="D302" s="16">
        <v>13</v>
      </c>
      <c r="E302" s="17">
        <f t="shared" si="39"/>
        <v>7.2398190045248875E-2</v>
      </c>
      <c r="F302" s="17">
        <f t="shared" si="40"/>
        <v>6.5326633165829151E-2</v>
      </c>
      <c r="G302" s="17">
        <f t="shared" ref="G302:G333" si="42">+IF(AND(C302=0,D302=0)," ",IF(C302=0,1,IF(D302=0,-1,(D302-C302)/C302)))</f>
        <v>-0.1875</v>
      </c>
      <c r="H302" s="17">
        <f t="shared" si="41"/>
        <v>-1.3574660633484163E-2</v>
      </c>
    </row>
    <row r="303" spans="1:8" x14ac:dyDescent="0.2">
      <c r="A303" s="14"/>
      <c r="B303" s="15" t="s">
        <v>283</v>
      </c>
      <c r="C303" s="16">
        <v>2</v>
      </c>
      <c r="D303" s="16">
        <v>0</v>
      </c>
      <c r="E303" s="17">
        <f t="shared" si="39"/>
        <v>9.0497737556561094E-3</v>
      </c>
      <c r="F303" s="17" t="str">
        <f t="shared" si="40"/>
        <v/>
      </c>
      <c r="G303" s="17">
        <f t="shared" si="42"/>
        <v>-1</v>
      </c>
      <c r="H303" s="17">
        <f t="shared" si="41"/>
        <v>-9.0497737556561094E-3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5.0251256281407036E-3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5.0251256281407036E-3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</v>
      </c>
      <c r="D313" s="16">
        <v>0</v>
      </c>
      <c r="E313" s="17">
        <f t="shared" si="39"/>
        <v>4.5248868778280547E-3</v>
      </c>
      <c r="F313" s="17" t="str">
        <f t="shared" si="40"/>
        <v/>
      </c>
      <c r="G313" s="17">
        <f t="shared" si="42"/>
        <v>-1</v>
      </c>
      <c r="H313" s="17">
        <f t="shared" si="41"/>
        <v>-4.5248868778280547E-3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</v>
      </c>
      <c r="D317" s="16">
        <v>0</v>
      </c>
      <c r="E317" s="17">
        <f t="shared" si="39"/>
        <v>9.0497737556561094E-3</v>
      </c>
      <c r="F317" s="17" t="str">
        <f t="shared" si="40"/>
        <v/>
      </c>
      <c r="G317" s="17">
        <f t="shared" si="42"/>
        <v>-1</v>
      </c>
      <c r="H317" s="17">
        <f t="shared" si="41"/>
        <v>-9.0497737556561094E-3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18</v>
      </c>
      <c r="D319" s="16">
        <v>14</v>
      </c>
      <c r="E319" s="17">
        <f t="shared" si="39"/>
        <v>8.1447963800904979E-2</v>
      </c>
      <c r="F319" s="17">
        <f t="shared" si="40"/>
        <v>7.0351758793969849E-2</v>
      </c>
      <c r="G319" s="17">
        <f t="shared" si="42"/>
        <v>-0.22222222222222221</v>
      </c>
      <c r="H319" s="17">
        <f t="shared" si="41"/>
        <v>-1.8099547511312215E-2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4</v>
      </c>
      <c r="D338" s="16">
        <v>0</v>
      </c>
      <c r="E338" s="17">
        <f t="shared" si="43"/>
        <v>1.8099547511312219E-2</v>
      </c>
      <c r="F338" s="17" t="str">
        <f t="shared" si="44"/>
        <v/>
      </c>
      <c r="G338" s="17">
        <f t="shared" si="46"/>
        <v>-1</v>
      </c>
      <c r="H338" s="17">
        <f t="shared" si="45"/>
        <v>-1.8099547511312219E-2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1380</v>
      </c>
      <c r="D349" s="19">
        <f>SUM(D350:D576)</f>
        <v>1738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0.25942028985507248</v>
      </c>
      <c r="H349" s="20">
        <f t="shared" ref="H349:H412" si="49">+IF(OR(AND(E349=""),(G349="")),"",E349*G349)</f>
        <v>0.25942028985507248</v>
      </c>
    </row>
    <row r="350" spans="1:8" x14ac:dyDescent="0.2">
      <c r="A350" s="14"/>
      <c r="B350" s="15" t="s">
        <v>324</v>
      </c>
      <c r="C350" s="16">
        <v>0</v>
      </c>
      <c r="D350" s="16">
        <v>6</v>
      </c>
      <c r="E350" s="17" t="str">
        <f t="shared" si="47"/>
        <v/>
      </c>
      <c r="F350" s="17">
        <f t="shared" si="48"/>
        <v>3.4522439585730723E-3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325</v>
      </c>
      <c r="C351" s="16">
        <v>2</v>
      </c>
      <c r="D351" s="16">
        <v>0</v>
      </c>
      <c r="E351" s="17">
        <f t="shared" si="47"/>
        <v>1.4492753623188406E-3</v>
      </c>
      <c r="F351" s="17" t="str">
        <f t="shared" si="48"/>
        <v/>
      </c>
      <c r="G351" s="17">
        <f t="shared" si="50"/>
        <v>-1</v>
      </c>
      <c r="H351" s="17">
        <f t="shared" si="49"/>
        <v>-1.4492753623188406E-3</v>
      </c>
    </row>
    <row r="352" spans="1:8" x14ac:dyDescent="0.2">
      <c r="A352" s="14"/>
      <c r="B352" s="15" t="s">
        <v>326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5.7537399309551208E-4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7</v>
      </c>
      <c r="D355" s="16">
        <v>20</v>
      </c>
      <c r="E355" s="17">
        <f t="shared" si="47"/>
        <v>5.0724637681159417E-3</v>
      </c>
      <c r="F355" s="17">
        <f t="shared" si="48"/>
        <v>1.1507479861910242E-2</v>
      </c>
      <c r="G355" s="17">
        <f t="shared" si="50"/>
        <v>1.8571428571428572</v>
      </c>
      <c r="H355" s="17">
        <f t="shared" si="49"/>
        <v>9.4202898550724626E-3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6</v>
      </c>
      <c r="D358" s="16">
        <v>37</v>
      </c>
      <c r="E358" s="17">
        <f t="shared" si="47"/>
        <v>4.3478260869565218E-3</v>
      </c>
      <c r="F358" s="17">
        <f t="shared" si="48"/>
        <v>2.1288837744533946E-2</v>
      </c>
      <c r="G358" s="17">
        <f t="shared" si="50"/>
        <v>5.166666666666667</v>
      </c>
      <c r="H358" s="17">
        <f t="shared" si="49"/>
        <v>2.2463768115942029E-2</v>
      </c>
    </row>
    <row r="359" spans="1:8" x14ac:dyDescent="0.2">
      <c r="A359" s="14"/>
      <c r="B359" s="15" t="s">
        <v>333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5.7537399309551208E-4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8</v>
      </c>
      <c r="D361" s="16">
        <v>8</v>
      </c>
      <c r="E361" s="17">
        <f t="shared" si="47"/>
        <v>5.7971014492753624E-3</v>
      </c>
      <c r="F361" s="17">
        <f t="shared" si="48"/>
        <v>4.6029919447640967E-3</v>
      </c>
      <c r="G361" s="17">
        <f t="shared" si="50"/>
        <v>0</v>
      </c>
      <c r="H361" s="17">
        <f t="shared" si="49"/>
        <v>0</v>
      </c>
    </row>
    <row r="362" spans="1:8" x14ac:dyDescent="0.2">
      <c r="A362" s="14"/>
      <c r="B362" s="15" t="s">
        <v>336</v>
      </c>
      <c r="C362" s="16">
        <v>1</v>
      </c>
      <c r="D362" s="16">
        <v>0</v>
      </c>
      <c r="E362" s="17">
        <f t="shared" si="47"/>
        <v>7.246376811594203E-4</v>
      </c>
      <c r="F362" s="17" t="str">
        <f t="shared" si="48"/>
        <v/>
      </c>
      <c r="G362" s="17">
        <f t="shared" si="50"/>
        <v>-1</v>
      </c>
      <c r="H362" s="17">
        <f t="shared" si="49"/>
        <v>-7.246376811594203E-4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6</v>
      </c>
      <c r="D364" s="16">
        <v>9</v>
      </c>
      <c r="E364" s="17">
        <f t="shared" si="47"/>
        <v>4.3478260869565218E-3</v>
      </c>
      <c r="F364" s="17">
        <f t="shared" si="48"/>
        <v>5.1783659378596084E-3</v>
      </c>
      <c r="G364" s="17">
        <f t="shared" si="50"/>
        <v>0.5</v>
      </c>
      <c r="H364" s="17">
        <f t="shared" si="49"/>
        <v>2.1739130434782609E-3</v>
      </c>
    </row>
    <row r="365" spans="1:8" x14ac:dyDescent="0.2">
      <c r="A365" s="14"/>
      <c r="B365" s="15" t="s">
        <v>339</v>
      </c>
      <c r="C365" s="16">
        <v>4</v>
      </c>
      <c r="D365" s="16">
        <v>18</v>
      </c>
      <c r="E365" s="17">
        <f t="shared" si="47"/>
        <v>2.8985507246376812E-3</v>
      </c>
      <c r="F365" s="17">
        <f t="shared" si="48"/>
        <v>1.0356731875719217E-2</v>
      </c>
      <c r="G365" s="17">
        <f t="shared" si="50"/>
        <v>3.5</v>
      </c>
      <c r="H365" s="17">
        <f t="shared" si="49"/>
        <v>1.0144927536231883E-2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74</v>
      </c>
      <c r="D369" s="16">
        <v>209</v>
      </c>
      <c r="E369" s="17">
        <f t="shared" si="47"/>
        <v>5.3623188405797099E-2</v>
      </c>
      <c r="F369" s="17">
        <f t="shared" si="48"/>
        <v>0.12025316455696203</v>
      </c>
      <c r="G369" s="17">
        <f t="shared" si="50"/>
        <v>1.8243243243243243</v>
      </c>
      <c r="H369" s="17">
        <f t="shared" si="49"/>
        <v>9.7826086956521743E-2</v>
      </c>
    </row>
    <row r="370" spans="1:8" x14ac:dyDescent="0.2">
      <c r="A370" s="14"/>
      <c r="B370" s="15" t="s">
        <v>344</v>
      </c>
      <c r="C370" s="16">
        <v>0</v>
      </c>
      <c r="D370" s="16">
        <v>17</v>
      </c>
      <c r="E370" s="17" t="str">
        <f t="shared" si="47"/>
        <v/>
      </c>
      <c r="F370" s="17">
        <f t="shared" si="48"/>
        <v>9.781357882623706E-3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2</v>
      </c>
      <c r="D373" s="16">
        <v>9</v>
      </c>
      <c r="E373" s="17">
        <f t="shared" si="47"/>
        <v>1.4492753623188406E-3</v>
      </c>
      <c r="F373" s="17">
        <f t="shared" si="48"/>
        <v>5.1783659378596084E-3</v>
      </c>
      <c r="G373" s="17">
        <f t="shared" si="50"/>
        <v>3.5</v>
      </c>
      <c r="H373" s="17">
        <f t="shared" si="49"/>
        <v>5.0724637681159417E-3</v>
      </c>
    </row>
    <row r="374" spans="1:8" x14ac:dyDescent="0.2">
      <c r="A374" s="14"/>
      <c r="B374" s="15" t="s">
        <v>348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5.7537399309551208E-4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6</v>
      </c>
      <c r="D379" s="16">
        <v>24</v>
      </c>
      <c r="E379" s="17">
        <f t="shared" si="47"/>
        <v>4.3478260869565218E-3</v>
      </c>
      <c r="F379" s="17">
        <f t="shared" si="48"/>
        <v>1.3808975834292289E-2</v>
      </c>
      <c r="G379" s="17">
        <f t="shared" si="50"/>
        <v>3</v>
      </c>
      <c r="H379" s="17">
        <f t="shared" si="49"/>
        <v>1.3043478260869566E-2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3</v>
      </c>
      <c r="D382" s="16">
        <v>0</v>
      </c>
      <c r="E382" s="17">
        <f t="shared" si="47"/>
        <v>2.1739130434782609E-3</v>
      </c>
      <c r="F382" s="17" t="str">
        <f t="shared" si="48"/>
        <v/>
      </c>
      <c r="G382" s="17">
        <f t="shared" si="50"/>
        <v>-1</v>
      </c>
      <c r="H382" s="17">
        <f t="shared" si="49"/>
        <v>-2.1739130434782609E-3</v>
      </c>
    </row>
    <row r="383" spans="1:8" ht="25.5" x14ac:dyDescent="0.2">
      <c r="A383" s="14"/>
      <c r="B383" s="15" t="s">
        <v>357</v>
      </c>
      <c r="C383" s="16">
        <v>17</v>
      </c>
      <c r="D383" s="16">
        <v>23</v>
      </c>
      <c r="E383" s="17">
        <f t="shared" si="47"/>
        <v>1.2318840579710146E-2</v>
      </c>
      <c r="F383" s="17">
        <f t="shared" si="48"/>
        <v>1.3233601841196778E-2</v>
      </c>
      <c r="G383" s="17">
        <f t="shared" si="50"/>
        <v>0.35294117647058826</v>
      </c>
      <c r="H383" s="17">
        <f t="shared" si="49"/>
        <v>4.3478260869565227E-3</v>
      </c>
    </row>
    <row r="384" spans="1:8" x14ac:dyDescent="0.2">
      <c r="A384" s="14"/>
      <c r="B384" s="15" t="s">
        <v>358</v>
      </c>
      <c r="C384" s="16">
        <v>57</v>
      </c>
      <c r="D384" s="16">
        <v>240</v>
      </c>
      <c r="E384" s="17">
        <f t="shared" si="47"/>
        <v>4.1304347826086954E-2</v>
      </c>
      <c r="F384" s="17">
        <f t="shared" si="48"/>
        <v>0.13808975834292289</v>
      </c>
      <c r="G384" s="17">
        <f t="shared" si="50"/>
        <v>3.2105263157894739</v>
      </c>
      <c r="H384" s="17">
        <f t="shared" si="49"/>
        <v>0.13260869565217392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5.7537399309551208E-4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3</v>
      </c>
      <c r="D388" s="16">
        <v>9</v>
      </c>
      <c r="E388" s="17">
        <f t="shared" si="47"/>
        <v>2.1739130434782609E-3</v>
      </c>
      <c r="F388" s="17">
        <f t="shared" si="48"/>
        <v>5.1783659378596084E-3</v>
      </c>
      <c r="G388" s="17">
        <f t="shared" si="50"/>
        <v>2</v>
      </c>
      <c r="H388" s="17">
        <f t="shared" si="49"/>
        <v>4.3478260869565218E-3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73</v>
      </c>
      <c r="D395" s="16">
        <v>225</v>
      </c>
      <c r="E395" s="17">
        <f t="shared" si="47"/>
        <v>5.2898550724637679E-2</v>
      </c>
      <c r="F395" s="17">
        <f t="shared" si="48"/>
        <v>0.12945914844649023</v>
      </c>
      <c r="G395" s="17">
        <f t="shared" si="50"/>
        <v>2.0821917808219177</v>
      </c>
      <c r="H395" s="17">
        <f t="shared" si="49"/>
        <v>0.11014492753623187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33</v>
      </c>
      <c r="D397" s="16">
        <v>2</v>
      </c>
      <c r="E397" s="17">
        <f t="shared" si="47"/>
        <v>2.391304347826087E-2</v>
      </c>
      <c r="F397" s="17">
        <f t="shared" si="48"/>
        <v>1.1507479861910242E-3</v>
      </c>
      <c r="G397" s="17">
        <f t="shared" si="50"/>
        <v>-0.93939393939393945</v>
      </c>
      <c r="H397" s="17">
        <f t="shared" si="49"/>
        <v>-2.2463768115942032E-2</v>
      </c>
    </row>
    <row r="398" spans="1:8" x14ac:dyDescent="0.2">
      <c r="A398" s="14"/>
      <c r="B398" s="15" t="s">
        <v>372</v>
      </c>
      <c r="C398" s="16">
        <v>41</v>
      </c>
      <c r="D398" s="16">
        <v>2</v>
      </c>
      <c r="E398" s="17">
        <f t="shared" si="47"/>
        <v>2.9710144927536233E-2</v>
      </c>
      <c r="F398" s="17">
        <f t="shared" si="48"/>
        <v>1.1507479861910242E-3</v>
      </c>
      <c r="G398" s="17">
        <f t="shared" si="50"/>
        <v>-0.95121951219512191</v>
      </c>
      <c r="H398" s="17">
        <f t="shared" si="49"/>
        <v>-2.8260869565217391E-2</v>
      </c>
    </row>
    <row r="399" spans="1:8" x14ac:dyDescent="0.2">
      <c r="A399" s="14"/>
      <c r="B399" s="15" t="s">
        <v>373</v>
      </c>
      <c r="C399" s="16">
        <v>14</v>
      </c>
      <c r="D399" s="16">
        <v>4</v>
      </c>
      <c r="E399" s="17">
        <f t="shared" si="47"/>
        <v>1.0144927536231883E-2</v>
      </c>
      <c r="F399" s="17">
        <f t="shared" si="48"/>
        <v>2.3014959723820483E-3</v>
      </c>
      <c r="G399" s="17">
        <f t="shared" si="50"/>
        <v>-0.7142857142857143</v>
      </c>
      <c r="H399" s="17">
        <f t="shared" si="49"/>
        <v>-7.2463768115942021E-3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12</v>
      </c>
      <c r="D403" s="16">
        <v>0</v>
      </c>
      <c r="E403" s="17">
        <f t="shared" si="47"/>
        <v>8.6956521739130436E-3</v>
      </c>
      <c r="F403" s="17" t="str">
        <f t="shared" si="48"/>
        <v/>
      </c>
      <c r="G403" s="17">
        <f t="shared" si="50"/>
        <v>-1</v>
      </c>
      <c r="H403" s="17">
        <f t="shared" si="49"/>
        <v>-8.6956521739130436E-3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10</v>
      </c>
      <c r="D409" s="16">
        <v>0</v>
      </c>
      <c r="E409" s="17">
        <f t="shared" si="47"/>
        <v>7.246376811594203E-3</v>
      </c>
      <c r="F409" s="17" t="str">
        <f t="shared" si="48"/>
        <v/>
      </c>
      <c r="G409" s="17">
        <f t="shared" si="50"/>
        <v>-1</v>
      </c>
      <c r="H409" s="17">
        <f t="shared" si="49"/>
        <v>-7.246376811594203E-3</v>
      </c>
    </row>
    <row r="410" spans="1:8" x14ac:dyDescent="0.2">
      <c r="A410" s="14"/>
      <c r="B410" s="15" t="s">
        <v>384</v>
      </c>
      <c r="C410" s="16">
        <v>65</v>
      </c>
      <c r="D410" s="16">
        <v>35</v>
      </c>
      <c r="E410" s="17">
        <f t="shared" si="47"/>
        <v>4.710144927536232E-2</v>
      </c>
      <c r="F410" s="17">
        <f t="shared" si="48"/>
        <v>2.0138089758342925E-2</v>
      </c>
      <c r="G410" s="17">
        <f t="shared" si="50"/>
        <v>-0.46153846153846156</v>
      </c>
      <c r="H410" s="17">
        <f t="shared" si="49"/>
        <v>-2.1739130434782612E-2</v>
      </c>
    </row>
    <row r="411" spans="1:8" x14ac:dyDescent="0.2">
      <c r="A411" s="14"/>
      <c r="B411" s="15" t="s">
        <v>385</v>
      </c>
      <c r="C411" s="16">
        <v>4</v>
      </c>
      <c r="D411" s="16">
        <v>2</v>
      </c>
      <c r="E411" s="17">
        <f t="shared" si="47"/>
        <v>2.8985507246376812E-3</v>
      </c>
      <c r="F411" s="17">
        <f t="shared" si="48"/>
        <v>1.1507479861910242E-3</v>
      </c>
      <c r="G411" s="17">
        <f t="shared" si="50"/>
        <v>-0.5</v>
      </c>
      <c r="H411" s="17">
        <f t="shared" si="49"/>
        <v>-1.4492753623188406E-3</v>
      </c>
    </row>
    <row r="412" spans="1:8" x14ac:dyDescent="0.2">
      <c r="A412" s="14"/>
      <c r="B412" s="15" t="s">
        <v>386</v>
      </c>
      <c r="C412" s="16">
        <v>14</v>
      </c>
      <c r="D412" s="16">
        <v>5</v>
      </c>
      <c r="E412" s="17">
        <f t="shared" si="47"/>
        <v>1.0144927536231883E-2</v>
      </c>
      <c r="F412" s="17">
        <f t="shared" si="48"/>
        <v>2.8768699654775605E-3</v>
      </c>
      <c r="G412" s="17">
        <f t="shared" si="50"/>
        <v>-0.6428571428571429</v>
      </c>
      <c r="H412" s="17">
        <f t="shared" si="49"/>
        <v>-6.5217391304347823E-3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96</v>
      </c>
      <c r="D420" s="16">
        <v>39</v>
      </c>
      <c r="E420" s="17">
        <f t="shared" si="51"/>
        <v>6.9565217391304349E-2</v>
      </c>
      <c r="F420" s="17">
        <f t="shared" si="52"/>
        <v>2.2439585730724972E-2</v>
      </c>
      <c r="G420" s="17">
        <f t="shared" si="54"/>
        <v>-0.59375</v>
      </c>
      <c r="H420" s="17">
        <f t="shared" si="53"/>
        <v>-4.1304347826086954E-2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48</v>
      </c>
      <c r="E424" s="17" t="str">
        <f t="shared" si="51"/>
        <v/>
      </c>
      <c r="F424" s="17">
        <f t="shared" si="52"/>
        <v>2.7617951668584578E-2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5.7537399309551208E-4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25</v>
      </c>
      <c r="D426" s="16">
        <v>0</v>
      </c>
      <c r="E426" s="17">
        <f t="shared" si="51"/>
        <v>1.8115942028985508E-2</v>
      </c>
      <c r="F426" s="17" t="str">
        <f t="shared" si="52"/>
        <v/>
      </c>
      <c r="G426" s="17">
        <f t="shared" si="54"/>
        <v>-1</v>
      </c>
      <c r="H426" s="17">
        <f t="shared" si="53"/>
        <v>-1.8115942028985508E-2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2</v>
      </c>
      <c r="D431" s="16">
        <v>0</v>
      </c>
      <c r="E431" s="17">
        <f t="shared" si="51"/>
        <v>1.4492753623188406E-3</v>
      </c>
      <c r="F431" s="17" t="str">
        <f t="shared" si="52"/>
        <v/>
      </c>
      <c r="G431" s="17">
        <f t="shared" si="54"/>
        <v>-1</v>
      </c>
      <c r="H431" s="17">
        <f t="shared" si="53"/>
        <v>-1.4492753623188406E-3</v>
      </c>
    </row>
    <row r="432" spans="1:8" ht="25.5" x14ac:dyDescent="0.2">
      <c r="A432" s="14"/>
      <c r="B432" s="15" t="s">
        <v>406</v>
      </c>
      <c r="C432" s="16">
        <v>123</v>
      </c>
      <c r="D432" s="16">
        <v>91</v>
      </c>
      <c r="E432" s="17">
        <f t="shared" si="51"/>
        <v>8.9130434782608695E-2</v>
      </c>
      <c r="F432" s="17">
        <f t="shared" si="52"/>
        <v>5.23590333716916E-2</v>
      </c>
      <c r="G432" s="17">
        <f t="shared" si="54"/>
        <v>-0.26016260162601629</v>
      </c>
      <c r="H432" s="17">
        <f t="shared" si="53"/>
        <v>-2.3188405797101453E-2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18</v>
      </c>
      <c r="D434" s="16">
        <v>5</v>
      </c>
      <c r="E434" s="17">
        <f t="shared" si="51"/>
        <v>1.3043478260869565E-2</v>
      </c>
      <c r="F434" s="17">
        <f t="shared" si="52"/>
        <v>2.8768699654775605E-3</v>
      </c>
      <c r="G434" s="17">
        <f t="shared" si="54"/>
        <v>-0.72222222222222221</v>
      </c>
      <c r="H434" s="17">
        <f t="shared" si="53"/>
        <v>-9.4202898550724626E-3</v>
      </c>
    </row>
    <row r="435" spans="1:8" ht="25.5" x14ac:dyDescent="0.2">
      <c r="A435" s="14"/>
      <c r="B435" s="15" t="s">
        <v>409</v>
      </c>
      <c r="C435" s="16">
        <v>2</v>
      </c>
      <c r="D435" s="16">
        <v>0</v>
      </c>
      <c r="E435" s="17">
        <f t="shared" si="51"/>
        <v>1.4492753623188406E-3</v>
      </c>
      <c r="F435" s="17" t="str">
        <f t="shared" si="52"/>
        <v/>
      </c>
      <c r="G435" s="17">
        <f t="shared" si="54"/>
        <v>-1</v>
      </c>
      <c r="H435" s="17">
        <f t="shared" si="53"/>
        <v>-1.4492753623188406E-3</v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16</v>
      </c>
      <c r="E439" s="17" t="str">
        <f t="shared" si="51"/>
        <v/>
      </c>
      <c r="F439" s="17">
        <f t="shared" si="52"/>
        <v>9.2059838895281933E-3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4</v>
      </c>
      <c r="D441" s="16">
        <v>28</v>
      </c>
      <c r="E441" s="17">
        <f t="shared" si="51"/>
        <v>2.8985507246376812E-3</v>
      </c>
      <c r="F441" s="17">
        <f t="shared" si="52"/>
        <v>1.611047180667434E-2</v>
      </c>
      <c r="G441" s="17">
        <f t="shared" si="54"/>
        <v>6</v>
      </c>
      <c r="H441" s="17">
        <f t="shared" si="53"/>
        <v>1.7391304347826087E-2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8</v>
      </c>
      <c r="D443" s="16">
        <v>0</v>
      </c>
      <c r="E443" s="17">
        <f t="shared" si="51"/>
        <v>5.7971014492753624E-3</v>
      </c>
      <c r="F443" s="17" t="str">
        <f t="shared" si="52"/>
        <v/>
      </c>
      <c r="G443" s="17">
        <f t="shared" si="54"/>
        <v>-1</v>
      </c>
      <c r="H443" s="17">
        <f t="shared" si="53"/>
        <v>-5.7971014492753624E-3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19</v>
      </c>
      <c r="D445" s="16">
        <v>9</v>
      </c>
      <c r="E445" s="17">
        <f t="shared" si="51"/>
        <v>1.3768115942028985E-2</v>
      </c>
      <c r="F445" s="17">
        <f t="shared" si="52"/>
        <v>5.1783659378596084E-3</v>
      </c>
      <c r="G445" s="17">
        <f t="shared" si="54"/>
        <v>-0.52631578947368418</v>
      </c>
      <c r="H445" s="17">
        <f t="shared" si="53"/>
        <v>-7.2463768115942021E-3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8</v>
      </c>
      <c r="D453" s="16">
        <v>0</v>
      </c>
      <c r="E453" s="17">
        <f t="shared" si="51"/>
        <v>5.7971014492753624E-3</v>
      </c>
      <c r="F453" s="17" t="str">
        <f t="shared" si="52"/>
        <v/>
      </c>
      <c r="G453" s="17">
        <f t="shared" si="54"/>
        <v>-1</v>
      </c>
      <c r="H453" s="17">
        <f t="shared" si="53"/>
        <v>-5.7971014492753624E-3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2</v>
      </c>
      <c r="D455" s="16">
        <v>1</v>
      </c>
      <c r="E455" s="17">
        <f t="shared" si="51"/>
        <v>1.4492753623188406E-3</v>
      </c>
      <c r="F455" s="17">
        <f t="shared" si="52"/>
        <v>5.7537399309551208E-4</v>
      </c>
      <c r="G455" s="17">
        <f t="shared" si="54"/>
        <v>-0.5</v>
      </c>
      <c r="H455" s="17">
        <f t="shared" si="53"/>
        <v>-7.246376811594203E-4</v>
      </c>
    </row>
    <row r="456" spans="1:8" x14ac:dyDescent="0.2">
      <c r="A456" s="14"/>
      <c r="B456" s="15" t="s">
        <v>430</v>
      </c>
      <c r="C456" s="16">
        <v>2</v>
      </c>
      <c r="D456" s="16">
        <v>1</v>
      </c>
      <c r="E456" s="17">
        <f t="shared" si="51"/>
        <v>1.4492753623188406E-3</v>
      </c>
      <c r="F456" s="17">
        <f t="shared" si="52"/>
        <v>5.7537399309551208E-4</v>
      </c>
      <c r="G456" s="17">
        <f t="shared" si="54"/>
        <v>-0.5</v>
      </c>
      <c r="H456" s="17">
        <f t="shared" si="53"/>
        <v>-7.246376811594203E-4</v>
      </c>
    </row>
    <row r="457" spans="1:8" x14ac:dyDescent="0.2">
      <c r="A457" s="14"/>
      <c r="B457" s="15" t="s">
        <v>431</v>
      </c>
      <c r="C457" s="16">
        <v>0</v>
      </c>
      <c r="D457" s="16">
        <v>47</v>
      </c>
      <c r="E457" s="17" t="str">
        <f t="shared" si="51"/>
        <v/>
      </c>
      <c r="F457" s="17">
        <f t="shared" si="52"/>
        <v>2.7042577675489069E-2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5.7537399309551208E-4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3</v>
      </c>
      <c r="D464" s="16">
        <v>0</v>
      </c>
      <c r="E464" s="17">
        <f t="shared" si="51"/>
        <v>2.1739130434782609E-3</v>
      </c>
      <c r="F464" s="17" t="str">
        <f t="shared" si="52"/>
        <v/>
      </c>
      <c r="G464" s="17">
        <f t="shared" si="54"/>
        <v>-1</v>
      </c>
      <c r="H464" s="17">
        <f t="shared" si="53"/>
        <v>-2.1739130434782609E-3</v>
      </c>
    </row>
    <row r="465" spans="1:8" x14ac:dyDescent="0.2">
      <c r="A465" s="14"/>
      <c r="B465" s="15" t="s">
        <v>439</v>
      </c>
      <c r="C465" s="16">
        <v>36</v>
      </c>
      <c r="D465" s="16">
        <v>13</v>
      </c>
      <c r="E465" s="17">
        <f t="shared" si="51"/>
        <v>2.6086956521739129E-2</v>
      </c>
      <c r="F465" s="17">
        <f t="shared" si="52"/>
        <v>7.4798619102416572E-3</v>
      </c>
      <c r="G465" s="17">
        <f t="shared" si="54"/>
        <v>-0.63888888888888884</v>
      </c>
      <c r="H465" s="17">
        <f t="shared" si="53"/>
        <v>-1.6666666666666663E-2</v>
      </c>
    </row>
    <row r="466" spans="1:8" x14ac:dyDescent="0.2">
      <c r="A466" s="14"/>
      <c r="B466" s="15" t="s">
        <v>440</v>
      </c>
      <c r="C466" s="16">
        <v>2</v>
      </c>
      <c r="D466" s="16">
        <v>0</v>
      </c>
      <c r="E466" s="17">
        <f t="shared" si="51"/>
        <v>1.4492753623188406E-3</v>
      </c>
      <c r="F466" s="17" t="str">
        <f t="shared" si="52"/>
        <v/>
      </c>
      <c r="G466" s="17">
        <f t="shared" si="54"/>
        <v>-1</v>
      </c>
      <c r="H466" s="17">
        <f t="shared" si="53"/>
        <v>-1.4492753623188406E-3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9</v>
      </c>
      <c r="D468" s="16">
        <v>1</v>
      </c>
      <c r="E468" s="17">
        <f t="shared" si="51"/>
        <v>6.5217391304347823E-3</v>
      </c>
      <c r="F468" s="17">
        <f t="shared" si="52"/>
        <v>5.7537399309551208E-4</v>
      </c>
      <c r="G468" s="17">
        <f t="shared" si="54"/>
        <v>-0.88888888888888884</v>
      </c>
      <c r="H468" s="17">
        <f t="shared" si="53"/>
        <v>-5.7971014492753615E-3</v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42</v>
      </c>
      <c r="E470" s="17" t="str">
        <f t="shared" si="51"/>
        <v/>
      </c>
      <c r="F470" s="17">
        <f t="shared" si="52"/>
        <v>2.4165707710011506E-2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69</v>
      </c>
      <c r="D471" s="16">
        <v>38</v>
      </c>
      <c r="E471" s="17">
        <f t="shared" si="51"/>
        <v>0.05</v>
      </c>
      <c r="F471" s="17">
        <f t="shared" si="52"/>
        <v>2.1864211737629459E-2</v>
      </c>
      <c r="G471" s="17">
        <f t="shared" si="54"/>
        <v>-0.44927536231884058</v>
      </c>
      <c r="H471" s="17">
        <f t="shared" si="53"/>
        <v>-2.2463768115942029E-2</v>
      </c>
    </row>
    <row r="472" spans="1:8" x14ac:dyDescent="0.2">
      <c r="A472" s="14"/>
      <c r="B472" s="15" t="s">
        <v>446</v>
      </c>
      <c r="C472" s="16">
        <v>0</v>
      </c>
      <c r="D472" s="16">
        <v>6</v>
      </c>
      <c r="E472" s="17" t="str">
        <f t="shared" si="51"/>
        <v/>
      </c>
      <c r="F472" s="17">
        <f t="shared" si="52"/>
        <v>3.4522439585730723E-3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7</v>
      </c>
      <c r="D479" s="16">
        <v>1</v>
      </c>
      <c r="E479" s="17">
        <f t="shared" si="55"/>
        <v>5.0724637681159417E-3</v>
      </c>
      <c r="F479" s="17">
        <f t="shared" si="56"/>
        <v>5.7537399309551208E-4</v>
      </c>
      <c r="G479" s="17">
        <f t="shared" si="58"/>
        <v>-0.8571428571428571</v>
      </c>
      <c r="H479" s="17">
        <f t="shared" si="57"/>
        <v>-4.3478260869565209E-3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2</v>
      </c>
      <c r="D484" s="16">
        <v>1</v>
      </c>
      <c r="E484" s="17">
        <f t="shared" si="55"/>
        <v>1.4492753623188406E-3</v>
      </c>
      <c r="F484" s="17">
        <f t="shared" si="56"/>
        <v>5.7537399309551208E-4</v>
      </c>
      <c r="G484" s="17">
        <f t="shared" si="58"/>
        <v>-0.5</v>
      </c>
      <c r="H484" s="17">
        <f t="shared" si="57"/>
        <v>-7.246376811594203E-4</v>
      </c>
    </row>
    <row r="485" spans="1:8" x14ac:dyDescent="0.2">
      <c r="A485" s="14"/>
      <c r="B485" s="15" t="s">
        <v>459</v>
      </c>
      <c r="C485" s="16">
        <v>4</v>
      </c>
      <c r="D485" s="16">
        <v>1</v>
      </c>
      <c r="E485" s="17">
        <f t="shared" si="55"/>
        <v>2.8985507246376812E-3</v>
      </c>
      <c r="F485" s="17">
        <f t="shared" si="56"/>
        <v>5.7537399309551208E-4</v>
      </c>
      <c r="G485" s="17">
        <f t="shared" si="58"/>
        <v>-0.75</v>
      </c>
      <c r="H485" s="17">
        <f t="shared" si="57"/>
        <v>-2.1739130434782609E-3</v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2</v>
      </c>
      <c r="D489" s="16">
        <v>1</v>
      </c>
      <c r="E489" s="17">
        <f t="shared" si="55"/>
        <v>1.4492753623188406E-3</v>
      </c>
      <c r="F489" s="17">
        <f t="shared" si="56"/>
        <v>5.7537399309551208E-4</v>
      </c>
      <c r="G489" s="17">
        <f t="shared" si="58"/>
        <v>-0.5</v>
      </c>
      <c r="H489" s="17">
        <f t="shared" si="57"/>
        <v>-7.246376811594203E-4</v>
      </c>
    </row>
    <row r="490" spans="1:8" x14ac:dyDescent="0.2">
      <c r="A490" s="14"/>
      <c r="B490" s="15" t="s">
        <v>464</v>
      </c>
      <c r="C490" s="16">
        <v>2</v>
      </c>
      <c r="D490" s="16">
        <v>0</v>
      </c>
      <c r="E490" s="17">
        <f t="shared" si="55"/>
        <v>1.4492753623188406E-3</v>
      </c>
      <c r="F490" s="17" t="str">
        <f t="shared" si="56"/>
        <v/>
      </c>
      <c r="G490" s="17">
        <f t="shared" si="58"/>
        <v>-1</v>
      </c>
      <c r="H490" s="17">
        <f t="shared" si="57"/>
        <v>-1.4492753623188406E-3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0</v>
      </c>
      <c r="E495" s="17">
        <f t="shared" si="55"/>
        <v>7.246376811594203E-4</v>
      </c>
      <c r="F495" s="17" t="str">
        <f t="shared" si="56"/>
        <v/>
      </c>
      <c r="G495" s="17">
        <f t="shared" si="58"/>
        <v>-1</v>
      </c>
      <c r="H495" s="17">
        <f t="shared" si="57"/>
        <v>-7.246376811594203E-4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2</v>
      </c>
      <c r="D515" s="16">
        <v>64</v>
      </c>
      <c r="E515" s="17">
        <f t="shared" si="55"/>
        <v>1.4492753623188406E-3</v>
      </c>
      <c r="F515" s="17">
        <f t="shared" si="56"/>
        <v>3.6823935558112773E-2</v>
      </c>
      <c r="G515" s="17">
        <f t="shared" si="58"/>
        <v>31</v>
      </c>
      <c r="H515" s="17">
        <f t="shared" si="57"/>
        <v>4.4927536231884058E-2</v>
      </c>
    </row>
    <row r="516" spans="1:8" x14ac:dyDescent="0.2">
      <c r="A516" s="14"/>
      <c r="B516" s="15" t="s">
        <v>490</v>
      </c>
      <c r="C516" s="16">
        <v>50</v>
      </c>
      <c r="D516" s="16">
        <v>50</v>
      </c>
      <c r="E516" s="17">
        <f t="shared" si="55"/>
        <v>3.6231884057971016E-2</v>
      </c>
      <c r="F516" s="17">
        <f t="shared" si="56"/>
        <v>2.8768699654775604E-2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12</v>
      </c>
      <c r="D532" s="16">
        <v>2</v>
      </c>
      <c r="E532" s="17">
        <f t="shared" si="55"/>
        <v>8.6956521739130436E-3</v>
      </c>
      <c r="F532" s="17">
        <f t="shared" si="56"/>
        <v>1.1507479861910242E-3</v>
      </c>
      <c r="G532" s="17">
        <f t="shared" si="58"/>
        <v>-0.83333333333333337</v>
      </c>
      <c r="H532" s="17">
        <f t="shared" si="57"/>
        <v>-7.246376811594203E-3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10</v>
      </c>
      <c r="D535" s="16">
        <v>6</v>
      </c>
      <c r="E535" s="17">
        <f t="shared" si="55"/>
        <v>7.246376811594203E-3</v>
      </c>
      <c r="F535" s="17">
        <f t="shared" si="56"/>
        <v>3.4522439585730723E-3</v>
      </c>
      <c r="G535" s="17">
        <f t="shared" si="58"/>
        <v>-0.4</v>
      </c>
      <c r="H535" s="17">
        <f t="shared" si="57"/>
        <v>-2.8985507246376812E-3</v>
      </c>
    </row>
    <row r="536" spans="1:8" ht="25.5" x14ac:dyDescent="0.2">
      <c r="A536" s="14"/>
      <c r="B536" s="15" t="s">
        <v>510</v>
      </c>
      <c r="C536" s="16">
        <v>0</v>
      </c>
      <c r="D536" s="16">
        <v>12</v>
      </c>
      <c r="E536" s="17" t="str">
        <f t="shared" si="55"/>
        <v/>
      </c>
      <c r="F536" s="17">
        <f t="shared" si="56"/>
        <v>6.9044879171461446E-3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6</v>
      </c>
      <c r="D538" s="16">
        <v>94</v>
      </c>
      <c r="E538" s="17">
        <f t="shared" si="55"/>
        <v>4.3478260869565218E-3</v>
      </c>
      <c r="F538" s="17">
        <f t="shared" si="56"/>
        <v>5.4085155350978138E-2</v>
      </c>
      <c r="G538" s="17">
        <f t="shared" si="58"/>
        <v>14.666666666666666</v>
      </c>
      <c r="H538" s="17">
        <f t="shared" si="57"/>
        <v>6.3768115942028983E-2</v>
      </c>
    </row>
    <row r="539" spans="1:8" x14ac:dyDescent="0.2">
      <c r="A539" s="14"/>
      <c r="B539" s="15" t="s">
        <v>513</v>
      </c>
      <c r="C539" s="16">
        <v>7</v>
      </c>
      <c r="D539" s="16">
        <v>4</v>
      </c>
      <c r="E539" s="17">
        <f t="shared" si="55"/>
        <v>5.0724637681159417E-3</v>
      </c>
      <c r="F539" s="17">
        <f t="shared" si="56"/>
        <v>2.3014959723820483E-3</v>
      </c>
      <c r="G539" s="17">
        <f t="shared" si="58"/>
        <v>-0.42857142857142855</v>
      </c>
      <c r="H539" s="17">
        <f t="shared" si="57"/>
        <v>-2.1739130434782605E-3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19</v>
      </c>
      <c r="D548" s="16">
        <v>0</v>
      </c>
      <c r="E548" s="17">
        <f t="shared" si="59"/>
        <v>1.3768115942028985E-2</v>
      </c>
      <c r="F548" s="17" t="str">
        <f t="shared" si="60"/>
        <v/>
      </c>
      <c r="G548" s="17">
        <f t="shared" si="62"/>
        <v>-1</v>
      </c>
      <c r="H548" s="17">
        <f t="shared" si="61"/>
        <v>-1.3768115942028985E-2</v>
      </c>
    </row>
    <row r="549" spans="1:8" ht="25.5" x14ac:dyDescent="0.2">
      <c r="A549" s="14"/>
      <c r="B549" s="15" t="s">
        <v>522</v>
      </c>
      <c r="C549" s="16">
        <v>11</v>
      </c>
      <c r="D549" s="16">
        <v>0</v>
      </c>
      <c r="E549" s="17">
        <f t="shared" si="59"/>
        <v>7.9710144927536229E-3</v>
      </c>
      <c r="F549" s="17" t="str">
        <f t="shared" si="60"/>
        <v/>
      </c>
      <c r="G549" s="17">
        <f t="shared" si="62"/>
        <v>-1</v>
      </c>
      <c r="H549" s="17">
        <f t="shared" si="61"/>
        <v>-7.9710144927536229E-3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0</v>
      </c>
      <c r="E551" s="17">
        <f t="shared" si="59"/>
        <v>7.246376811594203E-4</v>
      </c>
      <c r="F551" s="17" t="str">
        <f t="shared" si="60"/>
        <v/>
      </c>
      <c r="G551" s="17">
        <f t="shared" si="62"/>
        <v>-1</v>
      </c>
      <c r="H551" s="17">
        <f t="shared" si="61"/>
        <v>-7.246376811594203E-4</v>
      </c>
    </row>
    <row r="552" spans="1:8" ht="25.5" x14ac:dyDescent="0.2">
      <c r="A552" s="14"/>
      <c r="B552" s="15" t="s">
        <v>525</v>
      </c>
      <c r="C552" s="16">
        <v>11</v>
      </c>
      <c r="D552" s="16">
        <v>0</v>
      </c>
      <c r="E552" s="17">
        <f t="shared" si="59"/>
        <v>7.9710144927536229E-3</v>
      </c>
      <c r="F552" s="17" t="str">
        <f t="shared" si="60"/>
        <v/>
      </c>
      <c r="G552" s="17">
        <f t="shared" si="62"/>
        <v>-1</v>
      </c>
      <c r="H552" s="17">
        <f t="shared" si="61"/>
        <v>-7.9710144927536229E-3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77</v>
      </c>
      <c r="D554" s="16">
        <v>39</v>
      </c>
      <c r="E554" s="17">
        <f t="shared" si="59"/>
        <v>5.5797101449275362E-2</v>
      </c>
      <c r="F554" s="17">
        <f t="shared" si="60"/>
        <v>2.2439585730724972E-2</v>
      </c>
      <c r="G554" s="17">
        <f t="shared" si="62"/>
        <v>-0.4935064935064935</v>
      </c>
      <c r="H554" s="17">
        <f t="shared" si="61"/>
        <v>-2.753623188405797E-2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</v>
      </c>
      <c r="D556" s="16">
        <v>1</v>
      </c>
      <c r="E556" s="17">
        <f t="shared" si="59"/>
        <v>7.246376811594203E-4</v>
      </c>
      <c r="F556" s="17">
        <f t="shared" si="60"/>
        <v>5.7537399309551208E-4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110</v>
      </c>
      <c r="D559" s="16">
        <v>12</v>
      </c>
      <c r="E559" s="17">
        <f t="shared" si="59"/>
        <v>7.9710144927536225E-2</v>
      </c>
      <c r="F559" s="17">
        <f t="shared" si="60"/>
        <v>6.9044879171461446E-3</v>
      </c>
      <c r="G559" s="17">
        <f t="shared" si="62"/>
        <v>-0.89090909090909087</v>
      </c>
      <c r="H559" s="17">
        <f t="shared" si="61"/>
        <v>-7.1014492753623176E-2</v>
      </c>
    </row>
    <row r="560" spans="1:8" ht="25.5" x14ac:dyDescent="0.2">
      <c r="A560" s="14"/>
      <c r="B560" s="15" t="s">
        <v>533</v>
      </c>
      <c r="C560" s="16">
        <v>4</v>
      </c>
      <c r="D560" s="16">
        <v>11</v>
      </c>
      <c r="E560" s="17">
        <f t="shared" si="59"/>
        <v>2.8985507246376812E-3</v>
      </c>
      <c r="F560" s="17">
        <f t="shared" si="60"/>
        <v>6.3291139240506328E-3</v>
      </c>
      <c r="G560" s="17">
        <f t="shared" si="62"/>
        <v>1.75</v>
      </c>
      <c r="H560" s="17">
        <f t="shared" si="61"/>
        <v>5.0724637681159417E-3</v>
      </c>
    </row>
    <row r="561" spans="1:8" x14ac:dyDescent="0.2">
      <c r="A561" s="14"/>
      <c r="B561" s="15" t="s">
        <v>534</v>
      </c>
      <c r="C561" s="16">
        <v>108</v>
      </c>
      <c r="D561" s="16">
        <v>80</v>
      </c>
      <c r="E561" s="17">
        <f t="shared" si="59"/>
        <v>7.8260869565217397E-2</v>
      </c>
      <c r="F561" s="17">
        <f t="shared" si="60"/>
        <v>4.6029919447640968E-2</v>
      </c>
      <c r="G561" s="17">
        <f t="shared" si="62"/>
        <v>-0.25925925925925924</v>
      </c>
      <c r="H561" s="17">
        <f t="shared" si="61"/>
        <v>-2.028985507246377E-2</v>
      </c>
    </row>
    <row r="562" spans="1:8" x14ac:dyDescent="0.2">
      <c r="A562" s="14"/>
      <c r="B562" s="15" t="s">
        <v>535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1.7261219792865361E-3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3</v>
      </c>
      <c r="D563" s="16">
        <v>0</v>
      </c>
      <c r="E563" s="17">
        <f t="shared" si="59"/>
        <v>2.1739130434782609E-3</v>
      </c>
      <c r="F563" s="17" t="str">
        <f t="shared" si="60"/>
        <v/>
      </c>
      <c r="G563" s="17">
        <f t="shared" si="62"/>
        <v>-1</v>
      </c>
      <c r="H563" s="17">
        <f t="shared" si="61"/>
        <v>-2.1739130434782609E-3</v>
      </c>
    </row>
    <row r="564" spans="1:8" x14ac:dyDescent="0.2">
      <c r="A564" s="14"/>
      <c r="B564" s="15" t="s">
        <v>537</v>
      </c>
      <c r="C564" s="16">
        <v>1</v>
      </c>
      <c r="D564" s="16">
        <v>0</v>
      </c>
      <c r="E564" s="17">
        <f t="shared" si="59"/>
        <v>7.246376811594203E-4</v>
      </c>
      <c r="F564" s="17" t="str">
        <f t="shared" si="60"/>
        <v/>
      </c>
      <c r="G564" s="17">
        <f t="shared" si="62"/>
        <v>-1</v>
      </c>
      <c r="H564" s="17">
        <f t="shared" si="61"/>
        <v>-7.246376811594203E-4</v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1</v>
      </c>
      <c r="D567" s="16">
        <v>51</v>
      </c>
      <c r="E567" s="17">
        <f t="shared" si="59"/>
        <v>7.246376811594203E-4</v>
      </c>
      <c r="F567" s="17">
        <f t="shared" si="60"/>
        <v>2.9344073647871116E-2</v>
      </c>
      <c r="G567" s="17">
        <f t="shared" si="62"/>
        <v>50</v>
      </c>
      <c r="H567" s="17">
        <f t="shared" si="61"/>
        <v>3.6231884057971016E-2</v>
      </c>
    </row>
    <row r="568" spans="1:8" x14ac:dyDescent="0.2">
      <c r="A568" s="14"/>
      <c r="B568" s="15" t="s">
        <v>541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6</v>
      </c>
      <c r="D569" s="16">
        <v>1</v>
      </c>
      <c r="E569" s="17">
        <f t="shared" si="59"/>
        <v>4.3478260869565218E-3</v>
      </c>
      <c r="F569" s="17">
        <f t="shared" si="60"/>
        <v>5.7537399309551208E-4</v>
      </c>
      <c r="G569" s="17">
        <f t="shared" si="62"/>
        <v>-0.83333333333333337</v>
      </c>
      <c r="H569" s="17">
        <f t="shared" si="61"/>
        <v>-3.6231884057971015E-3</v>
      </c>
    </row>
    <row r="570" spans="1:8" x14ac:dyDescent="0.2">
      <c r="A570" s="14"/>
      <c r="B570" s="15" t="s">
        <v>543</v>
      </c>
      <c r="C570" s="16">
        <v>32</v>
      </c>
      <c r="D570" s="16">
        <v>8</v>
      </c>
      <c r="E570" s="17">
        <f t="shared" si="59"/>
        <v>2.318840579710145E-2</v>
      </c>
      <c r="F570" s="17">
        <f t="shared" si="60"/>
        <v>4.6029919447640967E-3</v>
      </c>
      <c r="G570" s="17">
        <f t="shared" si="62"/>
        <v>-0.75</v>
      </c>
      <c r="H570" s="17">
        <f t="shared" si="61"/>
        <v>-1.7391304347826087E-2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5.7537399309551208E-4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1208</v>
      </c>
      <c r="D582" s="19">
        <f>SUM(D583:D609)</f>
        <v>474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-0.60761589403973515</v>
      </c>
      <c r="H582" s="20">
        <f t="shared" ref="H582:H609" si="65">+IF(OR(AND(E582=""),(G582="")),"",E582*G582)</f>
        <v>-0.60761589403973515</v>
      </c>
    </row>
    <row r="583" spans="1:8" x14ac:dyDescent="0.2">
      <c r="A583" s="14"/>
      <c r="B583" s="15" t="s">
        <v>550</v>
      </c>
      <c r="C583" s="16">
        <v>3</v>
      </c>
      <c r="D583" s="16">
        <v>2</v>
      </c>
      <c r="E583" s="17">
        <f t="shared" si="63"/>
        <v>2.4834437086092716E-3</v>
      </c>
      <c r="F583" s="17">
        <f t="shared" si="64"/>
        <v>4.2194092827004216E-3</v>
      </c>
      <c r="G583" s="17">
        <f t="shared" ref="G583:G609" si="66">+IF(AND(C583=0,D583=0)," ",IF(C583=0,1,IF(D583=0,-1,(D583-C583)/C583)))</f>
        <v>-0.33333333333333331</v>
      </c>
      <c r="H583" s="17">
        <f t="shared" si="65"/>
        <v>-8.2781456953642384E-4</v>
      </c>
    </row>
    <row r="584" spans="1:8" x14ac:dyDescent="0.2">
      <c r="A584" s="14"/>
      <c r="B584" s="15" t="s">
        <v>551</v>
      </c>
      <c r="C584" s="16">
        <v>33</v>
      </c>
      <c r="D584" s="16">
        <v>0</v>
      </c>
      <c r="E584" s="17">
        <f t="shared" si="63"/>
        <v>2.7317880794701987E-2</v>
      </c>
      <c r="F584" s="17" t="str">
        <f t="shared" si="64"/>
        <v/>
      </c>
      <c r="G584" s="17">
        <f t="shared" si="66"/>
        <v>-1</v>
      </c>
      <c r="H584" s="17">
        <f t="shared" si="65"/>
        <v>-2.7317880794701987E-2</v>
      </c>
    </row>
    <row r="585" spans="1:8" ht="25.5" x14ac:dyDescent="0.2">
      <c r="A585" s="14"/>
      <c r="B585" s="15" t="s">
        <v>552</v>
      </c>
      <c r="C585" s="16">
        <v>47</v>
      </c>
      <c r="D585" s="16">
        <v>33</v>
      </c>
      <c r="E585" s="17">
        <f t="shared" si="63"/>
        <v>3.8907284768211918E-2</v>
      </c>
      <c r="F585" s="17">
        <f t="shared" si="64"/>
        <v>6.9620253164556958E-2</v>
      </c>
      <c r="G585" s="17">
        <f t="shared" si="66"/>
        <v>-0.2978723404255319</v>
      </c>
      <c r="H585" s="17">
        <f t="shared" si="65"/>
        <v>-1.1589403973509932E-2</v>
      </c>
    </row>
    <row r="586" spans="1:8" x14ac:dyDescent="0.2">
      <c r="A586" s="14"/>
      <c r="B586" s="15" t="s">
        <v>553</v>
      </c>
      <c r="C586" s="16">
        <v>62</v>
      </c>
      <c r="D586" s="16">
        <v>38</v>
      </c>
      <c r="E586" s="17">
        <f t="shared" si="63"/>
        <v>5.1324503311258277E-2</v>
      </c>
      <c r="F586" s="17">
        <f t="shared" si="64"/>
        <v>8.0168776371308023E-2</v>
      </c>
      <c r="G586" s="17">
        <f t="shared" si="66"/>
        <v>-0.38709677419354838</v>
      </c>
      <c r="H586" s="17">
        <f t="shared" si="65"/>
        <v>-1.986754966887417E-2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</v>
      </c>
      <c r="D589" s="16">
        <v>0</v>
      </c>
      <c r="E589" s="17">
        <f t="shared" si="63"/>
        <v>8.2781456953642384E-4</v>
      </c>
      <c r="F589" s="17" t="str">
        <f t="shared" si="64"/>
        <v/>
      </c>
      <c r="G589" s="17">
        <f t="shared" si="66"/>
        <v>-1</v>
      </c>
      <c r="H589" s="17">
        <f t="shared" si="65"/>
        <v>-8.2781456953642384E-4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8.2781456953642384E-4</v>
      </c>
      <c r="F591" s="17" t="str">
        <f t="shared" si="64"/>
        <v/>
      </c>
      <c r="G591" s="17">
        <f t="shared" si="66"/>
        <v>-1</v>
      </c>
      <c r="H591" s="17">
        <f t="shared" si="65"/>
        <v>-8.2781456953642384E-4</v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65</v>
      </c>
      <c r="D593" s="16">
        <v>0</v>
      </c>
      <c r="E593" s="17">
        <f t="shared" si="63"/>
        <v>5.3807947019867547E-2</v>
      </c>
      <c r="F593" s="17" t="str">
        <f t="shared" si="64"/>
        <v/>
      </c>
      <c r="G593" s="17">
        <f t="shared" si="66"/>
        <v>-1</v>
      </c>
      <c r="H593" s="17">
        <f t="shared" si="65"/>
        <v>-5.3807947019867547E-2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46</v>
      </c>
      <c r="E595" s="17" t="str">
        <f t="shared" si="63"/>
        <v/>
      </c>
      <c r="F595" s="17">
        <f t="shared" si="64"/>
        <v>9.7046413502109699E-2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395</v>
      </c>
      <c r="D597" s="16">
        <v>57</v>
      </c>
      <c r="E597" s="17">
        <f t="shared" si="63"/>
        <v>0.32698675496688739</v>
      </c>
      <c r="F597" s="17">
        <f t="shared" si="64"/>
        <v>0.12025316455696203</v>
      </c>
      <c r="G597" s="17">
        <f t="shared" si="66"/>
        <v>-0.85569620253164558</v>
      </c>
      <c r="H597" s="17">
        <f t="shared" si="65"/>
        <v>-0.27980132450331124</v>
      </c>
    </row>
    <row r="598" spans="1:8" x14ac:dyDescent="0.2">
      <c r="A598" s="14"/>
      <c r="B598" s="15" t="s">
        <v>565</v>
      </c>
      <c r="C598" s="16">
        <v>13</v>
      </c>
      <c r="D598" s="16">
        <v>4</v>
      </c>
      <c r="E598" s="17">
        <f t="shared" si="63"/>
        <v>1.0761589403973509E-2</v>
      </c>
      <c r="F598" s="17">
        <f t="shared" si="64"/>
        <v>8.4388185654008432E-3</v>
      </c>
      <c r="G598" s="17">
        <f t="shared" si="66"/>
        <v>-0.69230769230769229</v>
      </c>
      <c r="H598" s="17">
        <f t="shared" si="65"/>
        <v>-7.4503311258278136E-3</v>
      </c>
    </row>
    <row r="599" spans="1:8" x14ac:dyDescent="0.2">
      <c r="A599" s="14"/>
      <c r="B599" s="15" t="s">
        <v>566</v>
      </c>
      <c r="C599" s="16">
        <v>11</v>
      </c>
      <c r="D599" s="16">
        <v>8</v>
      </c>
      <c r="E599" s="17">
        <f t="shared" si="63"/>
        <v>9.1059602649006619E-3</v>
      </c>
      <c r="F599" s="17">
        <f t="shared" si="64"/>
        <v>1.6877637130801686E-2</v>
      </c>
      <c r="G599" s="17">
        <f t="shared" si="66"/>
        <v>-0.27272727272727271</v>
      </c>
      <c r="H599" s="17">
        <f t="shared" si="65"/>
        <v>-2.4834437086092712E-3</v>
      </c>
    </row>
    <row r="600" spans="1:8" x14ac:dyDescent="0.2">
      <c r="A600" s="14"/>
      <c r="B600" s="15" t="s">
        <v>567</v>
      </c>
      <c r="C600" s="16">
        <v>505</v>
      </c>
      <c r="D600" s="16">
        <v>149</v>
      </c>
      <c r="E600" s="17">
        <f t="shared" si="63"/>
        <v>0.41804635761589404</v>
      </c>
      <c r="F600" s="17">
        <f t="shared" si="64"/>
        <v>0.31434599156118143</v>
      </c>
      <c r="G600" s="17">
        <f t="shared" si="66"/>
        <v>-0.70495049504950491</v>
      </c>
      <c r="H600" s="17">
        <f t="shared" si="65"/>
        <v>-0.29470198675496689</v>
      </c>
    </row>
    <row r="601" spans="1:8" x14ac:dyDescent="0.2">
      <c r="A601" s="14"/>
      <c r="B601" s="15" t="s">
        <v>568</v>
      </c>
      <c r="C601" s="16">
        <v>9</v>
      </c>
      <c r="D601" s="16">
        <v>2</v>
      </c>
      <c r="E601" s="17">
        <f t="shared" si="63"/>
        <v>7.4503311258278145E-3</v>
      </c>
      <c r="F601" s="17">
        <f t="shared" si="64"/>
        <v>4.2194092827004216E-3</v>
      </c>
      <c r="G601" s="17">
        <f t="shared" si="66"/>
        <v>-0.77777777777777779</v>
      </c>
      <c r="H601" s="17">
        <f t="shared" si="65"/>
        <v>-5.794701986754967E-3</v>
      </c>
    </row>
    <row r="602" spans="1:8" x14ac:dyDescent="0.2">
      <c r="A602" s="14"/>
      <c r="B602" s="15" t="s">
        <v>569</v>
      </c>
      <c r="C602" s="16">
        <v>2</v>
      </c>
      <c r="D602" s="16">
        <v>2</v>
      </c>
      <c r="E602" s="17">
        <f t="shared" si="63"/>
        <v>1.6556291390728477E-3</v>
      </c>
      <c r="F602" s="17">
        <f t="shared" si="64"/>
        <v>4.2194092827004216E-3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570</v>
      </c>
      <c r="C603" s="16">
        <v>6</v>
      </c>
      <c r="D603" s="16">
        <v>2</v>
      </c>
      <c r="E603" s="17">
        <f t="shared" si="63"/>
        <v>4.9668874172185433E-3</v>
      </c>
      <c r="F603" s="17">
        <f t="shared" si="64"/>
        <v>4.2194092827004216E-3</v>
      </c>
      <c r="G603" s="17">
        <f t="shared" si="66"/>
        <v>-0.66666666666666663</v>
      </c>
      <c r="H603" s="17">
        <f t="shared" si="65"/>
        <v>-3.3112582781456954E-3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10</v>
      </c>
      <c r="D605" s="16">
        <v>3</v>
      </c>
      <c r="E605" s="17">
        <f t="shared" si="63"/>
        <v>8.2781456953642391E-3</v>
      </c>
      <c r="F605" s="17">
        <f t="shared" si="64"/>
        <v>6.3291139240506328E-3</v>
      </c>
      <c r="G605" s="17">
        <f t="shared" si="66"/>
        <v>-0.7</v>
      </c>
      <c r="H605" s="17">
        <f t="shared" si="65"/>
        <v>-5.794701986754967E-3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0</v>
      </c>
      <c r="D608" s="16">
        <v>128</v>
      </c>
      <c r="E608" s="17" t="str">
        <f t="shared" si="63"/>
        <v/>
      </c>
      <c r="F608" s="17">
        <f t="shared" si="64"/>
        <v>0.27004219409282698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576</v>
      </c>
      <c r="C609" s="16">
        <v>45</v>
      </c>
      <c r="D609" s="16">
        <v>0</v>
      </c>
      <c r="E609" s="17">
        <f t="shared" si="63"/>
        <v>3.7251655629139076E-2</v>
      </c>
      <c r="F609" s="17" t="str">
        <f t="shared" si="64"/>
        <v/>
      </c>
      <c r="G609" s="17">
        <f t="shared" si="66"/>
        <v>-1</v>
      </c>
      <c r="H609" s="17">
        <f t="shared" si="65"/>
        <v>-3.7251655629139076E-2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636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637</v>
      </c>
      <c r="C8" s="12">
        <f>+C19+C75+C173+C349+C582</f>
        <v>7110</v>
      </c>
      <c r="D8" s="13">
        <f>+D19+D75+D173+D349+D582</f>
        <v>6529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-8.1715893108298174E-2</v>
      </c>
      <c r="H8" s="10">
        <f t="shared" ref="H8:H13" si="1">+IF(OR(AND(E8=""),(G8="")),"",E8*G8)</f>
        <v>-8.1715893108298174E-2</v>
      </c>
    </row>
    <row r="9" spans="1:8" x14ac:dyDescent="0.2">
      <c r="A9" s="14"/>
      <c r="B9" s="15" t="s">
        <v>7</v>
      </c>
      <c r="C9" s="16">
        <f>+C19</f>
        <v>88</v>
      </c>
      <c r="D9" s="16">
        <f>+D19</f>
        <v>221</v>
      </c>
      <c r="E9" s="17">
        <f t="shared" ref="E9:F13" si="2">+C9/C$8</f>
        <v>1.2376933895921238E-2</v>
      </c>
      <c r="F9" s="17">
        <f t="shared" si="2"/>
        <v>3.3848981467299741E-2</v>
      </c>
      <c r="G9" s="17">
        <f t="shared" si="0"/>
        <v>1.5113636363636365</v>
      </c>
      <c r="H9" s="17">
        <f t="shared" si="1"/>
        <v>1.8706047819971872E-2</v>
      </c>
    </row>
    <row r="10" spans="1:8" ht="25.5" x14ac:dyDescent="0.2">
      <c r="A10" s="14"/>
      <c r="B10" s="15" t="s">
        <v>8</v>
      </c>
      <c r="C10" s="16">
        <f>+C75</f>
        <v>1387</v>
      </c>
      <c r="D10" s="16">
        <f>+D75</f>
        <v>1851</v>
      </c>
      <c r="E10" s="17">
        <f t="shared" si="2"/>
        <v>0.19507735583684951</v>
      </c>
      <c r="F10" s="17">
        <f t="shared" si="2"/>
        <v>0.28350436514014399</v>
      </c>
      <c r="G10" s="17">
        <f t="shared" si="0"/>
        <v>0.33453496755587597</v>
      </c>
      <c r="H10" s="17">
        <f t="shared" si="1"/>
        <v>6.5260196905766524E-2</v>
      </c>
    </row>
    <row r="11" spans="1:8" ht="25.5" x14ac:dyDescent="0.2">
      <c r="A11" s="14"/>
      <c r="B11" s="15" t="s">
        <v>9</v>
      </c>
      <c r="C11" s="16">
        <f>+C173</f>
        <v>725</v>
      </c>
      <c r="D11" s="16">
        <f>+D173</f>
        <v>942</v>
      </c>
      <c r="E11" s="17">
        <f t="shared" si="2"/>
        <v>0.1019690576652602</v>
      </c>
      <c r="F11" s="17">
        <f t="shared" si="2"/>
        <v>0.14427936896921428</v>
      </c>
      <c r="G11" s="17">
        <f t="shared" si="0"/>
        <v>0.29931034482758623</v>
      </c>
      <c r="H11" s="17">
        <f t="shared" si="1"/>
        <v>3.0520393811533052E-2</v>
      </c>
    </row>
    <row r="12" spans="1:8" ht="25.5" x14ac:dyDescent="0.2">
      <c r="A12" s="14"/>
      <c r="B12" s="15" t="s">
        <v>10</v>
      </c>
      <c r="C12" s="16">
        <f>+C349</f>
        <v>3276</v>
      </c>
      <c r="D12" s="16">
        <f>+D349</f>
        <v>2213</v>
      </c>
      <c r="E12" s="17">
        <f t="shared" si="2"/>
        <v>0.46075949367088609</v>
      </c>
      <c r="F12" s="17">
        <f t="shared" si="2"/>
        <v>0.33894930310920507</v>
      </c>
      <c r="G12" s="17">
        <f t="shared" si="0"/>
        <v>-0.32448107448107449</v>
      </c>
      <c r="H12" s="17">
        <f t="shared" si="1"/>
        <v>-0.14950773558368496</v>
      </c>
    </row>
    <row r="13" spans="1:8" ht="25.5" x14ac:dyDescent="0.2">
      <c r="A13" s="14"/>
      <c r="B13" s="15" t="s">
        <v>11</v>
      </c>
      <c r="C13" s="16">
        <f>+C582</f>
        <v>1634</v>
      </c>
      <c r="D13" s="16">
        <f>+D582</f>
        <v>1302</v>
      </c>
      <c r="E13" s="17">
        <f t="shared" si="2"/>
        <v>0.22981715893108298</v>
      </c>
      <c r="F13" s="17">
        <f t="shared" si="2"/>
        <v>0.19941798131413693</v>
      </c>
      <c r="G13" s="17">
        <f t="shared" si="0"/>
        <v>-0.20318237454100369</v>
      </c>
      <c r="H13" s="17">
        <f t="shared" si="1"/>
        <v>-4.6694796061884675E-2</v>
      </c>
    </row>
    <row r="14" spans="1:8" x14ac:dyDescent="0.2">
      <c r="A14" s="11"/>
      <c r="B14" t="s">
        <v>12</v>
      </c>
      <c r="C14"/>
      <c r="D14"/>
      <c r="E14"/>
      <c r="F14"/>
      <c r="G14"/>
      <c r="H14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88</v>
      </c>
      <c r="D19" s="19">
        <f>SUM(D20:D69)</f>
        <v>221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1.5113636363636365</v>
      </c>
      <c r="H19" s="20">
        <f t="shared" ref="H19:H50" si="5">+IF(OR(AND(E19=""),(G19="")),"",E19*G19)</f>
        <v>1.5113636363636365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12</v>
      </c>
      <c r="E21" s="17" t="str">
        <f t="shared" si="3"/>
        <v/>
      </c>
      <c r="F21" s="17">
        <f t="shared" si="4"/>
        <v>5.4298642533936653E-2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2</v>
      </c>
      <c r="E23" s="17">
        <f t="shared" si="3"/>
        <v>1.1363636363636364E-2</v>
      </c>
      <c r="F23" s="17">
        <f t="shared" si="4"/>
        <v>9.0497737556561094E-3</v>
      </c>
      <c r="G23" s="17">
        <f t="shared" si="6"/>
        <v>1</v>
      </c>
      <c r="H23" s="17">
        <f t="shared" si="5"/>
        <v>1.1363636363636364E-2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9.0497737556561094E-3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4.5248868778280547E-3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1.1363636363636364E-2</v>
      </c>
      <c r="F26" s="17" t="str">
        <f t="shared" si="4"/>
        <v/>
      </c>
      <c r="G26" s="17">
        <f t="shared" si="6"/>
        <v>-1</v>
      </c>
      <c r="H26" s="17">
        <f t="shared" si="5"/>
        <v>-1.1363636363636364E-2</v>
      </c>
    </row>
    <row r="27" spans="1:8" x14ac:dyDescent="0.2">
      <c r="A27" s="14"/>
      <c r="B27" s="15" t="s">
        <v>20</v>
      </c>
      <c r="C27" s="16">
        <v>2</v>
      </c>
      <c r="D27" s="16">
        <v>23</v>
      </c>
      <c r="E27" s="17">
        <f t="shared" si="3"/>
        <v>2.2727272727272728E-2</v>
      </c>
      <c r="F27" s="17">
        <f t="shared" si="4"/>
        <v>0.10407239819004525</v>
      </c>
      <c r="G27" s="17">
        <f t="shared" si="6"/>
        <v>10.5</v>
      </c>
      <c r="H27" s="17">
        <f t="shared" si="5"/>
        <v>0.23863636363636365</v>
      </c>
    </row>
    <row r="28" spans="1:8" x14ac:dyDescent="0.2">
      <c r="A28" s="14"/>
      <c r="B28" s="15" t="s">
        <v>21</v>
      </c>
      <c r="C28" s="16">
        <v>2</v>
      </c>
      <c r="D28" s="16">
        <v>1</v>
      </c>
      <c r="E28" s="17">
        <f t="shared" si="3"/>
        <v>2.2727272727272728E-2</v>
      </c>
      <c r="F28" s="17">
        <f t="shared" si="4"/>
        <v>4.5248868778280547E-3</v>
      </c>
      <c r="G28" s="17">
        <f t="shared" si="6"/>
        <v>-0.5</v>
      </c>
      <c r="H28" s="17">
        <f t="shared" si="5"/>
        <v>-1.1363636363636364E-2</v>
      </c>
    </row>
    <row r="29" spans="1:8" x14ac:dyDescent="0.2">
      <c r="A29" s="14"/>
      <c r="B29" s="15" t="s">
        <v>22</v>
      </c>
      <c r="C29" s="16">
        <v>2</v>
      </c>
      <c r="D29" s="16">
        <v>4</v>
      </c>
      <c r="E29" s="17">
        <f t="shared" si="3"/>
        <v>2.2727272727272728E-2</v>
      </c>
      <c r="F29" s="17">
        <f t="shared" si="4"/>
        <v>1.8099547511312219E-2</v>
      </c>
      <c r="G29" s="17">
        <f t="shared" si="6"/>
        <v>1</v>
      </c>
      <c r="H29" s="17">
        <f t="shared" si="5"/>
        <v>2.2727272727272728E-2</v>
      </c>
    </row>
    <row r="30" spans="1:8" x14ac:dyDescent="0.2">
      <c r="A30" s="14"/>
      <c r="B30" s="15" t="s">
        <v>23</v>
      </c>
      <c r="C30" s="16">
        <v>34</v>
      </c>
      <c r="D30" s="16">
        <v>110</v>
      </c>
      <c r="E30" s="17">
        <f t="shared" si="3"/>
        <v>0.38636363636363635</v>
      </c>
      <c r="F30" s="17">
        <f t="shared" si="4"/>
        <v>0.49773755656108598</v>
      </c>
      <c r="G30" s="17">
        <f t="shared" si="6"/>
        <v>2.2352941176470589</v>
      </c>
      <c r="H30" s="17">
        <f t="shared" si="5"/>
        <v>0.86363636363636365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1.1363636363636364E-2</v>
      </c>
      <c r="F33" s="17" t="str">
        <f t="shared" si="4"/>
        <v/>
      </c>
      <c r="G33" s="17">
        <f t="shared" si="6"/>
        <v>-1</v>
      </c>
      <c r="H33" s="17">
        <f t="shared" si="5"/>
        <v>-1.1363636363636364E-2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5</v>
      </c>
      <c r="E36" s="17">
        <f t="shared" si="3"/>
        <v>1.1363636363636364E-2</v>
      </c>
      <c r="F36" s="17">
        <f t="shared" si="4"/>
        <v>2.2624434389140271E-2</v>
      </c>
      <c r="G36" s="17">
        <f t="shared" si="6"/>
        <v>4</v>
      </c>
      <c r="H36" s="17">
        <f t="shared" si="5"/>
        <v>4.5454545454545456E-2</v>
      </c>
    </row>
    <row r="37" spans="1:8" ht="25.5" x14ac:dyDescent="0.2">
      <c r="A37" s="14"/>
      <c r="B37" s="15" t="s">
        <v>30</v>
      </c>
      <c r="C37" s="16">
        <v>1</v>
      </c>
      <c r="D37" s="16">
        <v>1</v>
      </c>
      <c r="E37" s="17">
        <f t="shared" si="3"/>
        <v>1.1363636363636364E-2</v>
      </c>
      <c r="F37" s="17">
        <f t="shared" si="4"/>
        <v>4.5248868778280547E-3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1.1363636363636364E-2</v>
      </c>
      <c r="F38" s="17" t="str">
        <f t="shared" si="4"/>
        <v/>
      </c>
      <c r="G38" s="17">
        <f t="shared" si="6"/>
        <v>-1</v>
      </c>
      <c r="H38" s="17">
        <f t="shared" si="5"/>
        <v>-1.1363636363636364E-2</v>
      </c>
    </row>
    <row r="39" spans="1:8" x14ac:dyDescent="0.2">
      <c r="A39" s="14"/>
      <c r="B39" s="15" t="s">
        <v>32</v>
      </c>
      <c r="C39" s="16">
        <v>1</v>
      </c>
      <c r="D39" s="16">
        <v>6</v>
      </c>
      <c r="E39" s="17">
        <f t="shared" si="3"/>
        <v>1.1363636363636364E-2</v>
      </c>
      <c r="F39" s="17">
        <f t="shared" si="4"/>
        <v>2.7149321266968326E-2</v>
      </c>
      <c r="G39" s="17">
        <f t="shared" si="6"/>
        <v>5</v>
      </c>
      <c r="H39" s="17">
        <f t="shared" si="5"/>
        <v>5.6818181818181823E-2</v>
      </c>
    </row>
    <row r="40" spans="1:8" ht="25.5" x14ac:dyDescent="0.2">
      <c r="A40" s="14"/>
      <c r="B40" s="15" t="s">
        <v>33</v>
      </c>
      <c r="C40" s="16">
        <v>0</v>
      </c>
      <c r="D40" s="16">
        <v>2</v>
      </c>
      <c r="E40" s="17" t="str">
        <f t="shared" si="3"/>
        <v/>
      </c>
      <c r="F40" s="17">
        <f t="shared" si="4"/>
        <v>9.0497737556561094E-3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4.5248868778280547E-3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4</v>
      </c>
      <c r="E43" s="17" t="str">
        <f t="shared" si="3"/>
        <v/>
      </c>
      <c r="F43" s="17">
        <f t="shared" si="4"/>
        <v>1.8099547511312219E-2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1.1363636363636364E-2</v>
      </c>
      <c r="F44" s="17" t="str">
        <f t="shared" si="4"/>
        <v/>
      </c>
      <c r="G44" s="17">
        <f t="shared" si="6"/>
        <v>-1</v>
      </c>
      <c r="H44" s="17">
        <f t="shared" si="5"/>
        <v>-1.1363636363636364E-2</v>
      </c>
    </row>
    <row r="45" spans="1:8" ht="25.5" x14ac:dyDescent="0.2">
      <c r="A45" s="14"/>
      <c r="B45" s="15" t="s">
        <v>38</v>
      </c>
      <c r="C45" s="16">
        <v>4</v>
      </c>
      <c r="D45" s="16">
        <v>1</v>
      </c>
      <c r="E45" s="17">
        <f t="shared" si="3"/>
        <v>4.5454545454545456E-2</v>
      </c>
      <c r="F45" s="17">
        <f t="shared" si="4"/>
        <v>4.5248868778280547E-3</v>
      </c>
      <c r="G45" s="17">
        <f t="shared" si="6"/>
        <v>-0.75</v>
      </c>
      <c r="H45" s="17">
        <f t="shared" si="5"/>
        <v>-3.4090909090909088E-2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2</v>
      </c>
      <c r="E47" s="17" t="str">
        <f t="shared" si="3"/>
        <v/>
      </c>
      <c r="F47" s="17">
        <f t="shared" si="4"/>
        <v>9.0497737556561094E-3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3</v>
      </c>
      <c r="E49" s="17" t="str">
        <f t="shared" si="3"/>
        <v/>
      </c>
      <c r="F49" s="17">
        <f t="shared" si="4"/>
        <v>1.3574660633484163E-2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8</v>
      </c>
      <c r="D50" s="16">
        <v>5</v>
      </c>
      <c r="E50" s="17">
        <f t="shared" si="3"/>
        <v>9.0909090909090912E-2</v>
      </c>
      <c r="F50" s="17">
        <f t="shared" si="4"/>
        <v>2.2624434389140271E-2</v>
      </c>
      <c r="G50" s="17">
        <f t="shared" si="6"/>
        <v>-0.375</v>
      </c>
      <c r="H50" s="17">
        <f t="shared" si="5"/>
        <v>-3.4090909090909088E-2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4.5248868778280547E-3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1</v>
      </c>
      <c r="E53" s="17">
        <f t="shared" si="7"/>
        <v>2.2727272727272728E-2</v>
      </c>
      <c r="F53" s="17">
        <f t="shared" si="8"/>
        <v>4.5248868778280547E-3</v>
      </c>
      <c r="G53" s="17">
        <f t="shared" si="10"/>
        <v>-0.5</v>
      </c>
      <c r="H53" s="17">
        <f t="shared" si="9"/>
        <v>-1.1363636363636364E-2</v>
      </c>
    </row>
    <row r="54" spans="1:8" x14ac:dyDescent="0.2">
      <c r="A54" s="14"/>
      <c r="B54" s="15" t="s">
        <v>47</v>
      </c>
      <c r="C54" s="16">
        <v>4</v>
      </c>
      <c r="D54" s="16">
        <v>0</v>
      </c>
      <c r="E54" s="17">
        <f t="shared" si="7"/>
        <v>4.5454545454545456E-2</v>
      </c>
      <c r="F54" s="17" t="str">
        <f t="shared" si="8"/>
        <v/>
      </c>
      <c r="G54" s="17">
        <f t="shared" si="10"/>
        <v>-1</v>
      </c>
      <c r="H54" s="17">
        <f t="shared" si="9"/>
        <v>-4.5454545454545456E-2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1</v>
      </c>
      <c r="E59" s="17">
        <f t="shared" si="7"/>
        <v>1.1363636363636364E-2</v>
      </c>
      <c r="F59" s="17">
        <f t="shared" si="8"/>
        <v>4.5248868778280547E-3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9</v>
      </c>
      <c r="E61" s="17" t="str">
        <f t="shared" si="7"/>
        <v/>
      </c>
      <c r="F61" s="17">
        <f t="shared" si="8"/>
        <v>4.072398190045249E-2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2</v>
      </c>
      <c r="D62" s="16">
        <v>7</v>
      </c>
      <c r="E62" s="17">
        <f t="shared" si="7"/>
        <v>2.2727272727272728E-2</v>
      </c>
      <c r="F62" s="17">
        <f t="shared" si="8"/>
        <v>3.1674208144796379E-2</v>
      </c>
      <c r="G62" s="17">
        <f t="shared" si="10"/>
        <v>2.5</v>
      </c>
      <c r="H62" s="17">
        <f t="shared" si="9"/>
        <v>5.6818181818181823E-2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11</v>
      </c>
      <c r="D64" s="16">
        <v>5</v>
      </c>
      <c r="E64" s="17">
        <f t="shared" si="7"/>
        <v>0.125</v>
      </c>
      <c r="F64" s="17">
        <f t="shared" si="8"/>
        <v>2.2624434389140271E-2</v>
      </c>
      <c r="G64" s="17">
        <f t="shared" si="10"/>
        <v>-0.54545454545454541</v>
      </c>
      <c r="H64" s="17">
        <f t="shared" si="9"/>
        <v>-6.8181818181818177E-2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6</v>
      </c>
      <c r="D67" s="16">
        <v>2</v>
      </c>
      <c r="E67" s="17">
        <f t="shared" si="7"/>
        <v>6.8181818181818177E-2</v>
      </c>
      <c r="F67" s="17">
        <f t="shared" si="8"/>
        <v>9.0497737556561094E-3</v>
      </c>
      <c r="G67" s="17">
        <f t="shared" si="10"/>
        <v>-0.66666666666666663</v>
      </c>
      <c r="H67" s="17">
        <f t="shared" si="9"/>
        <v>-4.5454545454545449E-2</v>
      </c>
    </row>
    <row r="68" spans="1:8" x14ac:dyDescent="0.2">
      <c r="A68" s="14"/>
      <c r="B68" s="15" t="s">
        <v>61</v>
      </c>
      <c r="C68" s="16">
        <v>1</v>
      </c>
      <c r="D68" s="16">
        <v>2</v>
      </c>
      <c r="E68" s="17">
        <f t="shared" si="7"/>
        <v>1.1363636363636364E-2</v>
      </c>
      <c r="F68" s="17">
        <f t="shared" si="8"/>
        <v>9.0497737556561094E-3</v>
      </c>
      <c r="G68" s="17">
        <f t="shared" si="10"/>
        <v>1</v>
      </c>
      <c r="H68" s="17">
        <f t="shared" si="9"/>
        <v>1.1363636363636364E-2</v>
      </c>
    </row>
    <row r="69" spans="1:8" x14ac:dyDescent="0.2">
      <c r="A69" s="14"/>
      <c r="B69" s="15" t="s">
        <v>62</v>
      </c>
      <c r="C69" s="16">
        <v>1</v>
      </c>
      <c r="D69" s="16">
        <v>8</v>
      </c>
      <c r="E69" s="17">
        <f t="shared" si="7"/>
        <v>1.1363636363636364E-2</v>
      </c>
      <c r="F69" s="17">
        <f t="shared" si="8"/>
        <v>3.6199095022624438E-2</v>
      </c>
      <c r="G69" s="17">
        <f t="shared" si="10"/>
        <v>7</v>
      </c>
      <c r="H69" s="17">
        <f t="shared" si="9"/>
        <v>7.9545454545454544E-2</v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ht="15.75" thickBot="1" x14ac:dyDescent="0.25">
      <c r="A72" s="11"/>
      <c r="B72"/>
      <c r="C72"/>
      <c r="D72"/>
      <c r="E72"/>
      <c r="F72"/>
      <c r="G72"/>
      <c r="H72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1387</v>
      </c>
      <c r="D75" s="19">
        <f>SUM(D76:D167)</f>
        <v>1851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0.33453496755587597</v>
      </c>
      <c r="H75" s="20">
        <f t="shared" ref="H75:H106" si="13">+IF(OR(AND(E75=""),(G75="")),"",E75*G75)</f>
        <v>0.33453496755587597</v>
      </c>
    </row>
    <row r="76" spans="1:8" x14ac:dyDescent="0.2">
      <c r="A76" s="14"/>
      <c r="B76" s="15" t="s">
        <v>63</v>
      </c>
      <c r="C76" s="16">
        <v>18</v>
      </c>
      <c r="D76" s="16">
        <v>70</v>
      </c>
      <c r="E76" s="17">
        <f t="shared" si="11"/>
        <v>1.2977649603460706E-2</v>
      </c>
      <c r="F76" s="17">
        <f t="shared" si="12"/>
        <v>3.7817396002160997E-2</v>
      </c>
      <c r="G76" s="17">
        <f t="shared" ref="G76:G107" si="14">+IF(AND(C76=0,D76=0)," ",IF(C76=0,1,IF(D76=0,-1,(D76-C76)/C76)))</f>
        <v>2.8888888888888888</v>
      </c>
      <c r="H76" s="17">
        <f t="shared" si="13"/>
        <v>3.7490987743330928E-2</v>
      </c>
    </row>
    <row r="77" spans="1:8" ht="25.5" x14ac:dyDescent="0.2">
      <c r="A77" s="14"/>
      <c r="B77" s="15" t="s">
        <v>64</v>
      </c>
      <c r="C77" s="16">
        <v>20</v>
      </c>
      <c r="D77" s="16">
        <v>22</v>
      </c>
      <c r="E77" s="17">
        <f t="shared" si="11"/>
        <v>1.4419610670511895E-2</v>
      </c>
      <c r="F77" s="17">
        <f t="shared" si="12"/>
        <v>1.1885467314964884E-2</v>
      </c>
      <c r="G77" s="17">
        <f t="shared" si="14"/>
        <v>0.1</v>
      </c>
      <c r="H77" s="17">
        <f t="shared" si="13"/>
        <v>1.4419610670511895E-3</v>
      </c>
    </row>
    <row r="78" spans="1:8" x14ac:dyDescent="0.2">
      <c r="A78" s="14"/>
      <c r="B78" s="15" t="s">
        <v>65</v>
      </c>
      <c r="C78" s="16">
        <v>1</v>
      </c>
      <c r="D78" s="16">
        <v>12</v>
      </c>
      <c r="E78" s="17">
        <f t="shared" si="11"/>
        <v>7.2098053352559477E-4</v>
      </c>
      <c r="F78" s="17">
        <f t="shared" si="12"/>
        <v>6.4829821717990272E-3</v>
      </c>
      <c r="G78" s="17">
        <f t="shared" si="14"/>
        <v>11</v>
      </c>
      <c r="H78" s="17">
        <f t="shared" si="13"/>
        <v>7.9307858687815425E-3</v>
      </c>
    </row>
    <row r="79" spans="1:8" x14ac:dyDescent="0.2">
      <c r="A79" s="14"/>
      <c r="B79" s="15" t="s">
        <v>66</v>
      </c>
      <c r="C79" s="16">
        <v>48</v>
      </c>
      <c r="D79" s="16">
        <v>68</v>
      </c>
      <c r="E79" s="17">
        <f t="shared" si="11"/>
        <v>3.4607065609228549E-2</v>
      </c>
      <c r="F79" s="17">
        <f t="shared" si="12"/>
        <v>3.6736898973527825E-2</v>
      </c>
      <c r="G79" s="17">
        <f t="shared" si="14"/>
        <v>0.41666666666666669</v>
      </c>
      <c r="H79" s="17">
        <f t="shared" si="13"/>
        <v>1.4419610670511895E-2</v>
      </c>
    </row>
    <row r="80" spans="1:8" ht="25.5" x14ac:dyDescent="0.2">
      <c r="A80" s="14"/>
      <c r="B80" s="15" t="s">
        <v>67</v>
      </c>
      <c r="C80" s="16">
        <v>12</v>
      </c>
      <c r="D80" s="16">
        <v>99</v>
      </c>
      <c r="E80" s="17">
        <f t="shared" si="11"/>
        <v>8.6517664023071372E-3</v>
      </c>
      <c r="F80" s="17">
        <f t="shared" si="12"/>
        <v>5.3484602917341979E-2</v>
      </c>
      <c r="G80" s="17">
        <f t="shared" si="14"/>
        <v>7.25</v>
      </c>
      <c r="H80" s="17">
        <f t="shared" si="13"/>
        <v>6.2725306416726745E-2</v>
      </c>
    </row>
    <row r="81" spans="1:8" x14ac:dyDescent="0.2">
      <c r="A81" s="14"/>
      <c r="B81" s="15" t="s">
        <v>68</v>
      </c>
      <c r="C81" s="16">
        <v>2</v>
      </c>
      <c r="D81" s="16">
        <v>0</v>
      </c>
      <c r="E81" s="17">
        <f t="shared" si="11"/>
        <v>1.4419610670511895E-3</v>
      </c>
      <c r="F81" s="17" t="str">
        <f t="shared" si="12"/>
        <v/>
      </c>
      <c r="G81" s="17">
        <f t="shared" si="14"/>
        <v>-1</v>
      </c>
      <c r="H81" s="17">
        <f t="shared" si="13"/>
        <v>-1.4419610670511895E-3</v>
      </c>
    </row>
    <row r="82" spans="1:8" x14ac:dyDescent="0.2">
      <c r="A82" s="14"/>
      <c r="B82" s="15" t="s">
        <v>69</v>
      </c>
      <c r="C82" s="16">
        <v>1</v>
      </c>
      <c r="D82" s="16">
        <v>7</v>
      </c>
      <c r="E82" s="17">
        <f t="shared" si="11"/>
        <v>7.2098053352559477E-4</v>
      </c>
      <c r="F82" s="17">
        <f t="shared" si="12"/>
        <v>3.7817396002160996E-3</v>
      </c>
      <c r="G82" s="17">
        <f t="shared" si="14"/>
        <v>6</v>
      </c>
      <c r="H82" s="17">
        <f t="shared" si="13"/>
        <v>4.3258832011535686E-3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2</v>
      </c>
      <c r="E84" s="17">
        <f t="shared" si="11"/>
        <v>7.2098053352559477E-4</v>
      </c>
      <c r="F84" s="17">
        <f t="shared" si="12"/>
        <v>1.0804970286331713E-3</v>
      </c>
      <c r="G84" s="17">
        <f t="shared" si="14"/>
        <v>1</v>
      </c>
      <c r="H84" s="17">
        <f t="shared" si="13"/>
        <v>7.2098053352559477E-4</v>
      </c>
    </row>
    <row r="85" spans="1:8" x14ac:dyDescent="0.2">
      <c r="A85" s="14"/>
      <c r="B85" s="15" t="s">
        <v>72</v>
      </c>
      <c r="C85" s="16">
        <v>1</v>
      </c>
      <c r="D85" s="16">
        <v>3</v>
      </c>
      <c r="E85" s="17">
        <f t="shared" si="11"/>
        <v>7.2098053352559477E-4</v>
      </c>
      <c r="F85" s="17">
        <f t="shared" si="12"/>
        <v>1.6207455429497568E-3</v>
      </c>
      <c r="G85" s="17">
        <f t="shared" si="14"/>
        <v>2</v>
      </c>
      <c r="H85" s="17">
        <f t="shared" si="13"/>
        <v>1.4419610670511895E-3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</v>
      </c>
      <c r="D87" s="16">
        <v>21</v>
      </c>
      <c r="E87" s="17">
        <f t="shared" si="11"/>
        <v>2.1629416005767843E-3</v>
      </c>
      <c r="F87" s="17">
        <f t="shared" si="12"/>
        <v>1.1345218800648298E-2</v>
      </c>
      <c r="G87" s="17">
        <f t="shared" si="14"/>
        <v>6</v>
      </c>
      <c r="H87" s="17">
        <f t="shared" si="13"/>
        <v>1.2977649603460706E-2</v>
      </c>
    </row>
    <row r="88" spans="1:8" x14ac:dyDescent="0.2">
      <c r="A88" s="14"/>
      <c r="B88" s="15" t="s">
        <v>75</v>
      </c>
      <c r="C88" s="16">
        <v>2</v>
      </c>
      <c r="D88" s="16">
        <v>13</v>
      </c>
      <c r="E88" s="17">
        <f t="shared" si="11"/>
        <v>1.4419610670511895E-3</v>
      </c>
      <c r="F88" s="17">
        <f t="shared" si="12"/>
        <v>7.0232306861156132E-3</v>
      </c>
      <c r="G88" s="17">
        <f t="shared" si="14"/>
        <v>5.5</v>
      </c>
      <c r="H88" s="17">
        <f t="shared" si="13"/>
        <v>7.9307858687815425E-3</v>
      </c>
    </row>
    <row r="89" spans="1:8" x14ac:dyDescent="0.2">
      <c r="A89" s="14"/>
      <c r="B89" s="15" t="s">
        <v>76</v>
      </c>
      <c r="C89" s="16">
        <v>4</v>
      </c>
      <c r="D89" s="16">
        <v>23</v>
      </c>
      <c r="E89" s="17">
        <f t="shared" si="11"/>
        <v>2.8839221341023791E-3</v>
      </c>
      <c r="F89" s="17">
        <f t="shared" si="12"/>
        <v>1.242571582928147E-2</v>
      </c>
      <c r="G89" s="17">
        <f t="shared" si="14"/>
        <v>4.75</v>
      </c>
      <c r="H89" s="17">
        <f t="shared" si="13"/>
        <v>1.3698630136986301E-2</v>
      </c>
    </row>
    <row r="90" spans="1:8" x14ac:dyDescent="0.2">
      <c r="A90" s="14"/>
      <c r="B90" s="15" t="s">
        <v>77</v>
      </c>
      <c r="C90" s="16">
        <v>4</v>
      </c>
      <c r="D90" s="16">
        <v>23</v>
      </c>
      <c r="E90" s="17">
        <f t="shared" si="11"/>
        <v>2.8839221341023791E-3</v>
      </c>
      <c r="F90" s="17">
        <f t="shared" si="12"/>
        <v>1.242571582928147E-2</v>
      </c>
      <c r="G90" s="17">
        <f t="shared" si="14"/>
        <v>4.75</v>
      </c>
      <c r="H90" s="17">
        <f t="shared" si="13"/>
        <v>1.3698630136986301E-2</v>
      </c>
    </row>
    <row r="91" spans="1:8" x14ac:dyDescent="0.2">
      <c r="A91" s="14"/>
      <c r="B91" s="15" t="s">
        <v>78</v>
      </c>
      <c r="C91" s="16">
        <v>10</v>
      </c>
      <c r="D91" s="16">
        <v>91</v>
      </c>
      <c r="E91" s="17">
        <f t="shared" si="11"/>
        <v>7.2098053352559477E-3</v>
      </c>
      <c r="F91" s="17">
        <f t="shared" si="12"/>
        <v>4.9162614802809292E-2</v>
      </c>
      <c r="G91" s="17">
        <f t="shared" si="14"/>
        <v>8.1</v>
      </c>
      <c r="H91" s="17">
        <f t="shared" si="13"/>
        <v>5.8399423215573176E-2</v>
      </c>
    </row>
    <row r="92" spans="1:8" x14ac:dyDescent="0.2">
      <c r="A92" s="14"/>
      <c r="B92" s="15" t="s">
        <v>79</v>
      </c>
      <c r="C92" s="16">
        <v>4</v>
      </c>
      <c r="D92" s="16">
        <v>8</v>
      </c>
      <c r="E92" s="17">
        <f t="shared" si="11"/>
        <v>2.8839221341023791E-3</v>
      </c>
      <c r="F92" s="17">
        <f t="shared" si="12"/>
        <v>4.3219881145326851E-3</v>
      </c>
      <c r="G92" s="17">
        <f t="shared" si="14"/>
        <v>1</v>
      </c>
      <c r="H92" s="17">
        <f t="shared" si="13"/>
        <v>2.8839221341023791E-3</v>
      </c>
    </row>
    <row r="93" spans="1:8" x14ac:dyDescent="0.2">
      <c r="A93" s="14"/>
      <c r="B93" s="15" t="s">
        <v>80</v>
      </c>
      <c r="C93" s="16">
        <v>4</v>
      </c>
      <c r="D93" s="16">
        <v>7</v>
      </c>
      <c r="E93" s="17">
        <f t="shared" si="11"/>
        <v>2.8839221341023791E-3</v>
      </c>
      <c r="F93" s="17">
        <f t="shared" si="12"/>
        <v>3.7817396002160996E-3</v>
      </c>
      <c r="G93" s="17">
        <f t="shared" si="14"/>
        <v>0.75</v>
      </c>
      <c r="H93" s="17">
        <f t="shared" si="13"/>
        <v>2.1629416005767843E-3</v>
      </c>
    </row>
    <row r="94" spans="1:8" x14ac:dyDescent="0.2">
      <c r="A94" s="14"/>
      <c r="B94" s="15" t="s">
        <v>81</v>
      </c>
      <c r="C94" s="16">
        <v>1</v>
      </c>
      <c r="D94" s="16">
        <v>0</v>
      </c>
      <c r="E94" s="17">
        <f t="shared" si="11"/>
        <v>7.2098053352559477E-4</v>
      </c>
      <c r="F94" s="17" t="str">
        <f t="shared" si="12"/>
        <v/>
      </c>
      <c r="G94" s="17">
        <f t="shared" si="14"/>
        <v>-1</v>
      </c>
      <c r="H94" s="17">
        <f t="shared" si="13"/>
        <v>-7.2098053352559477E-4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7.2098053352559477E-4</v>
      </c>
      <c r="F96" s="17" t="str">
        <f t="shared" si="12"/>
        <v/>
      </c>
      <c r="G96" s="17">
        <f t="shared" si="14"/>
        <v>-1</v>
      </c>
      <c r="H96" s="17">
        <f t="shared" si="13"/>
        <v>-7.2098053352559477E-4</v>
      </c>
    </row>
    <row r="97" spans="1:8" x14ac:dyDescent="0.2">
      <c r="A97" s="14"/>
      <c r="B97" s="15" t="s">
        <v>84</v>
      </c>
      <c r="C97" s="16">
        <v>0</v>
      </c>
      <c r="D97" s="16">
        <v>1</v>
      </c>
      <c r="E97" s="17" t="str">
        <f t="shared" si="11"/>
        <v/>
      </c>
      <c r="F97" s="17">
        <f t="shared" si="12"/>
        <v>5.4024851431658564E-4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4</v>
      </c>
      <c r="D99" s="16">
        <v>29</v>
      </c>
      <c r="E99" s="17">
        <f t="shared" si="11"/>
        <v>2.8839221341023791E-3</v>
      </c>
      <c r="F99" s="17">
        <f t="shared" si="12"/>
        <v>1.5667206915180983E-2</v>
      </c>
      <c r="G99" s="17">
        <f t="shared" si="14"/>
        <v>6.25</v>
      </c>
      <c r="H99" s="17">
        <f t="shared" si="13"/>
        <v>1.8024513338139869E-2</v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5.4024851431658564E-4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4</v>
      </c>
      <c r="D103" s="16">
        <v>42</v>
      </c>
      <c r="E103" s="17">
        <f t="shared" si="11"/>
        <v>2.8839221341023791E-3</v>
      </c>
      <c r="F103" s="17">
        <f t="shared" si="12"/>
        <v>2.2690437601296597E-2</v>
      </c>
      <c r="G103" s="17">
        <f t="shared" si="14"/>
        <v>9.5</v>
      </c>
      <c r="H103" s="17">
        <f t="shared" si="13"/>
        <v>2.7397260273972601E-2</v>
      </c>
    </row>
    <row r="104" spans="1:8" x14ac:dyDescent="0.2">
      <c r="A104" s="14"/>
      <c r="B104" s="15" t="s">
        <v>91</v>
      </c>
      <c r="C104" s="16">
        <v>6</v>
      </c>
      <c r="D104" s="16">
        <v>43</v>
      </c>
      <c r="E104" s="17">
        <f t="shared" si="11"/>
        <v>4.3258832011535686E-3</v>
      </c>
      <c r="F104" s="17">
        <f t="shared" si="12"/>
        <v>2.3230686115613183E-2</v>
      </c>
      <c r="G104" s="17">
        <f t="shared" si="14"/>
        <v>6.166666666666667</v>
      </c>
      <c r="H104" s="17">
        <f t="shared" si="13"/>
        <v>2.6676279740447006E-2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16</v>
      </c>
      <c r="E106" s="17">
        <f t="shared" si="11"/>
        <v>3.6049026676279738E-3</v>
      </c>
      <c r="F106" s="17">
        <f t="shared" si="12"/>
        <v>8.6439762290653702E-3</v>
      </c>
      <c r="G106" s="17">
        <f t="shared" si="14"/>
        <v>2.2000000000000002</v>
      </c>
      <c r="H106" s="17">
        <f t="shared" si="13"/>
        <v>7.9307858687815425E-3</v>
      </c>
    </row>
    <row r="107" spans="1:8" x14ac:dyDescent="0.2">
      <c r="A107" s="14"/>
      <c r="B107" s="15" t="s">
        <v>95</v>
      </c>
      <c r="C107" s="16">
        <v>0</v>
      </c>
      <c r="D107" s="16">
        <v>8</v>
      </c>
      <c r="E107" s="17" t="str">
        <f t="shared" ref="E107:E138" si="15">+IF(C107=0,"",C107/C$75)</f>
        <v/>
      </c>
      <c r="F107" s="17">
        <f t="shared" ref="F107:F138" si="16">+IF(D107=0,"",D107/D$75)</f>
        <v>4.3219881145326851E-3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5</v>
      </c>
      <c r="E108" s="17">
        <f t="shared" si="15"/>
        <v>7.2098053352559477E-4</v>
      </c>
      <c r="F108" s="17">
        <f t="shared" si="16"/>
        <v>2.7012425715829281E-3</v>
      </c>
      <c r="G108" s="17">
        <f t="shared" ref="G108:G139" si="18">+IF(AND(C108=0,D108=0)," ",IF(C108=0,1,IF(D108=0,-1,(D108-C108)/C108)))</f>
        <v>4</v>
      </c>
      <c r="H108" s="17">
        <f t="shared" si="17"/>
        <v>2.8839221341023791E-3</v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5.4024851431658564E-4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300</v>
      </c>
      <c r="D110" s="16">
        <v>3</v>
      </c>
      <c r="E110" s="17">
        <f t="shared" si="15"/>
        <v>0.21629416005767843</v>
      </c>
      <c r="F110" s="17">
        <f t="shared" si="16"/>
        <v>1.6207455429497568E-3</v>
      </c>
      <c r="G110" s="17">
        <f t="shared" si="18"/>
        <v>-0.99</v>
      </c>
      <c r="H110" s="17">
        <f t="shared" si="17"/>
        <v>-0.21413121845710165</v>
      </c>
    </row>
    <row r="111" spans="1:8" x14ac:dyDescent="0.2">
      <c r="A111" s="14"/>
      <c r="B111" s="15" t="s">
        <v>99</v>
      </c>
      <c r="C111" s="16">
        <v>7</v>
      </c>
      <c r="D111" s="16">
        <v>8</v>
      </c>
      <c r="E111" s="17">
        <f t="shared" si="15"/>
        <v>5.0468637346791634E-3</v>
      </c>
      <c r="F111" s="17">
        <f t="shared" si="16"/>
        <v>4.3219881145326851E-3</v>
      </c>
      <c r="G111" s="17">
        <f t="shared" si="18"/>
        <v>0.14285714285714285</v>
      </c>
      <c r="H111" s="17">
        <f t="shared" si="17"/>
        <v>7.2098053352559477E-4</v>
      </c>
    </row>
    <row r="112" spans="1:8" ht="25.5" x14ac:dyDescent="0.2">
      <c r="A112" s="14"/>
      <c r="B112" s="15" t="s">
        <v>100</v>
      </c>
      <c r="C112" s="16">
        <v>3</v>
      </c>
      <c r="D112" s="16">
        <v>3</v>
      </c>
      <c r="E112" s="17">
        <f t="shared" si="15"/>
        <v>2.1629416005767843E-3</v>
      </c>
      <c r="F112" s="17">
        <f t="shared" si="16"/>
        <v>1.6207455429497568E-3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101</v>
      </c>
      <c r="C113" s="16">
        <v>9</v>
      </c>
      <c r="D113" s="16">
        <v>1</v>
      </c>
      <c r="E113" s="17">
        <f t="shared" si="15"/>
        <v>6.4888248017303529E-3</v>
      </c>
      <c r="F113" s="17">
        <f t="shared" si="16"/>
        <v>5.4024851431658564E-4</v>
      </c>
      <c r="G113" s="17">
        <f t="shared" si="18"/>
        <v>-0.88888888888888884</v>
      </c>
      <c r="H113" s="17">
        <f t="shared" si="17"/>
        <v>-5.7678442682047582E-3</v>
      </c>
    </row>
    <row r="114" spans="1:8" x14ac:dyDescent="0.2">
      <c r="A114" s="14"/>
      <c r="B114" s="15" t="s">
        <v>102</v>
      </c>
      <c r="C114" s="16">
        <v>5</v>
      </c>
      <c r="D114" s="16">
        <v>16</v>
      </c>
      <c r="E114" s="17">
        <f t="shared" si="15"/>
        <v>3.6049026676279738E-3</v>
      </c>
      <c r="F114" s="17">
        <f t="shared" si="16"/>
        <v>8.6439762290653702E-3</v>
      </c>
      <c r="G114" s="17">
        <f t="shared" si="18"/>
        <v>2.2000000000000002</v>
      </c>
      <c r="H114" s="17">
        <f t="shared" si="17"/>
        <v>7.9307858687815425E-3</v>
      </c>
    </row>
    <row r="115" spans="1:8" x14ac:dyDescent="0.2">
      <c r="A115" s="14"/>
      <c r="B115" s="15" t="s">
        <v>103</v>
      </c>
      <c r="C115" s="16">
        <v>13</v>
      </c>
      <c r="D115" s="16">
        <v>18</v>
      </c>
      <c r="E115" s="17">
        <f t="shared" si="15"/>
        <v>9.372746935832732E-3</v>
      </c>
      <c r="F115" s="17">
        <f t="shared" si="16"/>
        <v>9.7244732576985422E-3</v>
      </c>
      <c r="G115" s="17">
        <f t="shared" si="18"/>
        <v>0.38461538461538464</v>
      </c>
      <c r="H115" s="17">
        <f t="shared" si="17"/>
        <v>3.6049026676279738E-3</v>
      </c>
    </row>
    <row r="116" spans="1:8" x14ac:dyDescent="0.2">
      <c r="A116" s="14"/>
      <c r="B116" s="15" t="s">
        <v>104</v>
      </c>
      <c r="C116" s="16">
        <v>4</v>
      </c>
      <c r="D116" s="16">
        <v>6</v>
      </c>
      <c r="E116" s="17">
        <f t="shared" si="15"/>
        <v>2.8839221341023791E-3</v>
      </c>
      <c r="F116" s="17">
        <f t="shared" si="16"/>
        <v>3.2414910858995136E-3</v>
      </c>
      <c r="G116" s="17">
        <f t="shared" si="18"/>
        <v>0.5</v>
      </c>
      <c r="H116" s="17">
        <f t="shared" si="17"/>
        <v>1.4419610670511895E-3</v>
      </c>
    </row>
    <row r="117" spans="1:8" x14ac:dyDescent="0.2">
      <c r="A117" s="14"/>
      <c r="B117" s="15" t="s">
        <v>105</v>
      </c>
      <c r="C117" s="16">
        <v>2</v>
      </c>
      <c r="D117" s="16">
        <v>13</v>
      </c>
      <c r="E117" s="17">
        <f t="shared" si="15"/>
        <v>1.4419610670511895E-3</v>
      </c>
      <c r="F117" s="17">
        <f t="shared" si="16"/>
        <v>7.0232306861156132E-3</v>
      </c>
      <c r="G117" s="17">
        <f t="shared" si="18"/>
        <v>5.5</v>
      </c>
      <c r="H117" s="17">
        <f t="shared" si="17"/>
        <v>7.9307858687815425E-3</v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5.4024851431658564E-4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14</v>
      </c>
      <c r="D120" s="16">
        <v>2</v>
      </c>
      <c r="E120" s="17">
        <f t="shared" si="15"/>
        <v>1.0093727469358327E-2</v>
      </c>
      <c r="F120" s="17">
        <f t="shared" si="16"/>
        <v>1.0804970286331713E-3</v>
      </c>
      <c r="G120" s="17">
        <f t="shared" si="18"/>
        <v>-0.8571428571428571</v>
      </c>
      <c r="H120" s="17">
        <f t="shared" si="17"/>
        <v>-8.6517664023071372E-3</v>
      </c>
    </row>
    <row r="121" spans="1:8" x14ac:dyDescent="0.2">
      <c r="A121" s="14"/>
      <c r="B121" s="15" t="s">
        <v>109</v>
      </c>
      <c r="C121" s="16">
        <v>2</v>
      </c>
      <c r="D121" s="16">
        <v>4</v>
      </c>
      <c r="E121" s="17">
        <f t="shared" si="15"/>
        <v>1.4419610670511895E-3</v>
      </c>
      <c r="F121" s="17">
        <f t="shared" si="16"/>
        <v>2.1609940572663426E-3</v>
      </c>
      <c r="G121" s="17">
        <f t="shared" si="18"/>
        <v>1</v>
      </c>
      <c r="H121" s="17">
        <f t="shared" si="17"/>
        <v>1.4419610670511895E-3</v>
      </c>
    </row>
    <row r="122" spans="1:8" x14ac:dyDescent="0.2">
      <c r="A122" s="14"/>
      <c r="B122" s="15" t="s">
        <v>110</v>
      </c>
      <c r="C122" s="16">
        <v>7</v>
      </c>
      <c r="D122" s="16">
        <v>4</v>
      </c>
      <c r="E122" s="17">
        <f t="shared" si="15"/>
        <v>5.0468637346791634E-3</v>
      </c>
      <c r="F122" s="17">
        <f t="shared" si="16"/>
        <v>2.1609940572663426E-3</v>
      </c>
      <c r="G122" s="17">
        <f t="shared" si="18"/>
        <v>-0.42857142857142855</v>
      </c>
      <c r="H122" s="17">
        <f t="shared" si="17"/>
        <v>-2.1629416005767843E-3</v>
      </c>
    </row>
    <row r="123" spans="1:8" x14ac:dyDescent="0.2">
      <c r="A123" s="14"/>
      <c r="B123" s="15" t="s">
        <v>111</v>
      </c>
      <c r="C123" s="16">
        <v>11</v>
      </c>
      <c r="D123" s="16">
        <v>2</v>
      </c>
      <c r="E123" s="17">
        <f t="shared" si="15"/>
        <v>7.9307858687815425E-3</v>
      </c>
      <c r="F123" s="17">
        <f t="shared" si="16"/>
        <v>1.0804970286331713E-3</v>
      </c>
      <c r="G123" s="17">
        <f t="shared" si="18"/>
        <v>-0.81818181818181823</v>
      </c>
      <c r="H123" s="17">
        <f t="shared" si="17"/>
        <v>-6.4888248017303529E-3</v>
      </c>
    </row>
    <row r="124" spans="1:8" x14ac:dyDescent="0.2">
      <c r="A124" s="14"/>
      <c r="B124" s="15" t="s">
        <v>112</v>
      </c>
      <c r="C124" s="16">
        <v>5</v>
      </c>
      <c r="D124" s="16">
        <v>0</v>
      </c>
      <c r="E124" s="17">
        <f t="shared" si="15"/>
        <v>3.6049026676279738E-3</v>
      </c>
      <c r="F124" s="17" t="str">
        <f t="shared" si="16"/>
        <v/>
      </c>
      <c r="G124" s="17">
        <f t="shared" si="18"/>
        <v>-1</v>
      </c>
      <c r="H124" s="17">
        <f t="shared" si="17"/>
        <v>-3.6049026676279738E-3</v>
      </c>
    </row>
    <row r="125" spans="1:8" x14ac:dyDescent="0.2">
      <c r="A125" s="14"/>
      <c r="B125" s="15" t="s">
        <v>113</v>
      </c>
      <c r="C125" s="16">
        <v>13</v>
      </c>
      <c r="D125" s="16">
        <v>49</v>
      </c>
      <c r="E125" s="17">
        <f t="shared" si="15"/>
        <v>9.372746935832732E-3</v>
      </c>
      <c r="F125" s="17">
        <f t="shared" si="16"/>
        <v>2.6472177201512695E-2</v>
      </c>
      <c r="G125" s="17">
        <f t="shared" si="18"/>
        <v>2.7692307692307692</v>
      </c>
      <c r="H125" s="17">
        <f t="shared" si="17"/>
        <v>2.5955299206921412E-2</v>
      </c>
    </row>
    <row r="126" spans="1:8" x14ac:dyDescent="0.2">
      <c r="A126" s="14"/>
      <c r="B126" s="15" t="s">
        <v>114</v>
      </c>
      <c r="C126" s="16">
        <v>8</v>
      </c>
      <c r="D126" s="16">
        <v>77</v>
      </c>
      <c r="E126" s="17">
        <f t="shared" si="15"/>
        <v>5.7678442682047582E-3</v>
      </c>
      <c r="F126" s="17">
        <f t="shared" si="16"/>
        <v>4.1599135602377095E-2</v>
      </c>
      <c r="G126" s="17">
        <f t="shared" si="18"/>
        <v>8.625</v>
      </c>
      <c r="H126" s="17">
        <f t="shared" si="17"/>
        <v>4.9747656813266039E-2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</v>
      </c>
      <c r="D128" s="16">
        <v>217</v>
      </c>
      <c r="E128" s="17">
        <f t="shared" si="15"/>
        <v>5.7678442682047582E-3</v>
      </c>
      <c r="F128" s="17">
        <f t="shared" si="16"/>
        <v>0.11723392760669908</v>
      </c>
      <c r="G128" s="17">
        <f t="shared" si="18"/>
        <v>26.125</v>
      </c>
      <c r="H128" s="17">
        <f t="shared" si="17"/>
        <v>0.15068493150684931</v>
      </c>
    </row>
    <row r="129" spans="1:8" x14ac:dyDescent="0.2">
      <c r="A129" s="14"/>
      <c r="B129" s="15" t="s">
        <v>117</v>
      </c>
      <c r="C129" s="16">
        <v>6</v>
      </c>
      <c r="D129" s="16">
        <v>79</v>
      </c>
      <c r="E129" s="17">
        <f t="shared" si="15"/>
        <v>4.3258832011535686E-3</v>
      </c>
      <c r="F129" s="17">
        <f t="shared" si="16"/>
        <v>4.2679632631010267E-2</v>
      </c>
      <c r="G129" s="17">
        <f t="shared" si="18"/>
        <v>12.166666666666666</v>
      </c>
      <c r="H129" s="17">
        <f t="shared" si="17"/>
        <v>5.2631578947368418E-2</v>
      </c>
    </row>
    <row r="130" spans="1:8" x14ac:dyDescent="0.2">
      <c r="A130" s="14"/>
      <c r="B130" s="15" t="s">
        <v>118</v>
      </c>
      <c r="C130" s="16">
        <v>1</v>
      </c>
      <c r="D130" s="16">
        <v>2</v>
      </c>
      <c r="E130" s="17">
        <f t="shared" si="15"/>
        <v>7.2098053352559477E-4</v>
      </c>
      <c r="F130" s="17">
        <f t="shared" si="16"/>
        <v>1.0804970286331713E-3</v>
      </c>
      <c r="G130" s="17">
        <f t="shared" si="18"/>
        <v>1</v>
      </c>
      <c r="H130" s="17">
        <f t="shared" si="17"/>
        <v>7.2098053352559477E-4</v>
      </c>
    </row>
    <row r="131" spans="1:8" ht="25.5" x14ac:dyDescent="0.2">
      <c r="A131" s="14"/>
      <c r="B131" s="15" t="s">
        <v>119</v>
      </c>
      <c r="C131" s="16">
        <v>778</v>
      </c>
      <c r="D131" s="16">
        <v>582</v>
      </c>
      <c r="E131" s="17">
        <f t="shared" si="15"/>
        <v>0.56092285508291273</v>
      </c>
      <c r="F131" s="17">
        <f t="shared" si="16"/>
        <v>0.31442463533225284</v>
      </c>
      <c r="G131" s="17">
        <f t="shared" si="18"/>
        <v>-0.25192802056555269</v>
      </c>
      <c r="H131" s="17">
        <f t="shared" si="17"/>
        <v>-0.14131218457101657</v>
      </c>
    </row>
    <row r="132" spans="1:8" ht="25.5" x14ac:dyDescent="0.2">
      <c r="A132" s="14"/>
      <c r="B132" s="15" t="s">
        <v>120</v>
      </c>
      <c r="C132" s="16">
        <v>10</v>
      </c>
      <c r="D132" s="16">
        <v>3</v>
      </c>
      <c r="E132" s="17">
        <f t="shared" si="15"/>
        <v>7.2098053352559477E-3</v>
      </c>
      <c r="F132" s="17">
        <f t="shared" si="16"/>
        <v>1.6207455429497568E-3</v>
      </c>
      <c r="G132" s="17">
        <f t="shared" si="18"/>
        <v>-0.7</v>
      </c>
      <c r="H132" s="17">
        <f t="shared" si="17"/>
        <v>-5.0468637346791634E-3</v>
      </c>
    </row>
    <row r="133" spans="1:8" x14ac:dyDescent="0.2">
      <c r="A133" s="14"/>
      <c r="B133" s="15" t="s">
        <v>121</v>
      </c>
      <c r="C133" s="16">
        <v>5</v>
      </c>
      <c r="D133" s="16">
        <v>3</v>
      </c>
      <c r="E133" s="17">
        <f t="shared" si="15"/>
        <v>3.6049026676279738E-3</v>
      </c>
      <c r="F133" s="17">
        <f t="shared" si="16"/>
        <v>1.6207455429497568E-3</v>
      </c>
      <c r="G133" s="17">
        <f t="shared" si="18"/>
        <v>-0.4</v>
      </c>
      <c r="H133" s="17">
        <f t="shared" si="17"/>
        <v>-1.4419610670511895E-3</v>
      </c>
    </row>
    <row r="134" spans="1:8" x14ac:dyDescent="0.2">
      <c r="A134" s="14"/>
      <c r="B134" s="15" t="s">
        <v>122</v>
      </c>
      <c r="C134" s="16">
        <v>0</v>
      </c>
      <c r="D134" s="16">
        <v>10</v>
      </c>
      <c r="E134" s="17" t="str">
        <f t="shared" si="15"/>
        <v/>
      </c>
      <c r="F134" s="17">
        <f t="shared" si="16"/>
        <v>5.4024851431658562E-3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1</v>
      </c>
      <c r="D135" s="16">
        <v>0</v>
      </c>
      <c r="E135" s="17">
        <f t="shared" si="15"/>
        <v>7.2098053352559477E-4</v>
      </c>
      <c r="F135" s="17" t="str">
        <f t="shared" si="16"/>
        <v/>
      </c>
      <c r="G135" s="17">
        <f t="shared" si="18"/>
        <v>-1</v>
      </c>
      <c r="H135" s="17">
        <f t="shared" si="17"/>
        <v>-7.2098053352559477E-4</v>
      </c>
    </row>
    <row r="136" spans="1:8" x14ac:dyDescent="0.2">
      <c r="A136" s="14"/>
      <c r="B136" s="15" t="s">
        <v>124</v>
      </c>
      <c r="C136" s="16">
        <v>2</v>
      </c>
      <c r="D136" s="16">
        <v>8</v>
      </c>
      <c r="E136" s="17">
        <f t="shared" si="15"/>
        <v>1.4419610670511895E-3</v>
      </c>
      <c r="F136" s="17">
        <f t="shared" si="16"/>
        <v>4.3219881145326851E-3</v>
      </c>
      <c r="G136" s="17">
        <f t="shared" si="18"/>
        <v>3</v>
      </c>
      <c r="H136" s="17">
        <f t="shared" si="17"/>
        <v>4.3258832011535686E-3</v>
      </c>
    </row>
    <row r="137" spans="1:8" x14ac:dyDescent="0.2">
      <c r="A137" s="14"/>
      <c r="B137" s="15" t="s">
        <v>125</v>
      </c>
      <c r="C137" s="16">
        <v>1</v>
      </c>
      <c r="D137" s="16">
        <v>4</v>
      </c>
      <c r="E137" s="17">
        <f t="shared" si="15"/>
        <v>7.2098053352559477E-4</v>
      </c>
      <c r="F137" s="17">
        <f t="shared" si="16"/>
        <v>2.1609940572663426E-3</v>
      </c>
      <c r="G137" s="17">
        <f t="shared" si="18"/>
        <v>3</v>
      </c>
      <c r="H137" s="17">
        <f t="shared" si="17"/>
        <v>2.1629416005767843E-3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5</v>
      </c>
      <c r="D139" s="16">
        <v>5</v>
      </c>
      <c r="E139" s="17">
        <f t="shared" ref="E139:E167" si="19">+IF(C139=0,"",C139/C$75)</f>
        <v>3.6049026676279738E-3</v>
      </c>
      <c r="F139" s="17">
        <f t="shared" ref="F139:F167" si="20">+IF(D139=0,"",D139/D$75)</f>
        <v>2.7012425715829281E-3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128</v>
      </c>
      <c r="C140" s="16">
        <v>0</v>
      </c>
      <c r="D140" s="16">
        <v>8</v>
      </c>
      <c r="E140" s="17" t="str">
        <f t="shared" si="19"/>
        <v/>
      </c>
      <c r="F140" s="17">
        <f t="shared" si="20"/>
        <v>4.3219881145326851E-3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10</v>
      </c>
      <c r="E141" s="17" t="str">
        <f t="shared" si="19"/>
        <v/>
      </c>
      <c r="F141" s="17">
        <f t="shared" si="20"/>
        <v>5.4024851431658562E-3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25</v>
      </c>
      <c r="E143" s="17" t="str">
        <f t="shared" si="19"/>
        <v/>
      </c>
      <c r="F143" s="17">
        <f t="shared" si="20"/>
        <v>1.350621285791464E-2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15</v>
      </c>
      <c r="E144" s="17" t="str">
        <f t="shared" si="19"/>
        <v/>
      </c>
      <c r="F144" s="17">
        <f t="shared" si="20"/>
        <v>8.1037277147487843E-3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1.6207455429497568E-3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5.4024851431658564E-4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5.4024851431658564E-4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7.2098053352559477E-4</v>
      </c>
      <c r="F152" s="17" t="str">
        <f t="shared" si="20"/>
        <v/>
      </c>
      <c r="G152" s="17">
        <f t="shared" si="22"/>
        <v>-1</v>
      </c>
      <c r="H152" s="17">
        <f t="shared" si="21"/>
        <v>-7.2098053352559477E-4</v>
      </c>
    </row>
    <row r="153" spans="1:8" x14ac:dyDescent="0.2">
      <c r="A153" s="14"/>
      <c r="B153" s="15" t="s">
        <v>141</v>
      </c>
      <c r="C153" s="16">
        <v>2</v>
      </c>
      <c r="D153" s="16">
        <v>30</v>
      </c>
      <c r="E153" s="17">
        <f t="shared" si="19"/>
        <v>1.4419610670511895E-3</v>
      </c>
      <c r="F153" s="17">
        <f t="shared" si="20"/>
        <v>1.6207455429497569E-2</v>
      </c>
      <c r="G153" s="17">
        <f t="shared" si="22"/>
        <v>14</v>
      </c>
      <c r="H153" s="17">
        <f t="shared" si="21"/>
        <v>2.0187454938716654E-2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7</v>
      </c>
      <c r="E155" s="17">
        <f t="shared" si="19"/>
        <v>1.4419610670511895E-3</v>
      </c>
      <c r="F155" s="17">
        <f t="shared" si="20"/>
        <v>3.7817396002160996E-3</v>
      </c>
      <c r="G155" s="17">
        <f t="shared" si="22"/>
        <v>2.5</v>
      </c>
      <c r="H155" s="17">
        <f t="shared" si="21"/>
        <v>3.6049026676279738E-3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1.0804970286331713E-3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5</v>
      </c>
      <c r="E158" s="17" t="str">
        <f t="shared" si="19"/>
        <v/>
      </c>
      <c r="F158" s="17">
        <f t="shared" si="20"/>
        <v>2.7012425715829281E-3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1.0804970286331713E-3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5.4024851431658564E-4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5</v>
      </c>
      <c r="D164" s="16">
        <v>6</v>
      </c>
      <c r="E164" s="17">
        <f t="shared" si="19"/>
        <v>3.6049026676279738E-3</v>
      </c>
      <c r="F164" s="17">
        <f t="shared" si="20"/>
        <v>3.2414910858995136E-3</v>
      </c>
      <c r="G164" s="17">
        <f t="shared" si="22"/>
        <v>0.2</v>
      </c>
      <c r="H164" s="17">
        <f t="shared" si="21"/>
        <v>7.2098053352559477E-4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ht="15.75" thickBot="1" x14ac:dyDescent="0.25">
      <c r="A170" s="11"/>
      <c r="B170"/>
      <c r="C170"/>
      <c r="D170"/>
      <c r="E170"/>
      <c r="F170"/>
      <c r="G170"/>
      <c r="H170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725</v>
      </c>
      <c r="D173" s="19">
        <f>SUM(D174:D343)</f>
        <v>942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0.29931034482758623</v>
      </c>
      <c r="H173" s="20">
        <f t="shared" ref="H173:H204" si="25">+IF(OR(AND(E173=""),(G173="")),"",E173*G173)</f>
        <v>0.29931034482758623</v>
      </c>
    </row>
    <row r="174" spans="1:8" x14ac:dyDescent="0.2">
      <c r="A174" s="14"/>
      <c r="B174" s="15" t="s">
        <v>156</v>
      </c>
      <c r="C174" s="16">
        <v>5</v>
      </c>
      <c r="D174" s="16">
        <v>30</v>
      </c>
      <c r="E174" s="17">
        <f t="shared" si="23"/>
        <v>6.8965517241379309E-3</v>
      </c>
      <c r="F174" s="17">
        <f t="shared" si="24"/>
        <v>3.1847133757961783E-2</v>
      </c>
      <c r="G174" s="17">
        <f t="shared" ref="G174:G205" si="26">+IF(AND(C174=0,D174=0)," ",IF(C174=0,1,IF(D174=0,-1,(D174-C174)/C174)))</f>
        <v>5</v>
      </c>
      <c r="H174" s="17">
        <f t="shared" si="25"/>
        <v>3.4482758620689655E-2</v>
      </c>
    </row>
    <row r="175" spans="1:8" x14ac:dyDescent="0.2">
      <c r="A175" s="14"/>
      <c r="B175" s="15" t="s">
        <v>157</v>
      </c>
      <c r="C175" s="16">
        <v>17</v>
      </c>
      <c r="D175" s="16">
        <v>1</v>
      </c>
      <c r="E175" s="17">
        <f t="shared" si="23"/>
        <v>2.3448275862068966E-2</v>
      </c>
      <c r="F175" s="17">
        <f t="shared" si="24"/>
        <v>1.0615711252653928E-3</v>
      </c>
      <c r="G175" s="17">
        <f t="shared" si="26"/>
        <v>-0.94117647058823528</v>
      </c>
      <c r="H175" s="17">
        <f t="shared" si="25"/>
        <v>-2.2068965517241378E-2</v>
      </c>
    </row>
    <row r="176" spans="1:8" ht="38.25" x14ac:dyDescent="0.2">
      <c r="A176" s="14"/>
      <c r="B176" s="15" t="s">
        <v>158</v>
      </c>
      <c r="C176" s="16">
        <v>6</v>
      </c>
      <c r="D176" s="16">
        <v>4</v>
      </c>
      <c r="E176" s="17">
        <f t="shared" si="23"/>
        <v>8.2758620689655175E-3</v>
      </c>
      <c r="F176" s="17">
        <f t="shared" si="24"/>
        <v>4.246284501061571E-3</v>
      </c>
      <c r="G176" s="17">
        <f t="shared" si="26"/>
        <v>-0.33333333333333331</v>
      </c>
      <c r="H176" s="17">
        <f t="shared" si="25"/>
        <v>-2.7586206896551722E-3</v>
      </c>
    </row>
    <row r="177" spans="1:8" x14ac:dyDescent="0.2">
      <c r="A177" s="14"/>
      <c r="B177" s="15" t="s">
        <v>159</v>
      </c>
      <c r="C177" s="16">
        <v>1</v>
      </c>
      <c r="D177" s="16">
        <v>0</v>
      </c>
      <c r="E177" s="17">
        <f t="shared" si="23"/>
        <v>1.3793103448275861E-3</v>
      </c>
      <c r="F177" s="17" t="str">
        <f t="shared" si="24"/>
        <v/>
      </c>
      <c r="G177" s="17">
        <f t="shared" si="26"/>
        <v>-1</v>
      </c>
      <c r="H177" s="17">
        <f t="shared" si="25"/>
        <v>-1.3793103448275861E-3</v>
      </c>
    </row>
    <row r="178" spans="1:8" ht="25.5" x14ac:dyDescent="0.2">
      <c r="A178" s="14"/>
      <c r="B178" s="15" t="s">
        <v>160</v>
      </c>
      <c r="C178" s="16">
        <v>13</v>
      </c>
      <c r="D178" s="16">
        <v>8</v>
      </c>
      <c r="E178" s="17">
        <f t="shared" si="23"/>
        <v>1.793103448275862E-2</v>
      </c>
      <c r="F178" s="17">
        <f t="shared" si="24"/>
        <v>8.4925690021231421E-3</v>
      </c>
      <c r="G178" s="17">
        <f t="shared" si="26"/>
        <v>-0.38461538461538464</v>
      </c>
      <c r="H178" s="17">
        <f t="shared" si="25"/>
        <v>-6.8965517241379309E-3</v>
      </c>
    </row>
    <row r="179" spans="1:8" x14ac:dyDescent="0.2">
      <c r="A179" s="14"/>
      <c r="B179" s="15" t="s">
        <v>161</v>
      </c>
      <c r="C179" s="16">
        <v>49</v>
      </c>
      <c r="D179" s="16">
        <v>230</v>
      </c>
      <c r="E179" s="17">
        <f t="shared" si="23"/>
        <v>6.7586206896551718E-2</v>
      </c>
      <c r="F179" s="17">
        <f t="shared" si="24"/>
        <v>0.24416135881104034</v>
      </c>
      <c r="G179" s="17">
        <f t="shared" si="26"/>
        <v>3.693877551020408</v>
      </c>
      <c r="H179" s="17">
        <f t="shared" si="25"/>
        <v>0.24965517241379306</v>
      </c>
    </row>
    <row r="180" spans="1:8" x14ac:dyDescent="0.2">
      <c r="A180" s="14"/>
      <c r="B180" s="15" t="s">
        <v>162</v>
      </c>
      <c r="C180" s="16">
        <v>3</v>
      </c>
      <c r="D180" s="16">
        <v>3</v>
      </c>
      <c r="E180" s="17">
        <f t="shared" si="23"/>
        <v>4.1379310344827587E-3</v>
      </c>
      <c r="F180" s="17">
        <f t="shared" si="24"/>
        <v>3.1847133757961785E-3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11</v>
      </c>
      <c r="D181" s="16">
        <v>2</v>
      </c>
      <c r="E181" s="17">
        <f t="shared" si="23"/>
        <v>1.5172413793103448E-2</v>
      </c>
      <c r="F181" s="17">
        <f t="shared" si="24"/>
        <v>2.1231422505307855E-3</v>
      </c>
      <c r="G181" s="17">
        <f t="shared" si="26"/>
        <v>-0.81818181818181823</v>
      </c>
      <c r="H181" s="17">
        <f t="shared" si="25"/>
        <v>-1.2413793103448277E-2</v>
      </c>
    </row>
    <row r="182" spans="1:8" x14ac:dyDescent="0.2">
      <c r="A182" s="14"/>
      <c r="B182" s="15" t="s">
        <v>164</v>
      </c>
      <c r="C182" s="16">
        <v>2</v>
      </c>
      <c r="D182" s="16">
        <v>3</v>
      </c>
      <c r="E182" s="17">
        <f t="shared" si="23"/>
        <v>2.7586206896551722E-3</v>
      </c>
      <c r="F182" s="17">
        <f t="shared" si="24"/>
        <v>3.1847133757961785E-3</v>
      </c>
      <c r="G182" s="17">
        <f t="shared" si="26"/>
        <v>0.5</v>
      </c>
      <c r="H182" s="17">
        <f t="shared" si="25"/>
        <v>1.3793103448275861E-3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1.0615711252653928E-3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5</v>
      </c>
      <c r="E186" s="17">
        <f t="shared" si="23"/>
        <v>6.8965517241379309E-3</v>
      </c>
      <c r="F186" s="17">
        <f t="shared" si="24"/>
        <v>5.3078556263269636E-3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17</v>
      </c>
      <c r="D187" s="16">
        <v>8</v>
      </c>
      <c r="E187" s="17">
        <f t="shared" si="23"/>
        <v>2.3448275862068966E-2</v>
      </c>
      <c r="F187" s="17">
        <f t="shared" si="24"/>
        <v>8.4925690021231421E-3</v>
      </c>
      <c r="G187" s="17">
        <f t="shared" si="26"/>
        <v>-0.52941176470588236</v>
      </c>
      <c r="H187" s="17">
        <f t="shared" si="25"/>
        <v>-1.2413793103448277E-2</v>
      </c>
    </row>
    <row r="188" spans="1:8" ht="25.5" x14ac:dyDescent="0.2">
      <c r="A188" s="14"/>
      <c r="B188" s="15" t="s">
        <v>170</v>
      </c>
      <c r="C188" s="16">
        <v>39</v>
      </c>
      <c r="D188" s="16">
        <v>6</v>
      </c>
      <c r="E188" s="17">
        <f t="shared" si="23"/>
        <v>5.3793103448275863E-2</v>
      </c>
      <c r="F188" s="17">
        <f t="shared" si="24"/>
        <v>6.369426751592357E-3</v>
      </c>
      <c r="G188" s="17">
        <f t="shared" si="26"/>
        <v>-0.84615384615384615</v>
      </c>
      <c r="H188" s="17">
        <f t="shared" si="25"/>
        <v>-4.5517241379310347E-2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5</v>
      </c>
      <c r="E191" s="17" t="str">
        <f t="shared" si="23"/>
        <v/>
      </c>
      <c r="F191" s="17">
        <f t="shared" si="24"/>
        <v>5.3078556263269636E-3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1.0615711252653928E-3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3.1847133757961785E-3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5</v>
      </c>
      <c r="D194" s="16">
        <v>0</v>
      </c>
      <c r="E194" s="17">
        <f t="shared" si="23"/>
        <v>6.8965517241379309E-3</v>
      </c>
      <c r="F194" s="17" t="str">
        <f t="shared" si="24"/>
        <v/>
      </c>
      <c r="G194" s="17">
        <f t="shared" si="26"/>
        <v>-1</v>
      </c>
      <c r="H194" s="17">
        <f t="shared" si="25"/>
        <v>-6.8965517241379309E-3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1.0615711252653928E-3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1.0615711252653928E-3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3</v>
      </c>
      <c r="D199" s="16">
        <v>10</v>
      </c>
      <c r="E199" s="17">
        <f t="shared" si="23"/>
        <v>4.1379310344827587E-3</v>
      </c>
      <c r="F199" s="17">
        <f t="shared" si="24"/>
        <v>1.0615711252653927E-2</v>
      </c>
      <c r="G199" s="17">
        <f t="shared" si="26"/>
        <v>2.3333333333333335</v>
      </c>
      <c r="H199" s="17">
        <f t="shared" si="25"/>
        <v>9.655172413793104E-3</v>
      </c>
    </row>
    <row r="200" spans="1:8" ht="25.5" x14ac:dyDescent="0.2">
      <c r="A200" s="14"/>
      <c r="B200" s="15" t="s">
        <v>182</v>
      </c>
      <c r="C200" s="16">
        <v>3</v>
      </c>
      <c r="D200" s="16">
        <v>11</v>
      </c>
      <c r="E200" s="17">
        <f t="shared" si="23"/>
        <v>4.1379310344827587E-3</v>
      </c>
      <c r="F200" s="17">
        <f t="shared" si="24"/>
        <v>1.167728237791932E-2</v>
      </c>
      <c r="G200" s="17">
        <f t="shared" si="26"/>
        <v>2.6666666666666665</v>
      </c>
      <c r="H200" s="17">
        <f t="shared" si="25"/>
        <v>1.1034482758620689E-2</v>
      </c>
    </row>
    <row r="201" spans="1:8" x14ac:dyDescent="0.2">
      <c r="A201" s="14"/>
      <c r="B201" s="15" t="s">
        <v>183</v>
      </c>
      <c r="C201" s="16">
        <v>7</v>
      </c>
      <c r="D201" s="16">
        <v>14</v>
      </c>
      <c r="E201" s="17">
        <f t="shared" si="23"/>
        <v>9.655172413793104E-3</v>
      </c>
      <c r="F201" s="17">
        <f t="shared" si="24"/>
        <v>1.4861995753715499E-2</v>
      </c>
      <c r="G201" s="17">
        <f t="shared" si="26"/>
        <v>1</v>
      </c>
      <c r="H201" s="17">
        <f t="shared" si="25"/>
        <v>9.655172413793104E-3</v>
      </c>
    </row>
    <row r="202" spans="1:8" x14ac:dyDescent="0.2">
      <c r="A202" s="14"/>
      <c r="B202" s="15" t="s">
        <v>184</v>
      </c>
      <c r="C202" s="16">
        <v>11</v>
      </c>
      <c r="D202" s="16">
        <v>14</v>
      </c>
      <c r="E202" s="17">
        <f t="shared" si="23"/>
        <v>1.5172413793103448E-2</v>
      </c>
      <c r="F202" s="17">
        <f t="shared" si="24"/>
        <v>1.4861995753715499E-2</v>
      </c>
      <c r="G202" s="17">
        <f t="shared" si="26"/>
        <v>0.27272727272727271</v>
      </c>
      <c r="H202" s="17">
        <f t="shared" si="25"/>
        <v>4.1379310344827587E-3</v>
      </c>
    </row>
    <row r="203" spans="1:8" x14ac:dyDescent="0.2">
      <c r="A203" s="14"/>
      <c r="B203" s="15" t="s">
        <v>185</v>
      </c>
      <c r="C203" s="16">
        <v>24</v>
      </c>
      <c r="D203" s="16">
        <v>15</v>
      </c>
      <c r="E203" s="17">
        <f t="shared" si="23"/>
        <v>3.310344827586207E-2</v>
      </c>
      <c r="F203" s="17">
        <f t="shared" si="24"/>
        <v>1.5923566878980892E-2</v>
      </c>
      <c r="G203" s="17">
        <f t="shared" si="26"/>
        <v>-0.375</v>
      </c>
      <c r="H203" s="17">
        <f t="shared" si="25"/>
        <v>-1.2413793103448277E-2</v>
      </c>
    </row>
    <row r="204" spans="1:8" x14ac:dyDescent="0.2">
      <c r="A204" s="14"/>
      <c r="B204" s="15" t="s">
        <v>186</v>
      </c>
      <c r="C204" s="16">
        <v>9</v>
      </c>
      <c r="D204" s="16">
        <v>15</v>
      </c>
      <c r="E204" s="17">
        <f t="shared" si="23"/>
        <v>1.2413793103448275E-2</v>
      </c>
      <c r="F204" s="17">
        <f t="shared" si="24"/>
        <v>1.5923566878980892E-2</v>
      </c>
      <c r="G204" s="17">
        <f t="shared" si="26"/>
        <v>0.66666666666666663</v>
      </c>
      <c r="H204" s="17">
        <f t="shared" si="25"/>
        <v>8.2758620689655157E-3</v>
      </c>
    </row>
    <row r="205" spans="1:8" x14ac:dyDescent="0.2">
      <c r="A205" s="14"/>
      <c r="B205" s="15" t="s">
        <v>187</v>
      </c>
      <c r="C205" s="16">
        <v>2</v>
      </c>
      <c r="D205" s="16">
        <v>4</v>
      </c>
      <c r="E205" s="17">
        <f t="shared" ref="E205:E236" si="27">+IF(C205=0,"",C205/C$173)</f>
        <v>2.7586206896551722E-3</v>
      </c>
      <c r="F205" s="17">
        <f t="shared" ref="F205:F236" si="28">+IF(D205=0,"",D205/D$173)</f>
        <v>4.246284501061571E-3</v>
      </c>
      <c r="G205" s="17">
        <f t="shared" si="26"/>
        <v>1</v>
      </c>
      <c r="H205" s="17">
        <f t="shared" ref="H205:H236" si="29">+IF(OR(AND(E205=""),(G205="")),"",E205*G205)</f>
        <v>2.7586206896551722E-3</v>
      </c>
    </row>
    <row r="206" spans="1:8" x14ac:dyDescent="0.2">
      <c r="A206" s="14"/>
      <c r="B206" s="15" t="s">
        <v>188</v>
      </c>
      <c r="C206" s="16">
        <v>3</v>
      </c>
      <c r="D206" s="16">
        <v>6</v>
      </c>
      <c r="E206" s="17">
        <f t="shared" si="27"/>
        <v>4.1379310344827587E-3</v>
      </c>
      <c r="F206" s="17">
        <f t="shared" si="28"/>
        <v>6.369426751592357E-3</v>
      </c>
      <c r="G206" s="17">
        <f t="shared" ref="G206:G237" si="30">+IF(AND(C206=0,D206=0)," ",IF(C206=0,1,IF(D206=0,-1,(D206-C206)/C206)))</f>
        <v>1</v>
      </c>
      <c r="H206" s="17">
        <f t="shared" si="29"/>
        <v>4.1379310344827587E-3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5</v>
      </c>
      <c r="E208" s="17" t="str">
        <f t="shared" si="27"/>
        <v/>
      </c>
      <c r="F208" s="17">
        <f t="shared" si="28"/>
        <v>5.3078556263269636E-3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8</v>
      </c>
      <c r="D209" s="16">
        <v>14</v>
      </c>
      <c r="E209" s="17">
        <f t="shared" si="27"/>
        <v>1.1034482758620689E-2</v>
      </c>
      <c r="F209" s="17">
        <f t="shared" si="28"/>
        <v>1.4861995753715499E-2</v>
      </c>
      <c r="G209" s="17">
        <f t="shared" si="30"/>
        <v>0.75</v>
      </c>
      <c r="H209" s="17">
        <f t="shared" si="29"/>
        <v>8.2758620689655157E-3</v>
      </c>
    </row>
    <row r="210" spans="1:8" x14ac:dyDescent="0.2">
      <c r="A210" s="14"/>
      <c r="B210" s="15" t="s">
        <v>192</v>
      </c>
      <c r="C210" s="16">
        <v>5</v>
      </c>
      <c r="D210" s="16">
        <v>23</v>
      </c>
      <c r="E210" s="17">
        <f t="shared" si="27"/>
        <v>6.8965517241379309E-3</v>
      </c>
      <c r="F210" s="17">
        <f t="shared" si="28"/>
        <v>2.4416135881104035E-2</v>
      </c>
      <c r="G210" s="17">
        <f t="shared" si="30"/>
        <v>3.6</v>
      </c>
      <c r="H210" s="17">
        <f t="shared" si="29"/>
        <v>2.4827586206896551E-2</v>
      </c>
    </row>
    <row r="211" spans="1:8" x14ac:dyDescent="0.2">
      <c r="A211" s="14"/>
      <c r="B211" s="15" t="s">
        <v>193</v>
      </c>
      <c r="C211" s="16">
        <v>1</v>
      </c>
      <c r="D211" s="16">
        <v>2</v>
      </c>
      <c r="E211" s="17">
        <f t="shared" si="27"/>
        <v>1.3793103448275861E-3</v>
      </c>
      <c r="F211" s="17">
        <f t="shared" si="28"/>
        <v>2.1231422505307855E-3</v>
      </c>
      <c r="G211" s="17">
        <f t="shared" si="30"/>
        <v>1</v>
      </c>
      <c r="H211" s="17">
        <f t="shared" si="29"/>
        <v>1.3793103448275861E-3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30</v>
      </c>
      <c r="D213" s="16">
        <v>58</v>
      </c>
      <c r="E213" s="17">
        <f t="shared" si="27"/>
        <v>4.1379310344827586E-2</v>
      </c>
      <c r="F213" s="17">
        <f t="shared" si="28"/>
        <v>6.1571125265392782E-2</v>
      </c>
      <c r="G213" s="17">
        <f t="shared" si="30"/>
        <v>0.93333333333333335</v>
      </c>
      <c r="H213" s="17">
        <f t="shared" si="29"/>
        <v>3.8620689655172416E-2</v>
      </c>
    </row>
    <row r="214" spans="1:8" x14ac:dyDescent="0.2">
      <c r="A214" s="14"/>
      <c r="B214" s="15" t="s">
        <v>196</v>
      </c>
      <c r="C214" s="16">
        <v>16</v>
      </c>
      <c r="D214" s="16">
        <v>12</v>
      </c>
      <c r="E214" s="17">
        <f t="shared" si="27"/>
        <v>2.2068965517241378E-2</v>
      </c>
      <c r="F214" s="17">
        <f t="shared" si="28"/>
        <v>1.2738853503184714E-2</v>
      </c>
      <c r="G214" s="17">
        <f t="shared" si="30"/>
        <v>-0.25</v>
      </c>
      <c r="H214" s="17">
        <f t="shared" si="29"/>
        <v>-5.5172413793103444E-3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20</v>
      </c>
      <c r="E218" s="17" t="str">
        <f t="shared" si="27"/>
        <v/>
      </c>
      <c r="F218" s="17">
        <f t="shared" si="28"/>
        <v>2.1231422505307854E-2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1.3793103448275861E-3</v>
      </c>
      <c r="F222" s="17" t="str">
        <f t="shared" si="28"/>
        <v/>
      </c>
      <c r="G222" s="17">
        <f t="shared" si="30"/>
        <v>-1</v>
      </c>
      <c r="H222" s="17">
        <f t="shared" si="29"/>
        <v>-1.3793103448275861E-3</v>
      </c>
    </row>
    <row r="223" spans="1:8" x14ac:dyDescent="0.2">
      <c r="A223" s="14"/>
      <c r="B223" s="15" t="s">
        <v>205</v>
      </c>
      <c r="C223" s="16">
        <v>0</v>
      </c>
      <c r="D223" s="16">
        <v>4</v>
      </c>
      <c r="E223" s="17" t="str">
        <f t="shared" si="27"/>
        <v/>
      </c>
      <c r="F223" s="17">
        <f t="shared" si="28"/>
        <v>4.246284501061571E-3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99</v>
      </c>
      <c r="D225" s="16">
        <v>35</v>
      </c>
      <c r="E225" s="17">
        <f t="shared" si="27"/>
        <v>0.13655172413793104</v>
      </c>
      <c r="F225" s="17">
        <f t="shared" si="28"/>
        <v>3.7154989384288746E-2</v>
      </c>
      <c r="G225" s="17">
        <f t="shared" si="30"/>
        <v>-0.64646464646464652</v>
      </c>
      <c r="H225" s="17">
        <f t="shared" si="29"/>
        <v>-8.8275862068965524E-2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1.3793103448275861E-3</v>
      </c>
      <c r="F227" s="17">
        <f t="shared" si="28"/>
        <v>1.0615711252653928E-3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4</v>
      </c>
      <c r="D228" s="16">
        <v>1</v>
      </c>
      <c r="E228" s="17">
        <f t="shared" si="27"/>
        <v>5.5172413793103444E-3</v>
      </c>
      <c r="F228" s="17">
        <f t="shared" si="28"/>
        <v>1.0615711252653928E-3</v>
      </c>
      <c r="G228" s="17">
        <f t="shared" si="30"/>
        <v>-0.75</v>
      </c>
      <c r="H228" s="17">
        <f t="shared" si="29"/>
        <v>-4.1379310344827579E-3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1.0615711252653928E-3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6</v>
      </c>
      <c r="E232" s="17" t="str">
        <f t="shared" si="27"/>
        <v/>
      </c>
      <c r="F232" s="17">
        <f t="shared" si="28"/>
        <v>6.369426751592357E-3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1.0615711252653928E-3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5</v>
      </c>
      <c r="D238" s="16">
        <v>47</v>
      </c>
      <c r="E238" s="17">
        <f t="shared" si="31"/>
        <v>6.8965517241379309E-3</v>
      </c>
      <c r="F238" s="17">
        <f t="shared" si="32"/>
        <v>4.9893842887473464E-2</v>
      </c>
      <c r="G238" s="17">
        <f t="shared" ref="G238:G269" si="34">+IF(AND(C238=0,D238=0)," ",IF(C238=0,1,IF(D238=0,-1,(D238-C238)/C238)))</f>
        <v>8.4</v>
      </c>
      <c r="H238" s="17">
        <f t="shared" si="33"/>
        <v>5.7931034482758624E-2</v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31"/>
        <v>1.3793103448275861E-3</v>
      </c>
      <c r="F239" s="17" t="str">
        <f t="shared" si="32"/>
        <v/>
      </c>
      <c r="G239" s="17">
        <f t="shared" si="34"/>
        <v>-1</v>
      </c>
      <c r="H239" s="17">
        <f t="shared" si="33"/>
        <v>-1.3793103448275861E-3</v>
      </c>
    </row>
    <row r="240" spans="1:8" ht="25.5" x14ac:dyDescent="0.2">
      <c r="A240" s="14"/>
      <c r="B240" s="15" t="s">
        <v>222</v>
      </c>
      <c r="C240" s="16">
        <v>1</v>
      </c>
      <c r="D240" s="16">
        <v>6</v>
      </c>
      <c r="E240" s="17">
        <f t="shared" si="31"/>
        <v>1.3793103448275861E-3</v>
      </c>
      <c r="F240" s="17">
        <f t="shared" si="32"/>
        <v>6.369426751592357E-3</v>
      </c>
      <c r="G240" s="17">
        <f t="shared" si="34"/>
        <v>5</v>
      </c>
      <c r="H240" s="17">
        <f t="shared" si="33"/>
        <v>6.8965517241379309E-3</v>
      </c>
    </row>
    <row r="241" spans="1:8" x14ac:dyDescent="0.2">
      <c r="A241" s="14"/>
      <c r="B241" s="15" t="s">
        <v>223</v>
      </c>
      <c r="C241" s="16">
        <v>44</v>
      </c>
      <c r="D241" s="16">
        <v>33</v>
      </c>
      <c r="E241" s="17">
        <f t="shared" si="31"/>
        <v>6.0689655172413794E-2</v>
      </c>
      <c r="F241" s="17">
        <f t="shared" si="32"/>
        <v>3.5031847133757961E-2</v>
      </c>
      <c r="G241" s="17">
        <f t="shared" si="34"/>
        <v>-0.25</v>
      </c>
      <c r="H241" s="17">
        <f t="shared" si="33"/>
        <v>-1.5172413793103448E-2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20</v>
      </c>
      <c r="E244" s="17" t="str">
        <f t="shared" si="31"/>
        <v/>
      </c>
      <c r="F244" s="17">
        <f t="shared" si="32"/>
        <v>2.1231422505307854E-2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8</v>
      </c>
      <c r="E246" s="17">
        <f t="shared" si="31"/>
        <v>1.3793103448275861E-3</v>
      </c>
      <c r="F246" s="17">
        <f t="shared" si="32"/>
        <v>8.4925690021231421E-3</v>
      </c>
      <c r="G246" s="17">
        <f t="shared" si="34"/>
        <v>7</v>
      </c>
      <c r="H246" s="17">
        <f t="shared" si="33"/>
        <v>9.6551724137931023E-3</v>
      </c>
    </row>
    <row r="247" spans="1:8" ht="25.5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1.0615711252653928E-3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1.0615711252653928E-3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1.0615711252653928E-3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1.3793103448275861E-3</v>
      </c>
      <c r="F251" s="17" t="str">
        <f t="shared" si="32"/>
        <v/>
      </c>
      <c r="G251" s="17">
        <f t="shared" si="34"/>
        <v>-1</v>
      </c>
      <c r="H251" s="17">
        <f t="shared" si="33"/>
        <v>-1.3793103448275861E-3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1.3793103448275861E-3</v>
      </c>
      <c r="F253" s="17" t="str">
        <f t="shared" si="32"/>
        <v/>
      </c>
      <c r="G253" s="17">
        <f t="shared" si="34"/>
        <v>-1</v>
      </c>
      <c r="H253" s="17">
        <f t="shared" si="33"/>
        <v>-1.3793103448275861E-3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5</v>
      </c>
      <c r="D259" s="16">
        <v>1</v>
      </c>
      <c r="E259" s="17">
        <f t="shared" si="31"/>
        <v>6.8965517241379309E-3</v>
      </c>
      <c r="F259" s="17">
        <f t="shared" si="32"/>
        <v>1.0615711252653928E-3</v>
      </c>
      <c r="G259" s="17">
        <f t="shared" si="34"/>
        <v>-0.8</v>
      </c>
      <c r="H259" s="17">
        <f t="shared" si="33"/>
        <v>-5.5172413793103453E-3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2</v>
      </c>
      <c r="D262" s="16">
        <v>0</v>
      </c>
      <c r="E262" s="17">
        <f t="shared" si="31"/>
        <v>2.7586206896551722E-3</v>
      </c>
      <c r="F262" s="17" t="str">
        <f t="shared" si="32"/>
        <v/>
      </c>
      <c r="G262" s="17">
        <f t="shared" si="34"/>
        <v>-1</v>
      </c>
      <c r="H262" s="17">
        <f t="shared" si="33"/>
        <v>-2.7586206896551722E-3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64</v>
      </c>
      <c r="D264" s="16">
        <v>12</v>
      </c>
      <c r="E264" s="17">
        <f t="shared" si="31"/>
        <v>8.827586206896551E-2</v>
      </c>
      <c r="F264" s="17">
        <f t="shared" si="32"/>
        <v>1.2738853503184714E-2</v>
      </c>
      <c r="G264" s="17">
        <f t="shared" si="34"/>
        <v>-0.8125</v>
      </c>
      <c r="H264" s="17">
        <f t="shared" si="33"/>
        <v>-7.1724137931034479E-2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1.3793103448275861E-3</v>
      </c>
      <c r="F266" s="17" t="str">
        <f t="shared" si="32"/>
        <v/>
      </c>
      <c r="G266" s="17">
        <f t="shared" si="34"/>
        <v>-1</v>
      </c>
      <c r="H266" s="17">
        <f t="shared" si="33"/>
        <v>-1.3793103448275861E-3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3</v>
      </c>
      <c r="E271" s="17" t="str">
        <f t="shared" si="35"/>
        <v/>
      </c>
      <c r="F271" s="17">
        <f t="shared" si="36"/>
        <v>3.1847133757961785E-3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</v>
      </c>
      <c r="D275" s="16">
        <v>5</v>
      </c>
      <c r="E275" s="17">
        <f t="shared" si="35"/>
        <v>2.7586206896551722E-3</v>
      </c>
      <c r="F275" s="17">
        <f t="shared" si="36"/>
        <v>5.3078556263269636E-3</v>
      </c>
      <c r="G275" s="17">
        <f t="shared" si="38"/>
        <v>1.5</v>
      </c>
      <c r="H275" s="17">
        <f t="shared" si="37"/>
        <v>4.1379310344827579E-3</v>
      </c>
    </row>
    <row r="276" spans="1:8" ht="25.5" x14ac:dyDescent="0.2">
      <c r="A276" s="14"/>
      <c r="B276" s="15" t="s">
        <v>257</v>
      </c>
      <c r="C276" s="16">
        <v>57</v>
      </c>
      <c r="D276" s="16">
        <v>10</v>
      </c>
      <c r="E276" s="17">
        <f t="shared" si="35"/>
        <v>7.862068965517241E-2</v>
      </c>
      <c r="F276" s="17">
        <f t="shared" si="36"/>
        <v>1.0615711252653927E-2</v>
      </c>
      <c r="G276" s="17">
        <f t="shared" si="38"/>
        <v>-0.82456140350877194</v>
      </c>
      <c r="H276" s="17">
        <f t="shared" si="37"/>
        <v>-6.4827586206896548E-2</v>
      </c>
    </row>
    <row r="277" spans="1:8" x14ac:dyDescent="0.2">
      <c r="A277" s="14"/>
      <c r="B277" s="15" t="s">
        <v>258</v>
      </c>
      <c r="C277" s="16">
        <v>13</v>
      </c>
      <c r="D277" s="16">
        <v>1</v>
      </c>
      <c r="E277" s="17">
        <f t="shared" si="35"/>
        <v>1.793103448275862E-2</v>
      </c>
      <c r="F277" s="17">
        <f t="shared" si="36"/>
        <v>1.0615711252653928E-3</v>
      </c>
      <c r="G277" s="17">
        <f t="shared" si="38"/>
        <v>-0.92307692307692313</v>
      </c>
      <c r="H277" s="17">
        <f t="shared" si="37"/>
        <v>-1.6551724137931035E-2</v>
      </c>
    </row>
    <row r="278" spans="1:8" x14ac:dyDescent="0.2">
      <c r="A278" s="14"/>
      <c r="B278" s="15" t="s">
        <v>259</v>
      </c>
      <c r="C278" s="16">
        <v>16</v>
      </c>
      <c r="D278" s="16">
        <v>0</v>
      </c>
      <c r="E278" s="17">
        <f t="shared" si="35"/>
        <v>2.2068965517241378E-2</v>
      </c>
      <c r="F278" s="17" t="str">
        <f t="shared" si="36"/>
        <v/>
      </c>
      <c r="G278" s="17">
        <f t="shared" si="38"/>
        <v>-1</v>
      </c>
      <c r="H278" s="17">
        <f t="shared" si="37"/>
        <v>-2.2068965517241378E-2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2</v>
      </c>
      <c r="D280" s="16">
        <v>0</v>
      </c>
      <c r="E280" s="17">
        <f t="shared" si="35"/>
        <v>2.7586206896551722E-3</v>
      </c>
      <c r="F280" s="17" t="str">
        <f t="shared" si="36"/>
        <v/>
      </c>
      <c r="G280" s="17">
        <f t="shared" si="38"/>
        <v>-1</v>
      </c>
      <c r="H280" s="17">
        <f t="shared" si="37"/>
        <v>-2.7586206896551722E-3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5</v>
      </c>
      <c r="D283" s="16">
        <v>14</v>
      </c>
      <c r="E283" s="17">
        <f t="shared" si="35"/>
        <v>6.8965517241379309E-3</v>
      </c>
      <c r="F283" s="17">
        <f t="shared" si="36"/>
        <v>1.4861995753715499E-2</v>
      </c>
      <c r="G283" s="17">
        <f t="shared" si="38"/>
        <v>1.8</v>
      </c>
      <c r="H283" s="17">
        <f t="shared" si="37"/>
        <v>1.2413793103448275E-2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1.0615711252653928E-3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1.0615711252653928E-3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2</v>
      </c>
      <c r="D288" s="16">
        <v>1</v>
      </c>
      <c r="E288" s="17">
        <f t="shared" si="35"/>
        <v>2.7586206896551722E-3</v>
      </c>
      <c r="F288" s="17">
        <f t="shared" si="36"/>
        <v>1.0615711252653928E-3</v>
      </c>
      <c r="G288" s="17">
        <f t="shared" si="38"/>
        <v>-0.5</v>
      </c>
      <c r="H288" s="17">
        <f t="shared" si="37"/>
        <v>-1.3793103448275861E-3</v>
      </c>
    </row>
    <row r="289" spans="1:8" x14ac:dyDescent="0.2">
      <c r="A289" s="14"/>
      <c r="B289" s="15" t="s">
        <v>270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2.1231422505307855E-3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1</v>
      </c>
      <c r="D290" s="16">
        <v>9</v>
      </c>
      <c r="E290" s="17">
        <f t="shared" si="35"/>
        <v>1.3793103448275861E-3</v>
      </c>
      <c r="F290" s="17">
        <f t="shared" si="36"/>
        <v>9.5541401273885346E-3</v>
      </c>
      <c r="G290" s="17">
        <f t="shared" si="38"/>
        <v>8</v>
      </c>
      <c r="H290" s="17">
        <f t="shared" si="37"/>
        <v>1.1034482758620689E-2</v>
      </c>
    </row>
    <row r="291" spans="1:8" x14ac:dyDescent="0.2">
      <c r="A291" s="14"/>
      <c r="B291" s="15" t="s">
        <v>272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1.0615711252653928E-3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19</v>
      </c>
      <c r="E292" s="17" t="str">
        <f t="shared" si="35"/>
        <v/>
      </c>
      <c r="F292" s="17">
        <f t="shared" si="36"/>
        <v>2.0169851380042462E-2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</v>
      </c>
      <c r="D293" s="16">
        <v>0</v>
      </c>
      <c r="E293" s="17">
        <f t="shared" si="35"/>
        <v>2.7586206896551722E-3</v>
      </c>
      <c r="F293" s="17" t="str">
        <f t="shared" si="36"/>
        <v/>
      </c>
      <c r="G293" s="17">
        <f t="shared" si="38"/>
        <v>-1</v>
      </c>
      <c r="H293" s="17">
        <f t="shared" si="37"/>
        <v>-2.7586206896551722E-3</v>
      </c>
    </row>
    <row r="294" spans="1:8" x14ac:dyDescent="0.2">
      <c r="A294" s="14"/>
      <c r="B294" s="15" t="s">
        <v>275</v>
      </c>
      <c r="C294" s="16">
        <v>11</v>
      </c>
      <c r="D294" s="16">
        <v>6</v>
      </c>
      <c r="E294" s="17">
        <f t="shared" si="35"/>
        <v>1.5172413793103448E-2</v>
      </c>
      <c r="F294" s="17">
        <f t="shared" si="36"/>
        <v>6.369426751592357E-3</v>
      </c>
      <c r="G294" s="17">
        <f t="shared" si="38"/>
        <v>-0.45454545454545453</v>
      </c>
      <c r="H294" s="17">
        <f t="shared" si="37"/>
        <v>-6.8965517241379309E-3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22</v>
      </c>
      <c r="E298" s="17" t="str">
        <f t="shared" si="35"/>
        <v/>
      </c>
      <c r="F298" s="17">
        <f t="shared" si="36"/>
        <v>2.3354564755838639E-2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0</v>
      </c>
      <c r="E300" s="17">
        <f t="shared" si="35"/>
        <v>1.3793103448275861E-3</v>
      </c>
      <c r="F300" s="17" t="str">
        <f t="shared" si="36"/>
        <v/>
      </c>
      <c r="G300" s="17">
        <f t="shared" si="38"/>
        <v>-1</v>
      </c>
      <c r="H300" s="17">
        <f t="shared" si="37"/>
        <v>-1.3793103448275861E-3</v>
      </c>
    </row>
    <row r="301" spans="1:8" x14ac:dyDescent="0.2">
      <c r="A301" s="14"/>
      <c r="B301" s="15" t="s">
        <v>282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2.1231422505307855E-3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38</v>
      </c>
      <c r="D302" s="16">
        <v>13</v>
      </c>
      <c r="E302" s="17">
        <f t="shared" si="39"/>
        <v>5.2413793103448278E-2</v>
      </c>
      <c r="F302" s="17">
        <f t="shared" si="40"/>
        <v>1.3800424628450107E-2</v>
      </c>
      <c r="G302" s="17">
        <f t="shared" ref="G302:G333" si="42">+IF(AND(C302=0,D302=0)," ",IF(C302=0,1,IF(D302=0,-1,(D302-C302)/C302)))</f>
        <v>-0.65789473684210531</v>
      </c>
      <c r="H302" s="17">
        <f t="shared" si="41"/>
        <v>-3.4482758620689662E-2</v>
      </c>
    </row>
    <row r="303" spans="1:8" x14ac:dyDescent="0.2">
      <c r="A303" s="14"/>
      <c r="B303" s="15" t="s">
        <v>283</v>
      </c>
      <c r="C303" s="16">
        <v>0</v>
      </c>
      <c r="D303" s="16">
        <v>4</v>
      </c>
      <c r="E303" s="17" t="str">
        <f t="shared" si="39"/>
        <v/>
      </c>
      <c r="F303" s="17">
        <f t="shared" si="40"/>
        <v>4.246284501061571E-3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2.1231422505307855E-3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7</v>
      </c>
      <c r="D305" s="16">
        <v>1</v>
      </c>
      <c r="E305" s="17">
        <f t="shared" si="39"/>
        <v>9.655172413793104E-3</v>
      </c>
      <c r="F305" s="17">
        <f t="shared" si="40"/>
        <v>1.0615711252653928E-3</v>
      </c>
      <c r="G305" s="17">
        <f t="shared" si="42"/>
        <v>-0.8571428571428571</v>
      </c>
      <c r="H305" s="17">
        <f t="shared" si="41"/>
        <v>-8.2758620689655175E-3</v>
      </c>
    </row>
    <row r="306" spans="1:8" x14ac:dyDescent="0.2">
      <c r="A306" s="14"/>
      <c r="B306" s="15" t="s">
        <v>286</v>
      </c>
      <c r="C306" s="16">
        <v>1</v>
      </c>
      <c r="D306" s="16">
        <v>0</v>
      </c>
      <c r="E306" s="17">
        <f t="shared" si="39"/>
        <v>1.3793103448275861E-3</v>
      </c>
      <c r="F306" s="17" t="str">
        <f t="shared" si="40"/>
        <v/>
      </c>
      <c r="G306" s="17">
        <f t="shared" si="42"/>
        <v>-1</v>
      </c>
      <c r="H306" s="17">
        <f t="shared" si="41"/>
        <v>-1.3793103448275861E-3</v>
      </c>
    </row>
    <row r="307" spans="1:8" x14ac:dyDescent="0.2">
      <c r="A307" s="14"/>
      <c r="B307" s="15" t="s">
        <v>287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2.1231422505307855E-3</v>
      </c>
      <c r="G307" s="17">
        <f t="shared" si="42"/>
        <v>1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2</v>
      </c>
      <c r="D308" s="16">
        <v>7</v>
      </c>
      <c r="E308" s="17">
        <f t="shared" si="39"/>
        <v>2.7586206896551722E-3</v>
      </c>
      <c r="F308" s="17">
        <f t="shared" si="40"/>
        <v>7.4309978768577496E-3</v>
      </c>
      <c r="G308" s="17">
        <f t="shared" si="42"/>
        <v>2.5</v>
      </c>
      <c r="H308" s="17">
        <f t="shared" si="41"/>
        <v>6.8965517241379309E-3</v>
      </c>
    </row>
    <row r="309" spans="1:8" x14ac:dyDescent="0.2">
      <c r="A309" s="14"/>
      <c r="B309" s="15" t="s">
        <v>289</v>
      </c>
      <c r="C309" s="16">
        <v>0</v>
      </c>
      <c r="D309" s="16">
        <v>4</v>
      </c>
      <c r="E309" s="17" t="str">
        <f t="shared" si="39"/>
        <v/>
      </c>
      <c r="F309" s="17">
        <f t="shared" si="40"/>
        <v>4.246284501061571E-3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</v>
      </c>
      <c r="D310" s="16">
        <v>0</v>
      </c>
      <c r="E310" s="17">
        <f t="shared" si="39"/>
        <v>1.3793103448275861E-3</v>
      </c>
      <c r="F310" s="17" t="str">
        <f t="shared" si="40"/>
        <v/>
      </c>
      <c r="G310" s="17">
        <f t="shared" si="42"/>
        <v>-1</v>
      </c>
      <c r="H310" s="17">
        <f t="shared" si="41"/>
        <v>-1.3793103448275861E-3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4</v>
      </c>
      <c r="D313" s="16">
        <v>4</v>
      </c>
      <c r="E313" s="17">
        <f t="shared" si="39"/>
        <v>5.5172413793103444E-3</v>
      </c>
      <c r="F313" s="17">
        <f t="shared" si="40"/>
        <v>4.246284501061571E-3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4</v>
      </c>
      <c r="D317" s="16">
        <v>3</v>
      </c>
      <c r="E317" s="17">
        <f t="shared" si="39"/>
        <v>5.5172413793103444E-3</v>
      </c>
      <c r="F317" s="17">
        <f t="shared" si="40"/>
        <v>3.1847133757961785E-3</v>
      </c>
      <c r="G317" s="17">
        <f t="shared" si="42"/>
        <v>-0.25</v>
      </c>
      <c r="H317" s="17">
        <f t="shared" si="41"/>
        <v>-1.3793103448275861E-3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18</v>
      </c>
      <c r="D319" s="16">
        <v>65</v>
      </c>
      <c r="E319" s="17">
        <f t="shared" si="39"/>
        <v>2.4827586206896551E-2</v>
      </c>
      <c r="F319" s="17">
        <f t="shared" si="40"/>
        <v>6.9002123142250529E-2</v>
      </c>
      <c r="G319" s="17">
        <f t="shared" si="42"/>
        <v>2.6111111111111112</v>
      </c>
      <c r="H319" s="17">
        <f t="shared" si="41"/>
        <v>6.4827586206896548E-2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3</v>
      </c>
      <c r="D321" s="16">
        <v>1</v>
      </c>
      <c r="E321" s="17">
        <f t="shared" si="39"/>
        <v>4.1379310344827587E-3</v>
      </c>
      <c r="F321" s="17">
        <f t="shared" si="40"/>
        <v>1.0615711252653928E-3</v>
      </c>
      <c r="G321" s="17">
        <f t="shared" si="42"/>
        <v>-0.66666666666666663</v>
      </c>
      <c r="H321" s="17">
        <f t="shared" si="41"/>
        <v>-2.7586206896551722E-3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3</v>
      </c>
      <c r="D324" s="16">
        <v>3</v>
      </c>
      <c r="E324" s="17">
        <f t="shared" si="39"/>
        <v>4.1379310344827587E-3</v>
      </c>
      <c r="F324" s="17">
        <f t="shared" si="40"/>
        <v>3.1847133757961785E-3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2</v>
      </c>
      <c r="E326" s="17" t="str">
        <f t="shared" si="39"/>
        <v/>
      </c>
      <c r="F326" s="17">
        <f t="shared" si="40"/>
        <v>2.1231422505307855E-3</v>
      </c>
      <c r="G326" s="17">
        <f t="shared" si="42"/>
        <v>1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2</v>
      </c>
      <c r="D327" s="16">
        <v>0</v>
      </c>
      <c r="E327" s="17">
        <f t="shared" si="39"/>
        <v>2.7586206896551722E-3</v>
      </c>
      <c r="F327" s="17" t="str">
        <f t="shared" si="40"/>
        <v/>
      </c>
      <c r="G327" s="17">
        <f t="shared" si="42"/>
        <v>-1</v>
      </c>
      <c r="H327" s="17">
        <f t="shared" si="41"/>
        <v>-2.7586206896551722E-3</v>
      </c>
    </row>
    <row r="328" spans="1:8" ht="25.5" x14ac:dyDescent="0.2">
      <c r="A328" s="14"/>
      <c r="B328" s="15" t="s">
        <v>308</v>
      </c>
      <c r="C328" s="16">
        <v>3</v>
      </c>
      <c r="D328" s="16">
        <v>2</v>
      </c>
      <c r="E328" s="17">
        <f t="shared" si="39"/>
        <v>4.1379310344827587E-3</v>
      </c>
      <c r="F328" s="17">
        <f t="shared" si="40"/>
        <v>2.1231422505307855E-3</v>
      </c>
      <c r="G328" s="17">
        <f t="shared" si="42"/>
        <v>-0.33333333333333331</v>
      </c>
      <c r="H328" s="17">
        <f t="shared" si="41"/>
        <v>-1.3793103448275861E-3</v>
      </c>
    </row>
    <row r="329" spans="1:8" x14ac:dyDescent="0.2">
      <c r="A329" s="14"/>
      <c r="B329" s="15" t="s">
        <v>309</v>
      </c>
      <c r="C329" s="16">
        <v>1</v>
      </c>
      <c r="D329" s="16">
        <v>2</v>
      </c>
      <c r="E329" s="17">
        <f t="shared" si="39"/>
        <v>1.3793103448275861E-3</v>
      </c>
      <c r="F329" s="17">
        <f t="shared" si="40"/>
        <v>2.1231422505307855E-3</v>
      </c>
      <c r="G329" s="17">
        <f t="shared" si="42"/>
        <v>1</v>
      </c>
      <c r="H329" s="17">
        <f t="shared" si="41"/>
        <v>1.3793103448275861E-3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1.0615711252653928E-3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15</v>
      </c>
      <c r="E343" s="17" t="str">
        <f t="shared" si="43"/>
        <v/>
      </c>
      <c r="F343" s="17">
        <f t="shared" si="44"/>
        <v>1.5923566878980892E-2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ht="15.75" thickBot="1" x14ac:dyDescent="0.25">
      <c r="A346" s="11"/>
      <c r="B346"/>
      <c r="C346"/>
      <c r="D346"/>
      <c r="E346"/>
      <c r="F346"/>
      <c r="G346"/>
      <c r="H346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3276</v>
      </c>
      <c r="D349" s="19">
        <f>SUM(D350:D576)</f>
        <v>2213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-0.32448107448107449</v>
      </c>
      <c r="H349" s="20">
        <f t="shared" ref="H349:H412" si="49">+IF(OR(AND(E349=""),(G349="")),"",E349*G349)</f>
        <v>-0.32448107448107449</v>
      </c>
    </row>
    <row r="350" spans="1:8" x14ac:dyDescent="0.2">
      <c r="A350" s="14"/>
      <c r="B350" s="15" t="s">
        <v>324</v>
      </c>
      <c r="C350" s="16">
        <v>43</v>
      </c>
      <c r="D350" s="16">
        <v>16</v>
      </c>
      <c r="E350" s="17">
        <f t="shared" si="47"/>
        <v>1.3125763125763126E-2</v>
      </c>
      <c r="F350" s="17">
        <f t="shared" si="48"/>
        <v>7.2300045187528245E-3</v>
      </c>
      <c r="G350" s="17">
        <f t="shared" ref="G350:G413" si="50">+IF(AND(C350=0,D350=0)," ",IF(C350=0,1,IF(D350=0,-1,(D350-C350)/C350)))</f>
        <v>-0.62790697674418605</v>
      </c>
      <c r="H350" s="17">
        <f t="shared" si="49"/>
        <v>-8.241758241758242E-3</v>
      </c>
    </row>
    <row r="351" spans="1:8" x14ac:dyDescent="0.2">
      <c r="A351" s="14"/>
      <c r="B351" s="15" t="s">
        <v>325</v>
      </c>
      <c r="C351" s="16">
        <v>20</v>
      </c>
      <c r="D351" s="16">
        <v>8</v>
      </c>
      <c r="E351" s="17">
        <f t="shared" si="47"/>
        <v>6.105006105006105E-3</v>
      </c>
      <c r="F351" s="17">
        <f t="shared" si="48"/>
        <v>3.6150022593764122E-3</v>
      </c>
      <c r="G351" s="17">
        <f t="shared" si="50"/>
        <v>-0.6</v>
      </c>
      <c r="H351" s="17">
        <f t="shared" si="49"/>
        <v>-3.663003663003663E-3</v>
      </c>
    </row>
    <row r="352" spans="1:8" x14ac:dyDescent="0.2">
      <c r="A352" s="14"/>
      <c r="B352" s="15" t="s">
        <v>326</v>
      </c>
      <c r="C352" s="16">
        <v>0</v>
      </c>
      <c r="D352" s="16">
        <v>11</v>
      </c>
      <c r="E352" s="17" t="str">
        <f t="shared" si="47"/>
        <v/>
      </c>
      <c r="F352" s="17">
        <f t="shared" si="48"/>
        <v>4.9706281066425667E-3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1</v>
      </c>
      <c r="D353" s="16">
        <v>0</v>
      </c>
      <c r="E353" s="17">
        <f t="shared" si="47"/>
        <v>3.0525030525030525E-4</v>
      </c>
      <c r="F353" s="17" t="str">
        <f t="shared" si="48"/>
        <v/>
      </c>
      <c r="G353" s="17">
        <f t="shared" si="50"/>
        <v>-1</v>
      </c>
      <c r="H353" s="17">
        <f t="shared" si="49"/>
        <v>-3.0525030525030525E-4</v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102</v>
      </c>
      <c r="D355" s="16">
        <v>120</v>
      </c>
      <c r="E355" s="17">
        <f t="shared" si="47"/>
        <v>3.1135531135531136E-2</v>
      </c>
      <c r="F355" s="17">
        <f t="shared" si="48"/>
        <v>5.4225033890646181E-2</v>
      </c>
      <c r="G355" s="17">
        <f t="shared" si="50"/>
        <v>0.17647058823529413</v>
      </c>
      <c r="H355" s="17">
        <f t="shared" si="49"/>
        <v>5.4945054945054949E-3</v>
      </c>
    </row>
    <row r="356" spans="1:8" x14ac:dyDescent="0.2">
      <c r="A356" s="14"/>
      <c r="B356" s="15" t="s">
        <v>330</v>
      </c>
      <c r="C356" s="16">
        <v>10</v>
      </c>
      <c r="D356" s="16">
        <v>3</v>
      </c>
      <c r="E356" s="17">
        <f t="shared" si="47"/>
        <v>3.0525030525030525E-3</v>
      </c>
      <c r="F356" s="17">
        <f t="shared" si="48"/>
        <v>1.3556258472661546E-3</v>
      </c>
      <c r="G356" s="17">
        <f t="shared" si="50"/>
        <v>-0.7</v>
      </c>
      <c r="H356" s="17">
        <f t="shared" si="49"/>
        <v>-2.1367521367521365E-3</v>
      </c>
    </row>
    <row r="357" spans="1:8" x14ac:dyDescent="0.2">
      <c r="A357" s="14"/>
      <c r="B357" s="15" t="s">
        <v>331</v>
      </c>
      <c r="C357" s="16">
        <v>1</v>
      </c>
      <c r="D357" s="16">
        <v>1</v>
      </c>
      <c r="E357" s="17">
        <f t="shared" si="47"/>
        <v>3.0525030525030525E-4</v>
      </c>
      <c r="F357" s="17">
        <f t="shared" si="48"/>
        <v>4.5187528242205153E-4</v>
      </c>
      <c r="G357" s="17">
        <f t="shared" si="50"/>
        <v>0</v>
      </c>
      <c r="H357" s="17">
        <f t="shared" si="49"/>
        <v>0</v>
      </c>
    </row>
    <row r="358" spans="1:8" x14ac:dyDescent="0.2">
      <c r="A358" s="14"/>
      <c r="B358" s="15" t="s">
        <v>332</v>
      </c>
      <c r="C358" s="16">
        <v>14</v>
      </c>
      <c r="D358" s="16">
        <v>4</v>
      </c>
      <c r="E358" s="17">
        <f t="shared" si="47"/>
        <v>4.2735042735042739E-3</v>
      </c>
      <c r="F358" s="17">
        <f t="shared" si="48"/>
        <v>1.8075011296882061E-3</v>
      </c>
      <c r="G358" s="17">
        <f t="shared" si="50"/>
        <v>-0.7142857142857143</v>
      </c>
      <c r="H358" s="17">
        <f t="shared" si="49"/>
        <v>-3.0525030525030529E-3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85</v>
      </c>
      <c r="D361" s="16">
        <v>306</v>
      </c>
      <c r="E361" s="17">
        <f t="shared" si="47"/>
        <v>2.5946275946275948E-2</v>
      </c>
      <c r="F361" s="17">
        <f t="shared" si="48"/>
        <v>0.13827383642114777</v>
      </c>
      <c r="G361" s="17">
        <f t="shared" si="50"/>
        <v>2.6</v>
      </c>
      <c r="H361" s="17">
        <f t="shared" si="49"/>
        <v>6.746031746031747E-2</v>
      </c>
    </row>
    <row r="362" spans="1:8" x14ac:dyDescent="0.2">
      <c r="A362" s="14"/>
      <c r="B362" s="15" t="s">
        <v>336</v>
      </c>
      <c r="C362" s="16">
        <v>10</v>
      </c>
      <c r="D362" s="16">
        <v>67</v>
      </c>
      <c r="E362" s="17">
        <f t="shared" si="47"/>
        <v>3.0525030525030525E-3</v>
      </c>
      <c r="F362" s="17">
        <f t="shared" si="48"/>
        <v>3.027564392227745E-2</v>
      </c>
      <c r="G362" s="17">
        <f t="shared" si="50"/>
        <v>5.7</v>
      </c>
      <c r="H362" s="17">
        <f t="shared" si="49"/>
        <v>1.73992673992674E-2</v>
      </c>
    </row>
    <row r="363" spans="1:8" x14ac:dyDescent="0.2">
      <c r="A363" s="14"/>
      <c r="B363" s="15" t="s">
        <v>337</v>
      </c>
      <c r="C363" s="16">
        <v>1</v>
      </c>
      <c r="D363" s="16">
        <v>0</v>
      </c>
      <c r="E363" s="17">
        <f t="shared" si="47"/>
        <v>3.0525030525030525E-4</v>
      </c>
      <c r="F363" s="17" t="str">
        <f t="shared" si="48"/>
        <v/>
      </c>
      <c r="G363" s="17">
        <f t="shared" si="50"/>
        <v>-1</v>
      </c>
      <c r="H363" s="17">
        <f t="shared" si="49"/>
        <v>-3.0525030525030525E-4</v>
      </c>
    </row>
    <row r="364" spans="1:8" x14ac:dyDescent="0.2">
      <c r="A364" s="14"/>
      <c r="B364" s="15" t="s">
        <v>338</v>
      </c>
      <c r="C364" s="16">
        <v>24</v>
      </c>
      <c r="D364" s="16">
        <v>20</v>
      </c>
      <c r="E364" s="17">
        <f t="shared" si="47"/>
        <v>7.326007326007326E-3</v>
      </c>
      <c r="F364" s="17">
        <f t="shared" si="48"/>
        <v>9.0375056484410295E-3</v>
      </c>
      <c r="G364" s="17">
        <f t="shared" si="50"/>
        <v>-0.16666666666666666</v>
      </c>
      <c r="H364" s="17">
        <f t="shared" si="49"/>
        <v>-1.221001221001221E-3</v>
      </c>
    </row>
    <row r="365" spans="1:8" x14ac:dyDescent="0.2">
      <c r="A365" s="14"/>
      <c r="B365" s="15" t="s">
        <v>339</v>
      </c>
      <c r="C365" s="16">
        <v>15</v>
      </c>
      <c r="D365" s="16">
        <v>12</v>
      </c>
      <c r="E365" s="17">
        <f t="shared" si="47"/>
        <v>4.578754578754579E-3</v>
      </c>
      <c r="F365" s="17">
        <f t="shared" si="48"/>
        <v>5.4225033890646186E-3</v>
      </c>
      <c r="G365" s="17">
        <f t="shared" si="50"/>
        <v>-0.2</v>
      </c>
      <c r="H365" s="17">
        <f t="shared" si="49"/>
        <v>-9.1575091575091586E-4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119</v>
      </c>
      <c r="D369" s="16">
        <v>75</v>
      </c>
      <c r="E369" s="17">
        <f t="shared" si="47"/>
        <v>3.6324786324786328E-2</v>
      </c>
      <c r="F369" s="17">
        <f t="shared" si="48"/>
        <v>3.3890646181653862E-2</v>
      </c>
      <c r="G369" s="17">
        <f t="shared" si="50"/>
        <v>-0.36974789915966388</v>
      </c>
      <c r="H369" s="17">
        <f t="shared" si="49"/>
        <v>-1.3431013431013432E-2</v>
      </c>
    </row>
    <row r="370" spans="1:8" x14ac:dyDescent="0.2">
      <c r="A370" s="14"/>
      <c r="B370" s="15" t="s">
        <v>344</v>
      </c>
      <c r="C370" s="16">
        <v>10</v>
      </c>
      <c r="D370" s="16">
        <v>22</v>
      </c>
      <c r="E370" s="17">
        <f t="shared" si="47"/>
        <v>3.0525030525030525E-3</v>
      </c>
      <c r="F370" s="17">
        <f t="shared" si="48"/>
        <v>9.9412562132851334E-3</v>
      </c>
      <c r="G370" s="17">
        <f t="shared" si="50"/>
        <v>1.2</v>
      </c>
      <c r="H370" s="17">
        <f t="shared" si="49"/>
        <v>3.663003663003663E-3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4</v>
      </c>
      <c r="D372" s="16">
        <v>4</v>
      </c>
      <c r="E372" s="17">
        <f t="shared" si="47"/>
        <v>1.221001221001221E-3</v>
      </c>
      <c r="F372" s="17">
        <f t="shared" si="48"/>
        <v>1.8075011296882061E-3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347</v>
      </c>
      <c r="C373" s="16">
        <v>85</v>
      </c>
      <c r="D373" s="16">
        <v>50</v>
      </c>
      <c r="E373" s="17">
        <f t="shared" si="47"/>
        <v>2.5946275946275948E-2</v>
      </c>
      <c r="F373" s="17">
        <f t="shared" si="48"/>
        <v>2.2593764121102575E-2</v>
      </c>
      <c r="G373" s="17">
        <f t="shared" si="50"/>
        <v>-0.41176470588235292</v>
      </c>
      <c r="H373" s="17">
        <f t="shared" si="49"/>
        <v>-1.0683760683760684E-2</v>
      </c>
    </row>
    <row r="374" spans="1:8" x14ac:dyDescent="0.2">
      <c r="A374" s="14"/>
      <c r="B374" s="15" t="s">
        <v>348</v>
      </c>
      <c r="C374" s="16">
        <v>108</v>
      </c>
      <c r="D374" s="16">
        <v>3</v>
      </c>
      <c r="E374" s="17">
        <f t="shared" si="47"/>
        <v>3.2967032967032968E-2</v>
      </c>
      <c r="F374" s="17">
        <f t="shared" si="48"/>
        <v>1.3556258472661546E-3</v>
      </c>
      <c r="G374" s="17">
        <f t="shared" si="50"/>
        <v>-0.97222222222222221</v>
      </c>
      <c r="H374" s="17">
        <f t="shared" si="49"/>
        <v>-3.2051282051282048E-2</v>
      </c>
    </row>
    <row r="375" spans="1:8" x14ac:dyDescent="0.2">
      <c r="A375" s="14"/>
      <c r="B375" s="15" t="s">
        <v>349</v>
      </c>
      <c r="C375" s="16">
        <v>1</v>
      </c>
      <c r="D375" s="16">
        <v>2</v>
      </c>
      <c r="E375" s="17">
        <f t="shared" si="47"/>
        <v>3.0525030525030525E-4</v>
      </c>
      <c r="F375" s="17">
        <f t="shared" si="48"/>
        <v>9.0375056484410306E-4</v>
      </c>
      <c r="G375" s="17">
        <f t="shared" si="50"/>
        <v>1</v>
      </c>
      <c r="H375" s="17">
        <f t="shared" si="49"/>
        <v>3.0525030525030525E-4</v>
      </c>
    </row>
    <row r="376" spans="1:8" x14ac:dyDescent="0.2">
      <c r="A376" s="14"/>
      <c r="B376" s="15" t="s">
        <v>350</v>
      </c>
      <c r="C376" s="16">
        <v>0</v>
      </c>
      <c r="D376" s="16">
        <v>4</v>
      </c>
      <c r="E376" s="17" t="str">
        <f t="shared" si="47"/>
        <v/>
      </c>
      <c r="F376" s="17">
        <f t="shared" si="48"/>
        <v>1.8075011296882061E-3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11</v>
      </c>
      <c r="D377" s="16">
        <v>13</v>
      </c>
      <c r="E377" s="17">
        <f t="shared" si="47"/>
        <v>3.357753357753358E-3</v>
      </c>
      <c r="F377" s="17">
        <f t="shared" si="48"/>
        <v>5.8743786714866696E-3</v>
      </c>
      <c r="G377" s="17">
        <f t="shared" si="50"/>
        <v>0.18181818181818182</v>
      </c>
      <c r="H377" s="17">
        <f t="shared" si="49"/>
        <v>6.1050061050061061E-4</v>
      </c>
    </row>
    <row r="378" spans="1:8" x14ac:dyDescent="0.2">
      <c r="A378" s="14"/>
      <c r="B378" s="15" t="s">
        <v>352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4.5187528242205153E-4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6</v>
      </c>
      <c r="D379" s="16">
        <v>7</v>
      </c>
      <c r="E379" s="17">
        <f t="shared" si="47"/>
        <v>1.8315018315018315E-3</v>
      </c>
      <c r="F379" s="17">
        <f t="shared" si="48"/>
        <v>3.1631269769543608E-3</v>
      </c>
      <c r="G379" s="17">
        <f t="shared" si="50"/>
        <v>0.16666666666666666</v>
      </c>
      <c r="H379" s="17">
        <f t="shared" si="49"/>
        <v>3.0525030525030525E-4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6</v>
      </c>
      <c r="E380" s="17" t="str">
        <f t="shared" si="47"/>
        <v/>
      </c>
      <c r="F380" s="17">
        <f t="shared" si="48"/>
        <v>2.7112516945323093E-3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</v>
      </c>
      <c r="D382" s="16">
        <v>1</v>
      </c>
      <c r="E382" s="17">
        <f t="shared" si="47"/>
        <v>3.0525030525030525E-4</v>
      </c>
      <c r="F382" s="17">
        <f t="shared" si="48"/>
        <v>4.5187528242205153E-4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357</v>
      </c>
      <c r="C383" s="16">
        <v>8</v>
      </c>
      <c r="D383" s="16">
        <v>6</v>
      </c>
      <c r="E383" s="17">
        <f t="shared" si="47"/>
        <v>2.442002442002442E-3</v>
      </c>
      <c r="F383" s="17">
        <f t="shared" si="48"/>
        <v>2.7112516945323093E-3</v>
      </c>
      <c r="G383" s="17">
        <f t="shared" si="50"/>
        <v>-0.25</v>
      </c>
      <c r="H383" s="17">
        <f t="shared" si="49"/>
        <v>-6.105006105006105E-4</v>
      </c>
    </row>
    <row r="384" spans="1:8" x14ac:dyDescent="0.2">
      <c r="A384" s="14"/>
      <c r="B384" s="15" t="s">
        <v>358</v>
      </c>
      <c r="C384" s="16">
        <v>75</v>
      </c>
      <c r="D384" s="16">
        <v>102</v>
      </c>
      <c r="E384" s="17">
        <f t="shared" si="47"/>
        <v>2.2893772893772892E-2</v>
      </c>
      <c r="F384" s="17">
        <f t="shared" si="48"/>
        <v>4.6091278807049253E-2</v>
      </c>
      <c r="G384" s="17">
        <f t="shared" si="50"/>
        <v>0.36</v>
      </c>
      <c r="H384" s="17">
        <f t="shared" si="49"/>
        <v>8.2417582417582402E-3</v>
      </c>
    </row>
    <row r="385" spans="1:8" x14ac:dyDescent="0.2">
      <c r="A385" s="14"/>
      <c r="B385" s="15" t="s">
        <v>359</v>
      </c>
      <c r="C385" s="16">
        <v>3</v>
      </c>
      <c r="D385" s="16">
        <v>3</v>
      </c>
      <c r="E385" s="17">
        <f t="shared" si="47"/>
        <v>9.1575091575091575E-4</v>
      </c>
      <c r="F385" s="17">
        <f t="shared" si="48"/>
        <v>1.3556258472661546E-3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360</v>
      </c>
      <c r="C386" s="16">
        <v>0</v>
      </c>
      <c r="D386" s="16">
        <v>22</v>
      </c>
      <c r="E386" s="17" t="str">
        <f t="shared" si="47"/>
        <v/>
      </c>
      <c r="F386" s="17">
        <f t="shared" si="48"/>
        <v>9.9412562132851334E-3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11</v>
      </c>
      <c r="D388" s="16">
        <v>3</v>
      </c>
      <c r="E388" s="17">
        <f t="shared" si="47"/>
        <v>3.357753357753358E-3</v>
      </c>
      <c r="F388" s="17">
        <f t="shared" si="48"/>
        <v>1.3556258472661546E-3</v>
      </c>
      <c r="G388" s="17">
        <f t="shared" si="50"/>
        <v>-0.72727272727272729</v>
      </c>
      <c r="H388" s="17">
        <f t="shared" si="49"/>
        <v>-2.4420024420024424E-3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</v>
      </c>
      <c r="D391" s="16">
        <v>4</v>
      </c>
      <c r="E391" s="17">
        <f t="shared" si="47"/>
        <v>3.0525030525030525E-4</v>
      </c>
      <c r="F391" s="17">
        <f t="shared" si="48"/>
        <v>1.8075011296882061E-3</v>
      </c>
      <c r="G391" s="17">
        <f t="shared" si="50"/>
        <v>3</v>
      </c>
      <c r="H391" s="17">
        <f t="shared" si="49"/>
        <v>9.1575091575091575E-4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235</v>
      </c>
      <c r="D395" s="16">
        <v>94</v>
      </c>
      <c r="E395" s="17">
        <f t="shared" si="47"/>
        <v>7.1733821733821729E-2</v>
      </c>
      <c r="F395" s="17">
        <f t="shared" si="48"/>
        <v>4.2476276547672845E-2</v>
      </c>
      <c r="G395" s="17">
        <f t="shared" si="50"/>
        <v>-0.6</v>
      </c>
      <c r="H395" s="17">
        <f t="shared" si="49"/>
        <v>-4.3040293040293033E-2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9.0375056484410306E-4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138</v>
      </c>
      <c r="D397" s="16">
        <v>13</v>
      </c>
      <c r="E397" s="17">
        <f t="shared" si="47"/>
        <v>4.2124542124542128E-2</v>
      </c>
      <c r="F397" s="17">
        <f t="shared" si="48"/>
        <v>5.8743786714866696E-3</v>
      </c>
      <c r="G397" s="17">
        <f t="shared" si="50"/>
        <v>-0.90579710144927539</v>
      </c>
      <c r="H397" s="17">
        <f t="shared" si="49"/>
        <v>-3.815628815628816E-2</v>
      </c>
    </row>
    <row r="398" spans="1:8" x14ac:dyDescent="0.2">
      <c r="A398" s="14"/>
      <c r="B398" s="15" t="s">
        <v>372</v>
      </c>
      <c r="C398" s="16">
        <v>194</v>
      </c>
      <c r="D398" s="16">
        <v>45</v>
      </c>
      <c r="E398" s="17">
        <f t="shared" si="47"/>
        <v>5.9218559218559216E-2</v>
      </c>
      <c r="F398" s="17">
        <f t="shared" si="48"/>
        <v>2.0334387708992319E-2</v>
      </c>
      <c r="G398" s="17">
        <f t="shared" si="50"/>
        <v>-0.76804123711340211</v>
      </c>
      <c r="H398" s="17">
        <f t="shared" si="49"/>
        <v>-4.548229548229548E-2</v>
      </c>
    </row>
    <row r="399" spans="1:8" x14ac:dyDescent="0.2">
      <c r="A399" s="14"/>
      <c r="B399" s="15" t="s">
        <v>373</v>
      </c>
      <c r="C399" s="16">
        <v>218</v>
      </c>
      <c r="D399" s="16">
        <v>25</v>
      </c>
      <c r="E399" s="17">
        <f t="shared" si="47"/>
        <v>6.6544566544566544E-2</v>
      </c>
      <c r="F399" s="17">
        <f t="shared" si="48"/>
        <v>1.1296882060551287E-2</v>
      </c>
      <c r="G399" s="17">
        <f t="shared" si="50"/>
        <v>-0.88532110091743121</v>
      </c>
      <c r="H399" s="17">
        <f t="shared" si="49"/>
        <v>-5.8913308913308912E-2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</v>
      </c>
      <c r="D401" s="16">
        <v>2</v>
      </c>
      <c r="E401" s="17">
        <f t="shared" si="47"/>
        <v>3.0525030525030525E-4</v>
      </c>
      <c r="F401" s="17">
        <f t="shared" si="48"/>
        <v>9.0375056484410306E-4</v>
      </c>
      <c r="G401" s="17">
        <f t="shared" si="50"/>
        <v>1</v>
      </c>
      <c r="H401" s="17">
        <f t="shared" si="49"/>
        <v>3.0525030525030525E-4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34</v>
      </c>
      <c r="D403" s="16">
        <v>1</v>
      </c>
      <c r="E403" s="17">
        <f t="shared" si="47"/>
        <v>1.0378510378510378E-2</v>
      </c>
      <c r="F403" s="17">
        <f t="shared" si="48"/>
        <v>4.5187528242205153E-4</v>
      </c>
      <c r="G403" s="17">
        <f t="shared" si="50"/>
        <v>-0.97058823529411764</v>
      </c>
      <c r="H403" s="17">
        <f t="shared" si="49"/>
        <v>-1.0073260073260072E-2</v>
      </c>
    </row>
    <row r="404" spans="1:8" x14ac:dyDescent="0.2">
      <c r="A404" s="14"/>
      <c r="B404" s="15" t="s">
        <v>378</v>
      </c>
      <c r="C404" s="16">
        <v>0</v>
      </c>
      <c r="D404" s="16">
        <v>7</v>
      </c>
      <c r="E404" s="17" t="str">
        <f t="shared" si="47"/>
        <v/>
      </c>
      <c r="F404" s="17">
        <f t="shared" si="48"/>
        <v>3.1631269769543608E-3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5</v>
      </c>
      <c r="D405" s="16">
        <v>0</v>
      </c>
      <c r="E405" s="17">
        <f t="shared" si="47"/>
        <v>1.5262515262515263E-3</v>
      </c>
      <c r="F405" s="17" t="str">
        <f t="shared" si="48"/>
        <v/>
      </c>
      <c r="G405" s="17">
        <f t="shared" si="50"/>
        <v>-1</v>
      </c>
      <c r="H405" s="17">
        <f t="shared" si="49"/>
        <v>-1.5262515262515263E-3</v>
      </c>
    </row>
    <row r="406" spans="1:8" x14ac:dyDescent="0.2">
      <c r="A406" s="14"/>
      <c r="B406" s="15" t="s">
        <v>380</v>
      </c>
      <c r="C406" s="16">
        <v>4</v>
      </c>
      <c r="D406" s="16">
        <v>0</v>
      </c>
      <c r="E406" s="17">
        <f t="shared" si="47"/>
        <v>1.221001221001221E-3</v>
      </c>
      <c r="F406" s="17" t="str">
        <f t="shared" si="48"/>
        <v/>
      </c>
      <c r="G406" s="17">
        <f t="shared" si="50"/>
        <v>-1</v>
      </c>
      <c r="H406" s="17">
        <f t="shared" si="49"/>
        <v>-1.221001221001221E-3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6</v>
      </c>
      <c r="D408" s="16">
        <v>1</v>
      </c>
      <c r="E408" s="17">
        <f t="shared" si="47"/>
        <v>1.8315018315018315E-3</v>
      </c>
      <c r="F408" s="17">
        <f t="shared" si="48"/>
        <v>4.5187528242205153E-4</v>
      </c>
      <c r="G408" s="17">
        <f t="shared" si="50"/>
        <v>-0.83333333333333337</v>
      </c>
      <c r="H408" s="17">
        <f t="shared" si="49"/>
        <v>-1.5262515262515263E-3</v>
      </c>
    </row>
    <row r="409" spans="1:8" x14ac:dyDescent="0.2">
      <c r="A409" s="14"/>
      <c r="B409" s="15" t="s">
        <v>383</v>
      </c>
      <c r="C409" s="16">
        <v>5</v>
      </c>
      <c r="D409" s="16">
        <v>7</v>
      </c>
      <c r="E409" s="17">
        <f t="shared" si="47"/>
        <v>1.5262515262515263E-3</v>
      </c>
      <c r="F409" s="17">
        <f t="shared" si="48"/>
        <v>3.1631269769543608E-3</v>
      </c>
      <c r="G409" s="17">
        <f t="shared" si="50"/>
        <v>0.4</v>
      </c>
      <c r="H409" s="17">
        <f t="shared" si="49"/>
        <v>6.105006105006105E-4</v>
      </c>
    </row>
    <row r="410" spans="1:8" x14ac:dyDescent="0.2">
      <c r="A410" s="14"/>
      <c r="B410" s="15" t="s">
        <v>384</v>
      </c>
      <c r="C410" s="16">
        <v>80</v>
      </c>
      <c r="D410" s="16">
        <v>20</v>
      </c>
      <c r="E410" s="17">
        <f t="shared" si="47"/>
        <v>2.442002442002442E-2</v>
      </c>
      <c r="F410" s="17">
        <f t="shared" si="48"/>
        <v>9.0375056484410295E-3</v>
      </c>
      <c r="G410" s="17">
        <f t="shared" si="50"/>
        <v>-0.75</v>
      </c>
      <c r="H410" s="17">
        <f t="shared" si="49"/>
        <v>-1.8315018315018316E-2</v>
      </c>
    </row>
    <row r="411" spans="1:8" x14ac:dyDescent="0.2">
      <c r="A411" s="14"/>
      <c r="B411" s="15" t="s">
        <v>385</v>
      </c>
      <c r="C411" s="16">
        <v>7</v>
      </c>
      <c r="D411" s="16">
        <v>4</v>
      </c>
      <c r="E411" s="17">
        <f t="shared" si="47"/>
        <v>2.136752136752137E-3</v>
      </c>
      <c r="F411" s="17">
        <f t="shared" si="48"/>
        <v>1.8075011296882061E-3</v>
      </c>
      <c r="G411" s="17">
        <f t="shared" si="50"/>
        <v>-0.42857142857142855</v>
      </c>
      <c r="H411" s="17">
        <f t="shared" si="49"/>
        <v>-9.1575091575091575E-4</v>
      </c>
    </row>
    <row r="412" spans="1:8" x14ac:dyDescent="0.2">
      <c r="A412" s="14"/>
      <c r="B412" s="15" t="s">
        <v>386</v>
      </c>
      <c r="C412" s="16">
        <v>21</v>
      </c>
      <c r="D412" s="16">
        <v>12</v>
      </c>
      <c r="E412" s="17">
        <f t="shared" si="47"/>
        <v>6.41025641025641E-3</v>
      </c>
      <c r="F412" s="17">
        <f t="shared" si="48"/>
        <v>5.4225033890646186E-3</v>
      </c>
      <c r="G412" s="17">
        <f t="shared" si="50"/>
        <v>-0.42857142857142855</v>
      </c>
      <c r="H412" s="17">
        <f t="shared" si="49"/>
        <v>-2.747252747252747E-3</v>
      </c>
    </row>
    <row r="413" spans="1:8" x14ac:dyDescent="0.2">
      <c r="A413" s="14"/>
      <c r="B413" s="15" t="s">
        <v>387</v>
      </c>
      <c r="C413" s="16">
        <v>4</v>
      </c>
      <c r="D413" s="16">
        <v>0</v>
      </c>
      <c r="E413" s="17">
        <f t="shared" ref="E413:E476" si="51">+IF(C413=0,"",C413/C$349)</f>
        <v>1.221001221001221E-3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-1.221001221001221E-3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19</v>
      </c>
      <c r="D419" s="16">
        <v>0</v>
      </c>
      <c r="E419" s="17">
        <f t="shared" si="51"/>
        <v>5.7997557997558E-3</v>
      </c>
      <c r="F419" s="17" t="str">
        <f t="shared" si="52"/>
        <v/>
      </c>
      <c r="G419" s="17">
        <f t="shared" si="54"/>
        <v>-1</v>
      </c>
      <c r="H419" s="17">
        <f t="shared" si="53"/>
        <v>-5.7997557997558E-3</v>
      </c>
    </row>
    <row r="420" spans="1:8" x14ac:dyDescent="0.2">
      <c r="A420" s="14"/>
      <c r="B420" s="15" t="s">
        <v>394</v>
      </c>
      <c r="C420" s="16">
        <v>172</v>
      </c>
      <c r="D420" s="16">
        <v>120</v>
      </c>
      <c r="E420" s="17">
        <f t="shared" si="51"/>
        <v>5.2503052503052504E-2</v>
      </c>
      <c r="F420" s="17">
        <f t="shared" si="52"/>
        <v>5.4225033890646181E-2</v>
      </c>
      <c r="G420" s="17">
        <f t="shared" si="54"/>
        <v>-0.30232558139534882</v>
      </c>
      <c r="H420" s="17">
        <f t="shared" si="53"/>
        <v>-1.5873015873015872E-2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4.5187528242205153E-4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10</v>
      </c>
      <c r="D424" s="16">
        <v>0</v>
      </c>
      <c r="E424" s="17">
        <f t="shared" si="51"/>
        <v>3.0525030525030525E-3</v>
      </c>
      <c r="F424" s="17" t="str">
        <f t="shared" si="52"/>
        <v/>
      </c>
      <c r="G424" s="17">
        <f t="shared" si="54"/>
        <v>-1</v>
      </c>
      <c r="H424" s="17">
        <f t="shared" si="53"/>
        <v>-3.0525030525030525E-3</v>
      </c>
    </row>
    <row r="425" spans="1:8" x14ac:dyDescent="0.2">
      <c r="A425" s="14"/>
      <c r="B425" s="15" t="s">
        <v>399</v>
      </c>
      <c r="C425" s="16">
        <v>14</v>
      </c>
      <c r="D425" s="16">
        <v>1</v>
      </c>
      <c r="E425" s="17">
        <f t="shared" si="51"/>
        <v>4.2735042735042739E-3</v>
      </c>
      <c r="F425" s="17">
        <f t="shared" si="52"/>
        <v>4.5187528242205153E-4</v>
      </c>
      <c r="G425" s="17">
        <f t="shared" si="54"/>
        <v>-0.9285714285714286</v>
      </c>
      <c r="H425" s="17">
        <f t="shared" si="53"/>
        <v>-3.9682539682539689E-3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6</v>
      </c>
      <c r="D428" s="16">
        <v>0</v>
      </c>
      <c r="E428" s="17">
        <f t="shared" si="51"/>
        <v>1.8315018315018315E-3</v>
      </c>
      <c r="F428" s="17" t="str">
        <f t="shared" si="52"/>
        <v/>
      </c>
      <c r="G428" s="17">
        <f t="shared" si="54"/>
        <v>-1</v>
      </c>
      <c r="H428" s="17">
        <f t="shared" si="53"/>
        <v>-1.8315018315018315E-3</v>
      </c>
    </row>
    <row r="429" spans="1:8" x14ac:dyDescent="0.2">
      <c r="A429" s="14"/>
      <c r="B429" s="15" t="s">
        <v>403</v>
      </c>
      <c r="C429" s="16">
        <v>2</v>
      </c>
      <c r="D429" s="16">
        <v>1</v>
      </c>
      <c r="E429" s="17">
        <f t="shared" si="51"/>
        <v>6.105006105006105E-4</v>
      </c>
      <c r="F429" s="17">
        <f t="shared" si="52"/>
        <v>4.5187528242205153E-4</v>
      </c>
      <c r="G429" s="17">
        <f t="shared" si="54"/>
        <v>-0.5</v>
      </c>
      <c r="H429" s="17">
        <f t="shared" si="53"/>
        <v>-3.0525030525030525E-4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25</v>
      </c>
      <c r="E431" s="17" t="str">
        <f t="shared" si="51"/>
        <v/>
      </c>
      <c r="F431" s="17">
        <f t="shared" si="52"/>
        <v>1.1296882060551287E-2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162</v>
      </c>
      <c r="D432" s="16">
        <v>92</v>
      </c>
      <c r="E432" s="17">
        <f t="shared" si="51"/>
        <v>4.9450549450549448E-2</v>
      </c>
      <c r="F432" s="17">
        <f t="shared" si="52"/>
        <v>4.1572525982828741E-2</v>
      </c>
      <c r="G432" s="17">
        <f t="shared" si="54"/>
        <v>-0.43209876543209874</v>
      </c>
      <c r="H432" s="17">
        <f t="shared" si="53"/>
        <v>-2.1367521367521364E-2</v>
      </c>
    </row>
    <row r="433" spans="1:8" x14ac:dyDescent="0.2">
      <c r="A433" s="14"/>
      <c r="B433" s="15" t="s">
        <v>407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4.5187528242205153E-4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45</v>
      </c>
      <c r="D434" s="16">
        <v>8</v>
      </c>
      <c r="E434" s="17">
        <f t="shared" si="51"/>
        <v>1.3736263736263736E-2</v>
      </c>
      <c r="F434" s="17">
        <f t="shared" si="52"/>
        <v>3.6150022593764122E-3</v>
      </c>
      <c r="G434" s="17">
        <f t="shared" si="54"/>
        <v>-0.82222222222222219</v>
      </c>
      <c r="H434" s="17">
        <f t="shared" si="53"/>
        <v>-1.1294261294261294E-2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7</v>
      </c>
      <c r="E437" s="17" t="str">
        <f t="shared" si="51"/>
        <v/>
      </c>
      <c r="F437" s="17">
        <f t="shared" si="52"/>
        <v>3.1631269769543608E-3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23</v>
      </c>
      <c r="E439" s="17" t="str">
        <f t="shared" si="51"/>
        <v/>
      </c>
      <c r="F439" s="17">
        <f t="shared" si="52"/>
        <v>1.0393131495707185E-2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7</v>
      </c>
      <c r="E440" s="17" t="str">
        <f t="shared" si="51"/>
        <v/>
      </c>
      <c r="F440" s="17">
        <f t="shared" si="52"/>
        <v>3.1631269769543608E-3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4</v>
      </c>
      <c r="D441" s="16">
        <v>1</v>
      </c>
      <c r="E441" s="17">
        <f t="shared" si="51"/>
        <v>1.221001221001221E-3</v>
      </c>
      <c r="F441" s="17">
        <f t="shared" si="52"/>
        <v>4.5187528242205153E-4</v>
      </c>
      <c r="G441" s="17">
        <f t="shared" si="54"/>
        <v>-0.75</v>
      </c>
      <c r="H441" s="17">
        <f t="shared" si="53"/>
        <v>-9.1575091575091575E-4</v>
      </c>
    </row>
    <row r="442" spans="1:8" x14ac:dyDescent="0.2">
      <c r="A442" s="14"/>
      <c r="B442" s="15" t="s">
        <v>416</v>
      </c>
      <c r="C442" s="16">
        <v>114</v>
      </c>
      <c r="D442" s="16">
        <v>4</v>
      </c>
      <c r="E442" s="17">
        <f t="shared" si="51"/>
        <v>3.47985347985348E-2</v>
      </c>
      <c r="F442" s="17">
        <f t="shared" si="52"/>
        <v>1.8075011296882061E-3</v>
      </c>
      <c r="G442" s="17">
        <f t="shared" si="54"/>
        <v>-0.96491228070175439</v>
      </c>
      <c r="H442" s="17">
        <f t="shared" si="53"/>
        <v>-3.3577533577533576E-2</v>
      </c>
    </row>
    <row r="443" spans="1:8" x14ac:dyDescent="0.2">
      <c r="A443" s="14"/>
      <c r="B443" s="15" t="s">
        <v>417</v>
      </c>
      <c r="C443" s="16">
        <v>4</v>
      </c>
      <c r="D443" s="16">
        <v>41</v>
      </c>
      <c r="E443" s="17">
        <f t="shared" si="51"/>
        <v>1.221001221001221E-3</v>
      </c>
      <c r="F443" s="17">
        <f t="shared" si="52"/>
        <v>1.8526886579304111E-2</v>
      </c>
      <c r="G443" s="17">
        <f t="shared" si="54"/>
        <v>9.25</v>
      </c>
      <c r="H443" s="17">
        <f t="shared" si="53"/>
        <v>1.1294261294261294E-2</v>
      </c>
    </row>
    <row r="444" spans="1:8" x14ac:dyDescent="0.2">
      <c r="A444" s="14"/>
      <c r="B444" s="15" t="s">
        <v>418</v>
      </c>
      <c r="C444" s="16">
        <v>1</v>
      </c>
      <c r="D444" s="16">
        <v>0</v>
      </c>
      <c r="E444" s="17">
        <f t="shared" si="51"/>
        <v>3.0525030525030525E-4</v>
      </c>
      <c r="F444" s="17" t="str">
        <f t="shared" si="52"/>
        <v/>
      </c>
      <c r="G444" s="17">
        <f t="shared" si="54"/>
        <v>-1</v>
      </c>
      <c r="H444" s="17">
        <f t="shared" si="53"/>
        <v>-3.0525030525030525E-4</v>
      </c>
    </row>
    <row r="445" spans="1:8" x14ac:dyDescent="0.2">
      <c r="A445" s="14"/>
      <c r="B445" s="15" t="s">
        <v>419</v>
      </c>
      <c r="C445" s="16">
        <v>30</v>
      </c>
      <c r="D445" s="16">
        <v>6</v>
      </c>
      <c r="E445" s="17">
        <f t="shared" si="51"/>
        <v>9.1575091575091579E-3</v>
      </c>
      <c r="F445" s="17">
        <f t="shared" si="52"/>
        <v>2.7112516945323093E-3</v>
      </c>
      <c r="G445" s="17">
        <f t="shared" si="54"/>
        <v>-0.8</v>
      </c>
      <c r="H445" s="17">
        <f t="shared" si="53"/>
        <v>-7.3260073260073269E-3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7</v>
      </c>
      <c r="D455" s="16">
        <v>2</v>
      </c>
      <c r="E455" s="17">
        <f t="shared" si="51"/>
        <v>2.136752136752137E-3</v>
      </c>
      <c r="F455" s="17">
        <f t="shared" si="52"/>
        <v>9.0375056484410306E-4</v>
      </c>
      <c r="G455" s="17">
        <f t="shared" si="54"/>
        <v>-0.7142857142857143</v>
      </c>
      <c r="H455" s="17">
        <f t="shared" si="53"/>
        <v>-1.5262515262515265E-3</v>
      </c>
    </row>
    <row r="456" spans="1:8" x14ac:dyDescent="0.2">
      <c r="A456" s="14"/>
      <c r="B456" s="15" t="s">
        <v>430</v>
      </c>
      <c r="C456" s="16">
        <v>11</v>
      </c>
      <c r="D456" s="16">
        <v>11</v>
      </c>
      <c r="E456" s="17">
        <f t="shared" si="51"/>
        <v>3.357753357753358E-3</v>
      </c>
      <c r="F456" s="17">
        <f t="shared" si="52"/>
        <v>4.9706281066425667E-3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431</v>
      </c>
      <c r="C457" s="16">
        <v>17</v>
      </c>
      <c r="D457" s="16">
        <v>6</v>
      </c>
      <c r="E457" s="17">
        <f t="shared" si="51"/>
        <v>5.189255189255189E-3</v>
      </c>
      <c r="F457" s="17">
        <f t="shared" si="52"/>
        <v>2.7112516945323093E-3</v>
      </c>
      <c r="G457" s="17">
        <f t="shared" si="54"/>
        <v>-0.6470588235294118</v>
      </c>
      <c r="H457" s="17">
        <f t="shared" si="53"/>
        <v>-3.357753357753358E-3</v>
      </c>
    </row>
    <row r="458" spans="1:8" ht="25.5" x14ac:dyDescent="0.2">
      <c r="A458" s="14"/>
      <c r="B458" s="15" t="s">
        <v>432</v>
      </c>
      <c r="C458" s="16">
        <v>1</v>
      </c>
      <c r="D458" s="16">
        <v>1</v>
      </c>
      <c r="E458" s="17">
        <f t="shared" si="51"/>
        <v>3.0525030525030525E-4</v>
      </c>
      <c r="F458" s="17">
        <f t="shared" si="52"/>
        <v>4.5187528242205153E-4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433</v>
      </c>
      <c r="C459" s="16">
        <v>10</v>
      </c>
      <c r="D459" s="16">
        <v>10</v>
      </c>
      <c r="E459" s="17">
        <f t="shared" si="51"/>
        <v>3.0525030525030525E-3</v>
      </c>
      <c r="F459" s="17">
        <f t="shared" si="52"/>
        <v>4.5187528242205148E-3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434</v>
      </c>
      <c r="C460" s="16">
        <v>0</v>
      </c>
      <c r="D460" s="16">
        <v>3</v>
      </c>
      <c r="E460" s="17" t="str">
        <f t="shared" si="51"/>
        <v/>
      </c>
      <c r="F460" s="17">
        <f t="shared" si="52"/>
        <v>1.3556258472661546E-3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5</v>
      </c>
      <c r="D461" s="16">
        <v>1</v>
      </c>
      <c r="E461" s="17">
        <f t="shared" si="51"/>
        <v>1.5262515262515263E-3</v>
      </c>
      <c r="F461" s="17">
        <f t="shared" si="52"/>
        <v>4.5187528242205153E-4</v>
      </c>
      <c r="G461" s="17">
        <f t="shared" si="54"/>
        <v>-0.8</v>
      </c>
      <c r="H461" s="17">
        <f t="shared" si="53"/>
        <v>-1.221001221001221E-3</v>
      </c>
    </row>
    <row r="462" spans="1:8" ht="25.5" x14ac:dyDescent="0.2">
      <c r="A462" s="14"/>
      <c r="B462" s="15" t="s">
        <v>436</v>
      </c>
      <c r="C462" s="16">
        <v>1</v>
      </c>
      <c r="D462" s="16">
        <v>0</v>
      </c>
      <c r="E462" s="17">
        <f t="shared" si="51"/>
        <v>3.0525030525030525E-4</v>
      </c>
      <c r="F462" s="17" t="str">
        <f t="shared" si="52"/>
        <v/>
      </c>
      <c r="G462" s="17">
        <f t="shared" si="54"/>
        <v>-1</v>
      </c>
      <c r="H462" s="17">
        <f t="shared" si="53"/>
        <v>-3.0525030525030525E-4</v>
      </c>
    </row>
    <row r="463" spans="1:8" x14ac:dyDescent="0.2">
      <c r="A463" s="14"/>
      <c r="B463" s="15" t="s">
        <v>437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4.5187528242205153E-4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1</v>
      </c>
      <c r="D464" s="16">
        <v>2</v>
      </c>
      <c r="E464" s="17">
        <f t="shared" si="51"/>
        <v>3.0525030525030525E-4</v>
      </c>
      <c r="F464" s="17">
        <f t="shared" si="52"/>
        <v>9.0375056484410306E-4</v>
      </c>
      <c r="G464" s="17">
        <f t="shared" si="54"/>
        <v>1</v>
      </c>
      <c r="H464" s="17">
        <f t="shared" si="53"/>
        <v>3.0525030525030525E-4</v>
      </c>
    </row>
    <row r="465" spans="1:8" x14ac:dyDescent="0.2">
      <c r="A465" s="14"/>
      <c r="B465" s="15" t="s">
        <v>439</v>
      </c>
      <c r="C465" s="16">
        <v>45</v>
      </c>
      <c r="D465" s="16">
        <v>21</v>
      </c>
      <c r="E465" s="17">
        <f t="shared" si="51"/>
        <v>1.3736263736263736E-2</v>
      </c>
      <c r="F465" s="17">
        <f t="shared" si="52"/>
        <v>9.4893809308630814E-3</v>
      </c>
      <c r="G465" s="17">
        <f t="shared" si="54"/>
        <v>-0.53333333333333333</v>
      </c>
      <c r="H465" s="17">
        <f t="shared" si="53"/>
        <v>-7.326007326007326E-3</v>
      </c>
    </row>
    <row r="466" spans="1:8" x14ac:dyDescent="0.2">
      <c r="A466" s="14"/>
      <c r="B466" s="15" t="s">
        <v>440</v>
      </c>
      <c r="C466" s="16">
        <v>80</v>
      </c>
      <c r="D466" s="16">
        <v>3</v>
      </c>
      <c r="E466" s="17">
        <f t="shared" si="51"/>
        <v>2.442002442002442E-2</v>
      </c>
      <c r="F466" s="17">
        <f t="shared" si="52"/>
        <v>1.3556258472661546E-3</v>
      </c>
      <c r="G466" s="17">
        <f t="shared" si="54"/>
        <v>-0.96250000000000002</v>
      </c>
      <c r="H466" s="17">
        <f t="shared" si="53"/>
        <v>-2.3504273504273504E-2</v>
      </c>
    </row>
    <row r="467" spans="1:8" x14ac:dyDescent="0.2">
      <c r="A467" s="14"/>
      <c r="B467" s="15" t="s">
        <v>441</v>
      </c>
      <c r="C467" s="16">
        <v>2</v>
      </c>
      <c r="D467" s="16">
        <v>0</v>
      </c>
      <c r="E467" s="17">
        <f t="shared" si="51"/>
        <v>6.105006105006105E-4</v>
      </c>
      <c r="F467" s="17" t="str">
        <f t="shared" si="52"/>
        <v/>
      </c>
      <c r="G467" s="17">
        <f t="shared" si="54"/>
        <v>-1</v>
      </c>
      <c r="H467" s="17">
        <f t="shared" si="53"/>
        <v>-6.105006105006105E-4</v>
      </c>
    </row>
    <row r="468" spans="1:8" x14ac:dyDescent="0.2">
      <c r="A468" s="14"/>
      <c r="B468" s="15" t="s">
        <v>442</v>
      </c>
      <c r="C468" s="16">
        <v>3</v>
      </c>
      <c r="D468" s="16">
        <v>2</v>
      </c>
      <c r="E468" s="17">
        <f t="shared" si="51"/>
        <v>9.1575091575091575E-4</v>
      </c>
      <c r="F468" s="17">
        <f t="shared" si="52"/>
        <v>9.0375056484410306E-4</v>
      </c>
      <c r="G468" s="17">
        <f t="shared" si="54"/>
        <v>-0.33333333333333331</v>
      </c>
      <c r="H468" s="17">
        <f t="shared" si="53"/>
        <v>-3.0525030525030525E-4</v>
      </c>
    </row>
    <row r="469" spans="1:8" x14ac:dyDescent="0.2">
      <c r="A469" s="14"/>
      <c r="B469" s="15" t="s">
        <v>443</v>
      </c>
      <c r="C469" s="16">
        <v>5</v>
      </c>
      <c r="D469" s="16">
        <v>0</v>
      </c>
      <c r="E469" s="17">
        <f t="shared" si="51"/>
        <v>1.5262515262515263E-3</v>
      </c>
      <c r="F469" s="17" t="str">
        <f t="shared" si="52"/>
        <v/>
      </c>
      <c r="G469" s="17">
        <f t="shared" si="54"/>
        <v>-1</v>
      </c>
      <c r="H469" s="17">
        <f t="shared" si="53"/>
        <v>-1.5262515262515263E-3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138</v>
      </c>
      <c r="D471" s="16">
        <v>176</v>
      </c>
      <c r="E471" s="17">
        <f t="shared" si="51"/>
        <v>4.2124542124542128E-2</v>
      </c>
      <c r="F471" s="17">
        <f t="shared" si="52"/>
        <v>7.9530049706281067E-2</v>
      </c>
      <c r="G471" s="17">
        <f t="shared" si="54"/>
        <v>0.27536231884057971</v>
      </c>
      <c r="H471" s="17">
        <f t="shared" si="53"/>
        <v>1.15995115995116E-2</v>
      </c>
    </row>
    <row r="472" spans="1:8" x14ac:dyDescent="0.2">
      <c r="A472" s="14"/>
      <c r="B472" s="15" t="s">
        <v>446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9.0375056484410306E-4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4</v>
      </c>
      <c r="D476" s="16">
        <v>0</v>
      </c>
      <c r="E476" s="17">
        <f t="shared" si="51"/>
        <v>1.221001221001221E-3</v>
      </c>
      <c r="F476" s="17" t="str">
        <f t="shared" si="52"/>
        <v/>
      </c>
      <c r="G476" s="17">
        <f t="shared" si="54"/>
        <v>-1</v>
      </c>
      <c r="H476" s="17">
        <f t="shared" si="53"/>
        <v>-1.221001221001221E-3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5</v>
      </c>
      <c r="D479" s="16">
        <v>3</v>
      </c>
      <c r="E479" s="17">
        <f t="shared" si="55"/>
        <v>1.5262515262515263E-3</v>
      </c>
      <c r="F479" s="17">
        <f t="shared" si="56"/>
        <v>1.3556258472661546E-3</v>
      </c>
      <c r="G479" s="17">
        <f t="shared" si="58"/>
        <v>-0.4</v>
      </c>
      <c r="H479" s="17">
        <f t="shared" si="57"/>
        <v>-6.105006105006105E-4</v>
      </c>
    </row>
    <row r="480" spans="1:8" ht="25.5" x14ac:dyDescent="0.2">
      <c r="A480" s="14"/>
      <c r="B480" s="15" t="s">
        <v>454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4.5187528242205153E-4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4</v>
      </c>
      <c r="D481" s="16">
        <v>1</v>
      </c>
      <c r="E481" s="17">
        <f t="shared" si="55"/>
        <v>1.221001221001221E-3</v>
      </c>
      <c r="F481" s="17">
        <f t="shared" si="56"/>
        <v>4.5187528242205153E-4</v>
      </c>
      <c r="G481" s="17">
        <f t="shared" si="58"/>
        <v>-0.75</v>
      </c>
      <c r="H481" s="17">
        <f t="shared" si="57"/>
        <v>-9.1575091575091575E-4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10</v>
      </c>
      <c r="D484" s="16">
        <v>2</v>
      </c>
      <c r="E484" s="17">
        <f t="shared" si="55"/>
        <v>3.0525030525030525E-3</v>
      </c>
      <c r="F484" s="17">
        <f t="shared" si="56"/>
        <v>9.0375056484410306E-4</v>
      </c>
      <c r="G484" s="17">
        <f t="shared" si="58"/>
        <v>-0.8</v>
      </c>
      <c r="H484" s="17">
        <f t="shared" si="57"/>
        <v>-2.442002442002442E-3</v>
      </c>
    </row>
    <row r="485" spans="1:8" x14ac:dyDescent="0.2">
      <c r="A485" s="14"/>
      <c r="B485" s="15" t="s">
        <v>459</v>
      </c>
      <c r="C485" s="16">
        <v>1</v>
      </c>
      <c r="D485" s="16">
        <v>1</v>
      </c>
      <c r="E485" s="17">
        <f t="shared" si="55"/>
        <v>3.0525030525030525E-4</v>
      </c>
      <c r="F485" s="17">
        <f t="shared" si="56"/>
        <v>4.5187528242205153E-4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460</v>
      </c>
      <c r="C486" s="16">
        <v>3</v>
      </c>
      <c r="D486" s="16">
        <v>0</v>
      </c>
      <c r="E486" s="17">
        <f t="shared" si="55"/>
        <v>9.1575091575091575E-4</v>
      </c>
      <c r="F486" s="17" t="str">
        <f t="shared" si="56"/>
        <v/>
      </c>
      <c r="G486" s="17">
        <f t="shared" si="58"/>
        <v>-1</v>
      </c>
      <c r="H486" s="17">
        <f t="shared" si="57"/>
        <v>-9.1575091575091575E-4</v>
      </c>
    </row>
    <row r="487" spans="1:8" x14ac:dyDescent="0.2">
      <c r="A487" s="14"/>
      <c r="B487" s="15" t="s">
        <v>461</v>
      </c>
      <c r="C487" s="16">
        <v>2</v>
      </c>
      <c r="D487" s="16">
        <v>0</v>
      </c>
      <c r="E487" s="17">
        <f t="shared" si="55"/>
        <v>6.105006105006105E-4</v>
      </c>
      <c r="F487" s="17" t="str">
        <f t="shared" si="56"/>
        <v/>
      </c>
      <c r="G487" s="17">
        <f t="shared" si="58"/>
        <v>-1</v>
      </c>
      <c r="H487" s="17">
        <f t="shared" si="57"/>
        <v>-6.105006105006105E-4</v>
      </c>
    </row>
    <row r="488" spans="1:8" x14ac:dyDescent="0.2">
      <c r="A488" s="14"/>
      <c r="B488" s="15" t="s">
        <v>462</v>
      </c>
      <c r="C488" s="16">
        <v>1</v>
      </c>
      <c r="D488" s="16">
        <v>0</v>
      </c>
      <c r="E488" s="17">
        <f t="shared" si="55"/>
        <v>3.0525030525030525E-4</v>
      </c>
      <c r="F488" s="17" t="str">
        <f t="shared" si="56"/>
        <v/>
      </c>
      <c r="G488" s="17">
        <f t="shared" si="58"/>
        <v>-1</v>
      </c>
      <c r="H488" s="17">
        <f t="shared" si="57"/>
        <v>-3.0525030525030525E-4</v>
      </c>
    </row>
    <row r="489" spans="1:8" x14ac:dyDescent="0.2">
      <c r="A489" s="14"/>
      <c r="B489" s="15" t="s">
        <v>463</v>
      </c>
      <c r="C489" s="16">
        <v>7</v>
      </c>
      <c r="D489" s="16">
        <v>7</v>
      </c>
      <c r="E489" s="17">
        <f t="shared" si="55"/>
        <v>2.136752136752137E-3</v>
      </c>
      <c r="F489" s="17">
        <f t="shared" si="56"/>
        <v>3.1631269769543608E-3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464</v>
      </c>
      <c r="C490" s="16">
        <v>42</v>
      </c>
      <c r="D490" s="16">
        <v>8</v>
      </c>
      <c r="E490" s="17">
        <f t="shared" si="55"/>
        <v>1.282051282051282E-2</v>
      </c>
      <c r="F490" s="17">
        <f t="shared" si="56"/>
        <v>3.6150022593764122E-3</v>
      </c>
      <c r="G490" s="17">
        <f t="shared" si="58"/>
        <v>-0.80952380952380953</v>
      </c>
      <c r="H490" s="17">
        <f t="shared" si="57"/>
        <v>-1.0378510378510378E-2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1</v>
      </c>
      <c r="D492" s="16">
        <v>0</v>
      </c>
      <c r="E492" s="17">
        <f t="shared" si="55"/>
        <v>3.0525030525030525E-4</v>
      </c>
      <c r="F492" s="17" t="str">
        <f t="shared" si="56"/>
        <v/>
      </c>
      <c r="G492" s="17">
        <f t="shared" si="58"/>
        <v>-1</v>
      </c>
      <c r="H492" s="17">
        <f t="shared" si="57"/>
        <v>-3.0525030525030525E-4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25</v>
      </c>
      <c r="E495" s="17" t="str">
        <f t="shared" si="55"/>
        <v/>
      </c>
      <c r="F495" s="17">
        <f t="shared" si="56"/>
        <v>1.1296882060551287E-2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5</v>
      </c>
      <c r="D500" s="16">
        <v>7</v>
      </c>
      <c r="E500" s="17">
        <f t="shared" si="55"/>
        <v>1.5262515262515263E-3</v>
      </c>
      <c r="F500" s="17">
        <f t="shared" si="56"/>
        <v>3.1631269769543608E-3</v>
      </c>
      <c r="G500" s="17">
        <f t="shared" si="58"/>
        <v>0.4</v>
      </c>
      <c r="H500" s="17">
        <f t="shared" si="57"/>
        <v>6.105006105006105E-4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106</v>
      </c>
      <c r="D510" s="16">
        <v>4</v>
      </c>
      <c r="E510" s="17">
        <f t="shared" si="55"/>
        <v>3.235653235653236E-2</v>
      </c>
      <c r="F510" s="17">
        <f t="shared" si="56"/>
        <v>1.8075011296882061E-3</v>
      </c>
      <c r="G510" s="17">
        <f t="shared" si="58"/>
        <v>-0.96226415094339623</v>
      </c>
      <c r="H510" s="17">
        <f t="shared" si="57"/>
        <v>-3.1135531135531139E-2</v>
      </c>
    </row>
    <row r="511" spans="1:8" x14ac:dyDescent="0.2">
      <c r="A511" s="14"/>
      <c r="B511" s="15" t="s">
        <v>485</v>
      </c>
      <c r="C511" s="16">
        <v>2</v>
      </c>
      <c r="D511" s="16">
        <v>0</v>
      </c>
      <c r="E511" s="17">
        <f t="shared" si="55"/>
        <v>6.105006105006105E-4</v>
      </c>
      <c r="F511" s="17" t="str">
        <f t="shared" si="56"/>
        <v/>
      </c>
      <c r="G511" s="17">
        <f t="shared" si="58"/>
        <v>-1</v>
      </c>
      <c r="H511" s="17">
        <f t="shared" si="57"/>
        <v>-6.105006105006105E-4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9.0375056484410306E-4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55</v>
      </c>
      <c r="D515" s="16">
        <v>5</v>
      </c>
      <c r="E515" s="17">
        <f t="shared" si="55"/>
        <v>1.6788766788766788E-2</v>
      </c>
      <c r="F515" s="17">
        <f t="shared" si="56"/>
        <v>2.2593764121102574E-3</v>
      </c>
      <c r="G515" s="17">
        <f t="shared" si="58"/>
        <v>-0.90909090909090906</v>
      </c>
      <c r="H515" s="17">
        <f t="shared" si="57"/>
        <v>-1.5262515262515262E-2</v>
      </c>
    </row>
    <row r="516" spans="1:8" x14ac:dyDescent="0.2">
      <c r="A516" s="14"/>
      <c r="B516" s="15" t="s">
        <v>490</v>
      </c>
      <c r="C516" s="16">
        <v>2</v>
      </c>
      <c r="D516" s="16">
        <v>1</v>
      </c>
      <c r="E516" s="17">
        <f t="shared" si="55"/>
        <v>6.105006105006105E-4</v>
      </c>
      <c r="F516" s="17">
        <f t="shared" si="56"/>
        <v>4.5187528242205153E-4</v>
      </c>
      <c r="G516" s="17">
        <f t="shared" si="58"/>
        <v>-0.5</v>
      </c>
      <c r="H516" s="17">
        <f t="shared" si="57"/>
        <v>-3.0525030525030525E-4</v>
      </c>
    </row>
    <row r="517" spans="1:8" ht="25.5" x14ac:dyDescent="0.2">
      <c r="A517" s="14"/>
      <c r="B517" s="15" t="s">
        <v>491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4.5187528242205153E-4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1</v>
      </c>
      <c r="D522" s="16">
        <v>0</v>
      </c>
      <c r="E522" s="17">
        <f t="shared" si="55"/>
        <v>3.0525030525030525E-4</v>
      </c>
      <c r="F522" s="17" t="str">
        <f t="shared" si="56"/>
        <v/>
      </c>
      <c r="G522" s="17">
        <f t="shared" si="58"/>
        <v>-1</v>
      </c>
      <c r="H522" s="17">
        <f t="shared" si="57"/>
        <v>-3.0525030525030525E-4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</v>
      </c>
      <c r="D532" s="16">
        <v>1</v>
      </c>
      <c r="E532" s="17">
        <f t="shared" si="55"/>
        <v>3.0525030525030525E-4</v>
      </c>
      <c r="F532" s="17">
        <f t="shared" si="56"/>
        <v>4.5187528242205153E-4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4.5187528242205153E-4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40</v>
      </c>
      <c r="D535" s="16">
        <v>20</v>
      </c>
      <c r="E535" s="17">
        <f t="shared" si="55"/>
        <v>1.221001221001221E-2</v>
      </c>
      <c r="F535" s="17">
        <f t="shared" si="56"/>
        <v>9.0375056484410295E-3</v>
      </c>
      <c r="G535" s="17">
        <f t="shared" si="58"/>
        <v>-0.5</v>
      </c>
      <c r="H535" s="17">
        <f t="shared" si="57"/>
        <v>-6.105006105006105E-3</v>
      </c>
    </row>
    <row r="536" spans="1:8" ht="25.5" x14ac:dyDescent="0.2">
      <c r="A536" s="14"/>
      <c r="B536" s="15" t="s">
        <v>510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4.5187528242205153E-4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8</v>
      </c>
      <c r="D538" s="16">
        <v>7</v>
      </c>
      <c r="E538" s="17">
        <f t="shared" si="55"/>
        <v>2.442002442002442E-3</v>
      </c>
      <c r="F538" s="17">
        <f t="shared" si="56"/>
        <v>3.1631269769543608E-3</v>
      </c>
      <c r="G538" s="17">
        <f t="shared" si="58"/>
        <v>-0.125</v>
      </c>
      <c r="H538" s="17">
        <f t="shared" si="57"/>
        <v>-3.0525030525030525E-4</v>
      </c>
    </row>
    <row r="539" spans="1:8" x14ac:dyDescent="0.2">
      <c r="A539" s="14"/>
      <c r="B539" s="15" t="s">
        <v>513</v>
      </c>
      <c r="C539" s="16">
        <v>8</v>
      </c>
      <c r="D539" s="16">
        <v>1</v>
      </c>
      <c r="E539" s="17">
        <f t="shared" si="55"/>
        <v>2.442002442002442E-3</v>
      </c>
      <c r="F539" s="17">
        <f t="shared" si="56"/>
        <v>4.5187528242205153E-4</v>
      </c>
      <c r="G539" s="17">
        <f t="shared" si="58"/>
        <v>-0.875</v>
      </c>
      <c r="H539" s="17">
        <f t="shared" si="57"/>
        <v>-2.136752136752137E-3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4.5187528242205153E-4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</v>
      </c>
      <c r="D548" s="16">
        <v>0</v>
      </c>
      <c r="E548" s="17">
        <f t="shared" si="59"/>
        <v>3.0525030525030525E-4</v>
      </c>
      <c r="F548" s="17" t="str">
        <f t="shared" si="60"/>
        <v/>
      </c>
      <c r="G548" s="17">
        <f t="shared" si="62"/>
        <v>-1</v>
      </c>
      <c r="H548" s="17">
        <f t="shared" si="61"/>
        <v>-3.0525030525030525E-4</v>
      </c>
    </row>
    <row r="549" spans="1:8" ht="25.5" x14ac:dyDescent="0.2">
      <c r="A549" s="14"/>
      <c r="B549" s="15" t="s">
        <v>522</v>
      </c>
      <c r="C549" s="16">
        <v>0</v>
      </c>
      <c r="D549" s="16">
        <v>6</v>
      </c>
      <c r="E549" s="17" t="str">
        <f t="shared" si="59"/>
        <v/>
      </c>
      <c r="F549" s="17">
        <f t="shared" si="60"/>
        <v>2.7112516945323093E-3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5</v>
      </c>
      <c r="E551" s="17">
        <f t="shared" si="59"/>
        <v>3.0525030525030525E-4</v>
      </c>
      <c r="F551" s="17">
        <f t="shared" si="60"/>
        <v>2.2593764121102574E-3</v>
      </c>
      <c r="G551" s="17">
        <f t="shared" si="62"/>
        <v>4</v>
      </c>
      <c r="H551" s="17">
        <f t="shared" si="61"/>
        <v>1.221001221001221E-3</v>
      </c>
    </row>
    <row r="552" spans="1:8" ht="25.5" x14ac:dyDescent="0.2">
      <c r="A552" s="14"/>
      <c r="B552" s="15" t="s">
        <v>525</v>
      </c>
      <c r="C552" s="16">
        <v>0</v>
      </c>
      <c r="D552" s="16">
        <v>4</v>
      </c>
      <c r="E552" s="17" t="str">
        <f t="shared" si="59"/>
        <v/>
      </c>
      <c r="F552" s="17">
        <f t="shared" si="60"/>
        <v>1.8075011296882061E-3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47</v>
      </c>
      <c r="D554" s="16">
        <v>109</v>
      </c>
      <c r="E554" s="17">
        <f t="shared" si="59"/>
        <v>1.4346764346764346E-2</v>
      </c>
      <c r="F554" s="17">
        <f t="shared" si="60"/>
        <v>4.9254405784003613E-2</v>
      </c>
      <c r="G554" s="17">
        <f t="shared" si="62"/>
        <v>1.3191489361702127</v>
      </c>
      <c r="H554" s="17">
        <f t="shared" si="61"/>
        <v>1.8925518925518924E-2</v>
      </c>
    </row>
    <row r="555" spans="1:8" ht="25.5" x14ac:dyDescent="0.2">
      <c r="A555" s="14"/>
      <c r="B555" s="15" t="s">
        <v>528</v>
      </c>
      <c r="C555" s="16">
        <v>2</v>
      </c>
      <c r="D555" s="16">
        <v>3</v>
      </c>
      <c r="E555" s="17">
        <f t="shared" si="59"/>
        <v>6.105006105006105E-4</v>
      </c>
      <c r="F555" s="17">
        <f t="shared" si="60"/>
        <v>1.3556258472661546E-3</v>
      </c>
      <c r="G555" s="17">
        <f t="shared" si="62"/>
        <v>0.5</v>
      </c>
      <c r="H555" s="17">
        <f t="shared" si="61"/>
        <v>3.0525030525030525E-4</v>
      </c>
    </row>
    <row r="556" spans="1:8" x14ac:dyDescent="0.2">
      <c r="A556" s="14"/>
      <c r="B556" s="15" t="s">
        <v>529</v>
      </c>
      <c r="C556" s="16">
        <v>2</v>
      </c>
      <c r="D556" s="16">
        <v>2</v>
      </c>
      <c r="E556" s="17">
        <f t="shared" si="59"/>
        <v>6.105006105006105E-4</v>
      </c>
      <c r="F556" s="17">
        <f t="shared" si="60"/>
        <v>9.0375056484410306E-4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119</v>
      </c>
      <c r="D559" s="16">
        <v>182</v>
      </c>
      <c r="E559" s="17">
        <f t="shared" si="59"/>
        <v>3.6324786324786328E-2</v>
      </c>
      <c r="F559" s="17">
        <f t="shared" si="60"/>
        <v>8.2241301400813371E-2</v>
      </c>
      <c r="G559" s="17">
        <f t="shared" si="62"/>
        <v>0.52941176470588236</v>
      </c>
      <c r="H559" s="17">
        <f t="shared" si="61"/>
        <v>1.9230769230769232E-2</v>
      </c>
    </row>
    <row r="560" spans="1:8" ht="25.5" x14ac:dyDescent="0.2">
      <c r="A560" s="14"/>
      <c r="B560" s="15" t="s">
        <v>533</v>
      </c>
      <c r="C560" s="16">
        <v>20</v>
      </c>
      <c r="D560" s="16">
        <v>9</v>
      </c>
      <c r="E560" s="17">
        <f t="shared" si="59"/>
        <v>6.105006105006105E-3</v>
      </c>
      <c r="F560" s="17">
        <f t="shared" si="60"/>
        <v>4.0668775417984637E-3</v>
      </c>
      <c r="G560" s="17">
        <f t="shared" si="62"/>
        <v>-0.55000000000000004</v>
      </c>
      <c r="H560" s="17">
        <f t="shared" si="61"/>
        <v>-3.357753357753358E-3</v>
      </c>
    </row>
    <row r="561" spans="1:8" x14ac:dyDescent="0.2">
      <c r="A561" s="14"/>
      <c r="B561" s="15" t="s">
        <v>534</v>
      </c>
      <c r="C561" s="16">
        <v>111</v>
      </c>
      <c r="D561" s="16">
        <v>66</v>
      </c>
      <c r="E561" s="17">
        <f t="shared" si="59"/>
        <v>3.388278388278388E-2</v>
      </c>
      <c r="F561" s="17">
        <f t="shared" si="60"/>
        <v>2.9823768639855398E-2</v>
      </c>
      <c r="G561" s="17">
        <f t="shared" si="62"/>
        <v>-0.40540540540540543</v>
      </c>
      <c r="H561" s="17">
        <f t="shared" si="61"/>
        <v>-1.3736263736263736E-2</v>
      </c>
    </row>
    <row r="562" spans="1:8" x14ac:dyDescent="0.2">
      <c r="A562" s="14"/>
      <c r="B562" s="15" t="s">
        <v>535</v>
      </c>
      <c r="C562" s="16">
        <v>9</v>
      </c>
      <c r="D562" s="16">
        <v>0</v>
      </c>
      <c r="E562" s="17">
        <f t="shared" si="59"/>
        <v>2.7472527472527475E-3</v>
      </c>
      <c r="F562" s="17" t="str">
        <f t="shared" si="60"/>
        <v/>
      </c>
      <c r="G562" s="17">
        <f t="shared" si="62"/>
        <v>-1</v>
      </c>
      <c r="H562" s="17">
        <f t="shared" si="61"/>
        <v>-2.7472527472527475E-3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23</v>
      </c>
      <c r="D568" s="16">
        <v>7</v>
      </c>
      <c r="E568" s="17">
        <f t="shared" si="59"/>
        <v>7.020757020757021E-3</v>
      </c>
      <c r="F568" s="17">
        <f t="shared" si="60"/>
        <v>3.1631269769543608E-3</v>
      </c>
      <c r="G568" s="17">
        <f t="shared" si="62"/>
        <v>-0.69565217391304346</v>
      </c>
      <c r="H568" s="17">
        <f t="shared" si="61"/>
        <v>-4.884004884004884E-3</v>
      </c>
    </row>
    <row r="569" spans="1:8" x14ac:dyDescent="0.2">
      <c r="A569" s="14"/>
      <c r="B569" s="15" t="s">
        <v>542</v>
      </c>
      <c r="C569" s="16">
        <v>1</v>
      </c>
      <c r="D569" s="16">
        <v>6</v>
      </c>
      <c r="E569" s="17">
        <f t="shared" si="59"/>
        <v>3.0525030525030525E-4</v>
      </c>
      <c r="F569" s="17">
        <f t="shared" si="60"/>
        <v>2.7112516945323093E-3</v>
      </c>
      <c r="G569" s="17">
        <f t="shared" si="62"/>
        <v>5</v>
      </c>
      <c r="H569" s="17">
        <f t="shared" si="61"/>
        <v>1.5262515262515263E-3</v>
      </c>
    </row>
    <row r="570" spans="1:8" x14ac:dyDescent="0.2">
      <c r="A570" s="14"/>
      <c r="B570" s="15" t="s">
        <v>543</v>
      </c>
      <c r="C570" s="16">
        <v>2</v>
      </c>
      <c r="D570" s="16">
        <v>2</v>
      </c>
      <c r="E570" s="17">
        <f t="shared" si="59"/>
        <v>6.105006105006105E-4</v>
      </c>
      <c r="F570" s="17">
        <f t="shared" si="60"/>
        <v>9.0375056484410306E-4</v>
      </c>
      <c r="G570" s="17">
        <f t="shared" si="62"/>
        <v>0</v>
      </c>
      <c r="H570" s="17">
        <f t="shared" si="61"/>
        <v>0</v>
      </c>
    </row>
    <row r="571" spans="1:8" ht="25.5" x14ac:dyDescent="0.2">
      <c r="A571" s="14"/>
      <c r="B571" s="15" t="s">
        <v>544</v>
      </c>
      <c r="C571" s="16">
        <v>0</v>
      </c>
      <c r="D571" s="16">
        <v>3</v>
      </c>
      <c r="E571" s="17" t="str">
        <f t="shared" si="59"/>
        <v/>
      </c>
      <c r="F571" s="17">
        <f t="shared" si="60"/>
        <v>1.3556258472661546E-3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4.5187528242205153E-4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ht="15.75" thickBot="1" x14ac:dyDescent="0.25">
      <c r="A579" s="11"/>
      <c r="B579"/>
      <c r="C579"/>
      <c r="D579"/>
      <c r="E579"/>
      <c r="F579"/>
      <c r="G579"/>
      <c r="H579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1634</v>
      </c>
      <c r="D582" s="19">
        <f>SUM(D583:D609)</f>
        <v>1302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-0.20318237454100369</v>
      </c>
      <c r="H582" s="20">
        <f t="shared" ref="H582:H609" si="65">+IF(OR(AND(E582=""),(G582="")),"",E582*G582)</f>
        <v>-0.20318237454100369</v>
      </c>
    </row>
    <row r="583" spans="1:8" x14ac:dyDescent="0.2">
      <c r="A583" s="14"/>
      <c r="B583" s="15" t="s">
        <v>550</v>
      </c>
      <c r="C583" s="16">
        <v>10</v>
      </c>
      <c r="D583" s="16">
        <v>0</v>
      </c>
      <c r="E583" s="17">
        <f t="shared" si="63"/>
        <v>6.1199510403916772E-3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-6.1199510403916772E-3</v>
      </c>
    </row>
    <row r="584" spans="1:8" x14ac:dyDescent="0.2">
      <c r="A584" s="14"/>
      <c r="B584" s="15" t="s">
        <v>551</v>
      </c>
      <c r="C584" s="16">
        <v>19</v>
      </c>
      <c r="D584" s="16">
        <v>14</v>
      </c>
      <c r="E584" s="17">
        <f t="shared" si="63"/>
        <v>1.1627906976744186E-2</v>
      </c>
      <c r="F584" s="17">
        <f t="shared" si="64"/>
        <v>1.0752688172043012E-2</v>
      </c>
      <c r="G584" s="17">
        <f t="shared" si="66"/>
        <v>-0.26315789473684209</v>
      </c>
      <c r="H584" s="17">
        <f t="shared" si="65"/>
        <v>-3.0599755201958382E-3</v>
      </c>
    </row>
    <row r="585" spans="1:8" ht="25.5" x14ac:dyDescent="0.2">
      <c r="A585" s="14"/>
      <c r="B585" s="15" t="s">
        <v>552</v>
      </c>
      <c r="C585" s="16">
        <v>131</v>
      </c>
      <c r="D585" s="16">
        <v>30</v>
      </c>
      <c r="E585" s="17">
        <f t="shared" si="63"/>
        <v>8.0171358629130968E-2</v>
      </c>
      <c r="F585" s="17">
        <f t="shared" si="64"/>
        <v>2.3041474654377881E-2</v>
      </c>
      <c r="G585" s="17">
        <f t="shared" si="66"/>
        <v>-0.77099236641221369</v>
      </c>
      <c r="H585" s="17">
        <f t="shared" si="65"/>
        <v>-6.181150550795593E-2</v>
      </c>
    </row>
    <row r="586" spans="1:8" x14ac:dyDescent="0.2">
      <c r="A586" s="14"/>
      <c r="B586" s="15" t="s">
        <v>553</v>
      </c>
      <c r="C586" s="16">
        <v>137</v>
      </c>
      <c r="D586" s="16">
        <v>84</v>
      </c>
      <c r="E586" s="17">
        <f t="shared" si="63"/>
        <v>8.3843329253365975E-2</v>
      </c>
      <c r="F586" s="17">
        <f t="shared" si="64"/>
        <v>6.4516129032258063E-2</v>
      </c>
      <c r="G586" s="17">
        <f t="shared" si="66"/>
        <v>-0.38686131386861317</v>
      </c>
      <c r="H586" s="17">
        <f t="shared" si="65"/>
        <v>-3.2435740514075891E-2</v>
      </c>
    </row>
    <row r="587" spans="1:8" x14ac:dyDescent="0.2">
      <c r="A587" s="14"/>
      <c r="B587" s="15" t="s">
        <v>554</v>
      </c>
      <c r="C587" s="16">
        <v>8</v>
      </c>
      <c r="D587" s="16">
        <v>7</v>
      </c>
      <c r="E587" s="17">
        <f t="shared" si="63"/>
        <v>4.8959608323133411E-3</v>
      </c>
      <c r="F587" s="17">
        <f t="shared" si="64"/>
        <v>5.3763440860215058E-3</v>
      </c>
      <c r="G587" s="17">
        <f t="shared" si="66"/>
        <v>-0.125</v>
      </c>
      <c r="H587" s="17">
        <f t="shared" si="65"/>
        <v>-6.1199510403916763E-4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</v>
      </c>
      <c r="D589" s="16">
        <v>1</v>
      </c>
      <c r="E589" s="17">
        <f t="shared" si="63"/>
        <v>1.8359853121175031E-3</v>
      </c>
      <c r="F589" s="17">
        <f t="shared" si="64"/>
        <v>7.6804915514592934E-4</v>
      </c>
      <c r="G589" s="17">
        <f t="shared" si="66"/>
        <v>-0.66666666666666663</v>
      </c>
      <c r="H589" s="17">
        <f t="shared" si="65"/>
        <v>-1.2239902080783353E-3</v>
      </c>
    </row>
    <row r="590" spans="1:8" x14ac:dyDescent="0.2">
      <c r="A590" s="14"/>
      <c r="B590" s="15" t="s">
        <v>557</v>
      </c>
      <c r="C590" s="16">
        <v>31</v>
      </c>
      <c r="D590" s="16">
        <v>5</v>
      </c>
      <c r="E590" s="17">
        <f t="shared" si="63"/>
        <v>1.8971848225214197E-2</v>
      </c>
      <c r="F590" s="17">
        <f t="shared" si="64"/>
        <v>3.8402457757296467E-3</v>
      </c>
      <c r="G590" s="17">
        <f t="shared" si="66"/>
        <v>-0.83870967741935487</v>
      </c>
      <c r="H590" s="17">
        <f t="shared" si="65"/>
        <v>-1.591187270501836E-2</v>
      </c>
    </row>
    <row r="591" spans="1:8" x14ac:dyDescent="0.2">
      <c r="A591" s="14"/>
      <c r="B591" s="15" t="s">
        <v>558</v>
      </c>
      <c r="C591" s="16">
        <v>61</v>
      </c>
      <c r="D591" s="16">
        <v>4</v>
      </c>
      <c r="E591" s="17">
        <f t="shared" si="63"/>
        <v>3.7331701346389232E-2</v>
      </c>
      <c r="F591" s="17">
        <f t="shared" si="64"/>
        <v>3.0721966205837174E-3</v>
      </c>
      <c r="G591" s="17">
        <f t="shared" si="66"/>
        <v>-0.93442622950819676</v>
      </c>
      <c r="H591" s="17">
        <f t="shared" si="65"/>
        <v>-3.4883720930232565E-2</v>
      </c>
    </row>
    <row r="592" spans="1:8" ht="25.5" x14ac:dyDescent="0.2">
      <c r="A592" s="14"/>
      <c r="B592" s="15" t="s">
        <v>559</v>
      </c>
      <c r="C592" s="16">
        <v>1</v>
      </c>
      <c r="D592" s="16">
        <v>0</v>
      </c>
      <c r="E592" s="17">
        <f t="shared" si="63"/>
        <v>6.1199510403916763E-4</v>
      </c>
      <c r="F592" s="17" t="str">
        <f t="shared" si="64"/>
        <v/>
      </c>
      <c r="G592" s="17">
        <f t="shared" si="66"/>
        <v>-1</v>
      </c>
      <c r="H592" s="17">
        <f t="shared" si="65"/>
        <v>-6.1199510403916763E-4</v>
      </c>
    </row>
    <row r="593" spans="1:8" x14ac:dyDescent="0.2">
      <c r="A593" s="14"/>
      <c r="B593" s="15" t="s">
        <v>560</v>
      </c>
      <c r="C593" s="16">
        <v>36</v>
      </c>
      <c r="D593" s="16">
        <v>8</v>
      </c>
      <c r="E593" s="17">
        <f t="shared" si="63"/>
        <v>2.2031823745410038E-2</v>
      </c>
      <c r="F593" s="17">
        <f t="shared" si="64"/>
        <v>6.1443932411674347E-3</v>
      </c>
      <c r="G593" s="17">
        <f t="shared" si="66"/>
        <v>-0.77777777777777779</v>
      </c>
      <c r="H593" s="17">
        <f t="shared" si="65"/>
        <v>-1.7135862913096697E-2</v>
      </c>
    </row>
    <row r="594" spans="1:8" x14ac:dyDescent="0.2">
      <c r="A594" s="14"/>
      <c r="B594" s="15" t="s">
        <v>561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7.6804915514592934E-4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2</v>
      </c>
      <c r="E595" s="17" t="str">
        <f t="shared" si="63"/>
        <v/>
      </c>
      <c r="F595" s="17">
        <f t="shared" si="64"/>
        <v>1.5360983102918587E-3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343</v>
      </c>
      <c r="D597" s="16">
        <v>97</v>
      </c>
      <c r="E597" s="17">
        <f t="shared" si="63"/>
        <v>0.20991432068543453</v>
      </c>
      <c r="F597" s="17">
        <f t="shared" si="64"/>
        <v>7.4500768049155147E-2</v>
      </c>
      <c r="G597" s="17">
        <f t="shared" si="66"/>
        <v>-0.71720116618075802</v>
      </c>
      <c r="H597" s="17">
        <f t="shared" si="65"/>
        <v>-0.15055079559363527</v>
      </c>
    </row>
    <row r="598" spans="1:8" x14ac:dyDescent="0.2">
      <c r="A598" s="14"/>
      <c r="B598" s="15" t="s">
        <v>565</v>
      </c>
      <c r="C598" s="16">
        <v>57</v>
      </c>
      <c r="D598" s="16">
        <v>5</v>
      </c>
      <c r="E598" s="17">
        <f t="shared" si="63"/>
        <v>3.4883720930232558E-2</v>
      </c>
      <c r="F598" s="17">
        <f t="shared" si="64"/>
        <v>3.8402457757296467E-3</v>
      </c>
      <c r="G598" s="17">
        <f t="shared" si="66"/>
        <v>-0.91228070175438591</v>
      </c>
      <c r="H598" s="17">
        <f t="shared" si="65"/>
        <v>-3.182374541003672E-2</v>
      </c>
    </row>
    <row r="599" spans="1:8" x14ac:dyDescent="0.2">
      <c r="A599" s="14"/>
      <c r="B599" s="15" t="s">
        <v>566</v>
      </c>
      <c r="C599" s="16">
        <v>54</v>
      </c>
      <c r="D599" s="16">
        <v>19</v>
      </c>
      <c r="E599" s="17">
        <f t="shared" si="63"/>
        <v>3.3047735618115054E-2</v>
      </c>
      <c r="F599" s="17">
        <f t="shared" si="64"/>
        <v>1.4592933947772658E-2</v>
      </c>
      <c r="G599" s="17">
        <f t="shared" si="66"/>
        <v>-0.64814814814814814</v>
      </c>
      <c r="H599" s="17">
        <f t="shared" si="65"/>
        <v>-2.1419828641370868E-2</v>
      </c>
    </row>
    <row r="600" spans="1:8" x14ac:dyDescent="0.2">
      <c r="A600" s="14"/>
      <c r="B600" s="15" t="s">
        <v>567</v>
      </c>
      <c r="C600" s="16">
        <v>593</v>
      </c>
      <c r="D600" s="16">
        <v>980</v>
      </c>
      <c r="E600" s="17">
        <f t="shared" si="63"/>
        <v>0.36291309669522642</v>
      </c>
      <c r="F600" s="17">
        <f t="shared" si="64"/>
        <v>0.75268817204301075</v>
      </c>
      <c r="G600" s="17">
        <f t="shared" si="66"/>
        <v>0.65261382799325462</v>
      </c>
      <c r="H600" s="17">
        <f t="shared" si="65"/>
        <v>0.23684210526315788</v>
      </c>
    </row>
    <row r="601" spans="1:8" x14ac:dyDescent="0.2">
      <c r="A601" s="14"/>
      <c r="B601" s="15" t="s">
        <v>568</v>
      </c>
      <c r="C601" s="16">
        <v>51</v>
      </c>
      <c r="D601" s="16">
        <v>13</v>
      </c>
      <c r="E601" s="17">
        <f t="shared" si="63"/>
        <v>3.1211750305997554E-2</v>
      </c>
      <c r="F601" s="17">
        <f t="shared" si="64"/>
        <v>9.984639016897081E-3</v>
      </c>
      <c r="G601" s="17">
        <f t="shared" si="66"/>
        <v>-0.74509803921568629</v>
      </c>
      <c r="H601" s="17">
        <f t="shared" si="65"/>
        <v>-2.3255813953488375E-2</v>
      </c>
    </row>
    <row r="602" spans="1:8" x14ac:dyDescent="0.2">
      <c r="A602" s="14"/>
      <c r="B602" s="15" t="s">
        <v>569</v>
      </c>
      <c r="C602" s="16">
        <v>67</v>
      </c>
      <c r="D602" s="16">
        <v>11</v>
      </c>
      <c r="E602" s="17">
        <f t="shared" si="63"/>
        <v>4.1003671970624232E-2</v>
      </c>
      <c r="F602" s="17">
        <f t="shared" si="64"/>
        <v>8.4485407066052232E-3</v>
      </c>
      <c r="G602" s="17">
        <f t="shared" si="66"/>
        <v>-0.83582089552238803</v>
      </c>
      <c r="H602" s="17">
        <f t="shared" si="65"/>
        <v>-3.4271725826193387E-2</v>
      </c>
    </row>
    <row r="603" spans="1:8" x14ac:dyDescent="0.2">
      <c r="A603" s="14"/>
      <c r="B603" s="15" t="s">
        <v>570</v>
      </c>
      <c r="C603" s="16">
        <v>3</v>
      </c>
      <c r="D603" s="16">
        <v>1</v>
      </c>
      <c r="E603" s="17">
        <f t="shared" si="63"/>
        <v>1.8359853121175031E-3</v>
      </c>
      <c r="F603" s="17">
        <f t="shared" si="64"/>
        <v>7.6804915514592934E-4</v>
      </c>
      <c r="G603" s="17">
        <f t="shared" si="66"/>
        <v>-0.66666666666666663</v>
      </c>
      <c r="H603" s="17">
        <f t="shared" si="65"/>
        <v>-1.2239902080783353E-3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11</v>
      </c>
      <c r="D605" s="16">
        <v>15</v>
      </c>
      <c r="E605" s="17">
        <f t="shared" si="63"/>
        <v>6.7319461444308448E-3</v>
      </c>
      <c r="F605" s="17">
        <f t="shared" si="64"/>
        <v>1.1520737327188941E-2</v>
      </c>
      <c r="G605" s="17">
        <f t="shared" si="66"/>
        <v>0.36363636363636365</v>
      </c>
      <c r="H605" s="17">
        <f t="shared" si="65"/>
        <v>2.447980416156671E-3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1</v>
      </c>
      <c r="D608" s="16">
        <v>4</v>
      </c>
      <c r="E608" s="17">
        <f t="shared" si="63"/>
        <v>6.1199510403916763E-4</v>
      </c>
      <c r="F608" s="17">
        <f t="shared" si="64"/>
        <v>3.0721966205837174E-3</v>
      </c>
      <c r="G608" s="17">
        <f t="shared" si="66"/>
        <v>3</v>
      </c>
      <c r="H608" s="17">
        <f t="shared" si="65"/>
        <v>1.8359853121175029E-3</v>
      </c>
    </row>
    <row r="609" spans="1:8" ht="25.5" x14ac:dyDescent="0.2">
      <c r="A609" s="14"/>
      <c r="B609" s="15" t="s">
        <v>576</v>
      </c>
      <c r="C609" s="16">
        <v>17</v>
      </c>
      <c r="D609" s="16">
        <v>1</v>
      </c>
      <c r="E609" s="17">
        <f t="shared" si="63"/>
        <v>1.0403916768665851E-2</v>
      </c>
      <c r="F609" s="17">
        <f t="shared" si="64"/>
        <v>7.6804915514592934E-4</v>
      </c>
      <c r="G609" s="17">
        <f t="shared" si="66"/>
        <v>-0.94117647058823528</v>
      </c>
      <c r="H609" s="17">
        <f t="shared" si="65"/>
        <v>-9.7919216646266821E-3</v>
      </c>
    </row>
    <row r="610" spans="1:8" x14ac:dyDescent="0.2">
      <c r="A610" s="11"/>
      <c r="B610" t="s">
        <v>12</v>
      </c>
      <c r="C610"/>
      <c r="D610"/>
      <c r="E610"/>
      <c r="F610"/>
      <c r="G610"/>
      <c r="H61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638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624</v>
      </c>
      <c r="C8" s="12">
        <f>+C19+C75+C173+C349+C582</f>
        <v>26506</v>
      </c>
      <c r="D8" s="13">
        <f>+D19+D75+D173+D349+D582</f>
        <v>24164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-8.835735305213914E-2</v>
      </c>
      <c r="H8" s="10">
        <f t="shared" ref="H8:H13" si="1">+IF(OR(AND(E8=""),(G8="")),"",E8*G8)</f>
        <v>-8.835735305213914E-2</v>
      </c>
    </row>
    <row r="9" spans="1:8" x14ac:dyDescent="0.2">
      <c r="A9" s="14"/>
      <c r="B9" s="15" t="s">
        <v>7</v>
      </c>
      <c r="C9" s="16">
        <f>+C19</f>
        <v>83</v>
      </c>
      <c r="D9" s="16">
        <f>+D19</f>
        <v>168</v>
      </c>
      <c r="E9" s="17">
        <f t="shared" ref="E9:F13" si="2">+C9/C$8</f>
        <v>3.1313664830604393E-3</v>
      </c>
      <c r="F9" s="17">
        <f t="shared" si="2"/>
        <v>6.9524913093858632E-3</v>
      </c>
      <c r="G9" s="17">
        <f t="shared" si="0"/>
        <v>1.0240963855421688</v>
      </c>
      <c r="H9" s="17">
        <f t="shared" si="1"/>
        <v>3.2068210971100885E-3</v>
      </c>
    </row>
    <row r="10" spans="1:8" ht="25.5" x14ac:dyDescent="0.2">
      <c r="A10" s="14"/>
      <c r="B10" s="15" t="s">
        <v>8</v>
      </c>
      <c r="C10" s="16">
        <f>+C75</f>
        <v>2595</v>
      </c>
      <c r="D10" s="16">
        <f>+D75</f>
        <v>2229</v>
      </c>
      <c r="E10" s="17">
        <f t="shared" si="2"/>
        <v>9.7902361729419754E-2</v>
      </c>
      <c r="F10" s="17">
        <f t="shared" si="2"/>
        <v>9.2244661479887441E-2</v>
      </c>
      <c r="G10" s="17">
        <f t="shared" si="0"/>
        <v>-0.14104046242774568</v>
      </c>
      <c r="H10" s="17">
        <f t="shared" si="1"/>
        <v>-1.3808194371085793E-2</v>
      </c>
    </row>
    <row r="11" spans="1:8" ht="25.5" x14ac:dyDescent="0.2">
      <c r="A11" s="14"/>
      <c r="B11" s="15" t="s">
        <v>9</v>
      </c>
      <c r="C11" s="16">
        <f>+C173</f>
        <v>2298</v>
      </c>
      <c r="D11" s="16">
        <f>+D173</f>
        <v>2403</v>
      </c>
      <c r="E11" s="17">
        <f t="shared" si="2"/>
        <v>8.6697351543046863E-2</v>
      </c>
      <c r="F11" s="17">
        <f t="shared" si="2"/>
        <v>9.9445456050322789E-2</v>
      </c>
      <c r="G11" s="17">
        <f t="shared" si="0"/>
        <v>4.5691906005221931E-2</v>
      </c>
      <c r="H11" s="17">
        <f t="shared" si="1"/>
        <v>3.9613672376065797E-3</v>
      </c>
    </row>
    <row r="12" spans="1:8" ht="25.5" x14ac:dyDescent="0.2">
      <c r="A12" s="14"/>
      <c r="B12" s="15" t="s">
        <v>10</v>
      </c>
      <c r="C12" s="16">
        <f>+C349</f>
        <v>16627</v>
      </c>
      <c r="D12" s="16">
        <f>+D349</f>
        <v>15709</v>
      </c>
      <c r="E12" s="17">
        <f t="shared" si="2"/>
        <v>0.62729193390175808</v>
      </c>
      <c r="F12" s="17">
        <f t="shared" si="2"/>
        <v>0.65009932130441983</v>
      </c>
      <c r="G12" s="17">
        <f t="shared" si="0"/>
        <v>-5.521140313947194E-2</v>
      </c>
      <c r="H12" s="17">
        <f t="shared" si="1"/>
        <v>-3.4633667848788949E-2</v>
      </c>
    </row>
    <row r="13" spans="1:8" ht="25.5" x14ac:dyDescent="0.2">
      <c r="A13" s="14"/>
      <c r="B13" s="15" t="s">
        <v>11</v>
      </c>
      <c r="C13" s="16">
        <f>+C582</f>
        <v>4903</v>
      </c>
      <c r="D13" s="16">
        <f>+D582</f>
        <v>3655</v>
      </c>
      <c r="E13" s="17">
        <f t="shared" si="2"/>
        <v>0.18497698634271487</v>
      </c>
      <c r="F13" s="17">
        <f t="shared" si="2"/>
        <v>0.15125806985598411</v>
      </c>
      <c r="G13" s="17">
        <f t="shared" si="0"/>
        <v>-0.25453803793595758</v>
      </c>
      <c r="H13" s="17">
        <f t="shared" si="1"/>
        <v>-4.7083679166981064E-2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83</v>
      </c>
      <c r="D19" s="19">
        <f>SUM(D20:D69)</f>
        <v>168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1.0240963855421688</v>
      </c>
      <c r="H19" s="20">
        <f t="shared" ref="H19:H50" si="5">+IF(OR(AND(E19=""),(G19="")),"",E19*G19)</f>
        <v>1.0240963855421688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</v>
      </c>
      <c r="E21" s="17" t="str">
        <f t="shared" si="3"/>
        <v/>
      </c>
      <c r="F21" s="17">
        <f t="shared" si="4"/>
        <v>5.9523809523809521E-3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1.2048192771084338E-2</v>
      </c>
      <c r="F23" s="17">
        <f t="shared" si="4"/>
        <v>5.9523809523809521E-3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</v>
      </c>
      <c r="E27" s="17">
        <f t="shared" si="3"/>
        <v>3.614457831325301E-2</v>
      </c>
      <c r="F27" s="17">
        <f t="shared" si="4"/>
        <v>5.9523809523809521E-3</v>
      </c>
      <c r="G27" s="17">
        <f t="shared" si="6"/>
        <v>-0.66666666666666663</v>
      </c>
      <c r="H27" s="17">
        <f t="shared" si="5"/>
        <v>-2.4096385542168672E-2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5.9523809523809521E-3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3</v>
      </c>
      <c r="E29" s="17">
        <f t="shared" si="3"/>
        <v>2.4096385542168676E-2</v>
      </c>
      <c r="F29" s="17">
        <f t="shared" si="4"/>
        <v>1.7857142857142856E-2</v>
      </c>
      <c r="G29" s="17">
        <f t="shared" si="6"/>
        <v>0.5</v>
      </c>
      <c r="H29" s="17">
        <f t="shared" si="5"/>
        <v>1.2048192771084338E-2</v>
      </c>
    </row>
    <row r="30" spans="1:8" x14ac:dyDescent="0.2">
      <c r="A30" s="14"/>
      <c r="B30" s="15" t="s">
        <v>23</v>
      </c>
      <c r="C30" s="16">
        <v>6</v>
      </c>
      <c r="D30" s="16">
        <v>11</v>
      </c>
      <c r="E30" s="17">
        <f t="shared" si="3"/>
        <v>7.2289156626506021E-2</v>
      </c>
      <c r="F30" s="17">
        <f t="shared" si="4"/>
        <v>6.5476190476190479E-2</v>
      </c>
      <c r="G30" s="17">
        <f t="shared" si="6"/>
        <v>0.83333333333333337</v>
      </c>
      <c r="H30" s="17">
        <f t="shared" si="5"/>
        <v>6.0240963855421686E-2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9</v>
      </c>
      <c r="D36" s="16">
        <v>10</v>
      </c>
      <c r="E36" s="17">
        <f t="shared" si="3"/>
        <v>0.10843373493975904</v>
      </c>
      <c r="F36" s="17">
        <f t="shared" si="4"/>
        <v>5.9523809523809521E-2</v>
      </c>
      <c r="G36" s="17">
        <f t="shared" si="6"/>
        <v>0.1111111111111111</v>
      </c>
      <c r="H36" s="17">
        <f t="shared" si="5"/>
        <v>1.2048192771084336E-2</v>
      </c>
    </row>
    <row r="37" spans="1:8" ht="25.5" x14ac:dyDescent="0.2">
      <c r="A37" s="14"/>
      <c r="B37" s="15" t="s">
        <v>30</v>
      </c>
      <c r="C37" s="16">
        <v>2</v>
      </c>
      <c r="D37" s="16">
        <v>2</v>
      </c>
      <c r="E37" s="17">
        <f t="shared" si="3"/>
        <v>2.4096385542168676E-2</v>
      </c>
      <c r="F37" s="17">
        <f t="shared" si="4"/>
        <v>1.1904761904761904E-2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5.9523809523809521E-3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5</v>
      </c>
      <c r="D39" s="16">
        <v>3</v>
      </c>
      <c r="E39" s="17">
        <f t="shared" si="3"/>
        <v>6.0240963855421686E-2</v>
      </c>
      <c r="F39" s="17">
        <f t="shared" si="4"/>
        <v>1.7857142857142856E-2</v>
      </c>
      <c r="G39" s="17">
        <f t="shared" si="6"/>
        <v>-0.4</v>
      </c>
      <c r="H39" s="17">
        <f t="shared" si="5"/>
        <v>-2.4096385542168676E-2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3</v>
      </c>
      <c r="D42" s="16">
        <v>3</v>
      </c>
      <c r="E42" s="17">
        <f t="shared" si="3"/>
        <v>3.614457831325301E-2</v>
      </c>
      <c r="F42" s="17">
        <f t="shared" si="4"/>
        <v>1.7857142857142856E-2</v>
      </c>
      <c r="G42" s="17">
        <f t="shared" si="6"/>
        <v>0</v>
      </c>
      <c r="H42" s="17">
        <f t="shared" si="5"/>
        <v>0</v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</v>
      </c>
      <c r="D44" s="16">
        <v>4</v>
      </c>
      <c r="E44" s="17">
        <f t="shared" si="3"/>
        <v>7.2289156626506021E-2</v>
      </c>
      <c r="F44" s="17">
        <f t="shared" si="4"/>
        <v>2.3809523809523808E-2</v>
      </c>
      <c r="G44" s="17">
        <f t="shared" si="6"/>
        <v>-0.33333333333333331</v>
      </c>
      <c r="H44" s="17">
        <f t="shared" si="5"/>
        <v>-2.4096385542168672E-2</v>
      </c>
    </row>
    <row r="45" spans="1:8" ht="25.5" x14ac:dyDescent="0.2">
      <c r="A45" s="14"/>
      <c r="B45" s="15" t="s">
        <v>38</v>
      </c>
      <c r="C45" s="16">
        <v>10</v>
      </c>
      <c r="D45" s="16">
        <v>11</v>
      </c>
      <c r="E45" s="17">
        <f t="shared" si="3"/>
        <v>0.12048192771084337</v>
      </c>
      <c r="F45" s="17">
        <f t="shared" si="4"/>
        <v>6.5476190476190479E-2</v>
      </c>
      <c r="G45" s="17">
        <f t="shared" si="6"/>
        <v>0.1</v>
      </c>
      <c r="H45" s="17">
        <f t="shared" si="5"/>
        <v>1.2048192771084338E-2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5.9523809523809521E-3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21</v>
      </c>
      <c r="D50" s="16">
        <v>91</v>
      </c>
      <c r="E50" s="17">
        <f t="shared" si="3"/>
        <v>0.25301204819277107</v>
      </c>
      <c r="F50" s="17">
        <f t="shared" si="4"/>
        <v>0.54166666666666663</v>
      </c>
      <c r="G50" s="17">
        <f t="shared" si="6"/>
        <v>3.3333333333333335</v>
      </c>
      <c r="H50" s="17">
        <f t="shared" si="5"/>
        <v>0.84337349397590355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5</v>
      </c>
      <c r="D54" s="16">
        <v>0</v>
      </c>
      <c r="E54" s="17">
        <f t="shared" si="7"/>
        <v>6.0240963855421686E-2</v>
      </c>
      <c r="F54" s="17" t="str">
        <f t="shared" si="8"/>
        <v/>
      </c>
      <c r="G54" s="17">
        <f t="shared" si="10"/>
        <v>-1</v>
      </c>
      <c r="H54" s="17">
        <f t="shared" si="9"/>
        <v>-6.0240963855421686E-2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10</v>
      </c>
      <c r="E59" s="17" t="str">
        <f t="shared" si="7"/>
        <v/>
      </c>
      <c r="F59" s="17">
        <f t="shared" si="8"/>
        <v>5.9523809523809521E-2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2.4096385542168676E-2</v>
      </c>
      <c r="F61" s="17">
        <f t="shared" si="8"/>
        <v>5.9523809523809521E-3</v>
      </c>
      <c r="G61" s="17">
        <f t="shared" si="10"/>
        <v>-0.5</v>
      </c>
      <c r="H61" s="17">
        <f t="shared" si="9"/>
        <v>-1.2048192771084338E-2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1.2048192771084338E-2</v>
      </c>
      <c r="F62" s="17" t="str">
        <f t="shared" si="8"/>
        <v/>
      </c>
      <c r="G62" s="17">
        <f t="shared" si="10"/>
        <v>-1</v>
      </c>
      <c r="H62" s="17">
        <f t="shared" si="9"/>
        <v>-1.2048192771084338E-2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10</v>
      </c>
      <c r="E64" s="17">
        <f t="shared" si="7"/>
        <v>1.2048192771084338E-2</v>
      </c>
      <c r="F64" s="17">
        <f t="shared" si="8"/>
        <v>5.9523809523809521E-2</v>
      </c>
      <c r="G64" s="17">
        <f t="shared" si="10"/>
        <v>9</v>
      </c>
      <c r="H64" s="17">
        <f t="shared" si="9"/>
        <v>0.10843373493975904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1.2048192771084338E-2</v>
      </c>
      <c r="F66" s="17" t="str">
        <f t="shared" si="8"/>
        <v/>
      </c>
      <c r="G66" s="17">
        <f t="shared" si="10"/>
        <v>-1</v>
      </c>
      <c r="H66" s="17">
        <f t="shared" si="9"/>
        <v>-1.2048192771084338E-2</v>
      </c>
    </row>
    <row r="67" spans="1:8" x14ac:dyDescent="0.2">
      <c r="A67" s="14"/>
      <c r="B67" s="15" t="s">
        <v>60</v>
      </c>
      <c r="C67" s="16">
        <v>1</v>
      </c>
      <c r="D67" s="16">
        <v>1</v>
      </c>
      <c r="E67" s="17">
        <f t="shared" si="7"/>
        <v>1.2048192771084338E-2</v>
      </c>
      <c r="F67" s="17">
        <f t="shared" si="8"/>
        <v>5.9523809523809521E-3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61</v>
      </c>
      <c r="C68" s="16">
        <v>4</v>
      </c>
      <c r="D68" s="16">
        <v>2</v>
      </c>
      <c r="E68" s="17">
        <f t="shared" si="7"/>
        <v>4.8192771084337352E-2</v>
      </c>
      <c r="F68" s="17">
        <f t="shared" si="8"/>
        <v>1.1904761904761904E-2</v>
      </c>
      <c r="G68" s="17">
        <f t="shared" si="10"/>
        <v>-0.5</v>
      </c>
      <c r="H68" s="17">
        <f t="shared" si="9"/>
        <v>-2.4096385542168676E-2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2595</v>
      </c>
      <c r="D75" s="19">
        <f>SUM(D76:D167)</f>
        <v>2229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-0.14104046242774568</v>
      </c>
      <c r="H75" s="20">
        <f t="shared" ref="H75:H106" si="13">+IF(OR(AND(E75=""),(G75="")),"",E75*G75)</f>
        <v>-0.14104046242774568</v>
      </c>
    </row>
    <row r="76" spans="1:8" x14ac:dyDescent="0.2">
      <c r="A76" s="14"/>
      <c r="B76" s="15" t="s">
        <v>63</v>
      </c>
      <c r="C76" s="16">
        <v>34</v>
      </c>
      <c r="D76" s="16">
        <v>21</v>
      </c>
      <c r="E76" s="17">
        <f t="shared" si="11"/>
        <v>1.3102119460500963E-2</v>
      </c>
      <c r="F76" s="17">
        <f t="shared" si="12"/>
        <v>9.4212651413189772E-3</v>
      </c>
      <c r="G76" s="17">
        <f t="shared" ref="G76:G107" si="14">+IF(AND(C76=0,D76=0)," ",IF(C76=0,1,IF(D76=0,-1,(D76-C76)/C76)))</f>
        <v>-0.38235294117647056</v>
      </c>
      <c r="H76" s="17">
        <f t="shared" si="13"/>
        <v>-5.0096339113680144E-3</v>
      </c>
    </row>
    <row r="77" spans="1:8" ht="25.5" x14ac:dyDescent="0.2">
      <c r="A77" s="14"/>
      <c r="B77" s="15" t="s">
        <v>64</v>
      </c>
      <c r="C77" s="16">
        <v>103</v>
      </c>
      <c r="D77" s="16">
        <v>16</v>
      </c>
      <c r="E77" s="17">
        <f t="shared" si="11"/>
        <v>3.969171483622351E-2</v>
      </c>
      <c r="F77" s="17">
        <f t="shared" si="12"/>
        <v>7.1781067743382681E-3</v>
      </c>
      <c r="G77" s="17">
        <f t="shared" si="14"/>
        <v>-0.84466019417475724</v>
      </c>
      <c r="H77" s="17">
        <f t="shared" si="13"/>
        <v>-3.3526011560693646E-2</v>
      </c>
    </row>
    <row r="78" spans="1:8" x14ac:dyDescent="0.2">
      <c r="A78" s="14"/>
      <c r="B78" s="15" t="s">
        <v>65</v>
      </c>
      <c r="C78" s="16">
        <v>7</v>
      </c>
      <c r="D78" s="16">
        <v>8</v>
      </c>
      <c r="E78" s="17">
        <f t="shared" si="11"/>
        <v>2.6974951830443161E-3</v>
      </c>
      <c r="F78" s="17">
        <f t="shared" si="12"/>
        <v>3.589053387169134E-3</v>
      </c>
      <c r="G78" s="17">
        <f t="shared" si="14"/>
        <v>0.14285714285714285</v>
      </c>
      <c r="H78" s="17">
        <f t="shared" si="13"/>
        <v>3.8535645472061658E-4</v>
      </c>
    </row>
    <row r="79" spans="1:8" x14ac:dyDescent="0.2">
      <c r="A79" s="14"/>
      <c r="B79" s="15" t="s">
        <v>66</v>
      </c>
      <c r="C79" s="16">
        <v>55</v>
      </c>
      <c r="D79" s="16">
        <v>89</v>
      </c>
      <c r="E79" s="17">
        <f t="shared" si="11"/>
        <v>2.119460500963391E-2</v>
      </c>
      <c r="F79" s="17">
        <f t="shared" si="12"/>
        <v>3.9928218932256621E-2</v>
      </c>
      <c r="G79" s="17">
        <f t="shared" si="14"/>
        <v>0.61818181818181817</v>
      </c>
      <c r="H79" s="17">
        <f t="shared" si="13"/>
        <v>1.3102119460500963E-2</v>
      </c>
    </row>
    <row r="80" spans="1:8" ht="25.5" x14ac:dyDescent="0.2">
      <c r="A80" s="14"/>
      <c r="B80" s="15" t="s">
        <v>67</v>
      </c>
      <c r="C80" s="16">
        <v>107</v>
      </c>
      <c r="D80" s="16">
        <v>78</v>
      </c>
      <c r="E80" s="17">
        <f t="shared" si="11"/>
        <v>4.1233140655105971E-2</v>
      </c>
      <c r="F80" s="17">
        <f t="shared" si="12"/>
        <v>3.4993270524899055E-2</v>
      </c>
      <c r="G80" s="17">
        <f t="shared" si="14"/>
        <v>-0.27102803738317754</v>
      </c>
      <c r="H80" s="17">
        <f t="shared" si="13"/>
        <v>-1.117533718689788E-2</v>
      </c>
    </row>
    <row r="81" spans="1:8" x14ac:dyDescent="0.2">
      <c r="A81" s="14"/>
      <c r="B81" s="15" t="s">
        <v>68</v>
      </c>
      <c r="C81" s="16">
        <v>55</v>
      </c>
      <c r="D81" s="16">
        <v>22</v>
      </c>
      <c r="E81" s="17">
        <f t="shared" si="11"/>
        <v>2.119460500963391E-2</v>
      </c>
      <c r="F81" s="17">
        <f t="shared" si="12"/>
        <v>9.8698968147151196E-3</v>
      </c>
      <c r="G81" s="17">
        <f t="shared" si="14"/>
        <v>-0.6</v>
      </c>
      <c r="H81" s="17">
        <f t="shared" si="13"/>
        <v>-1.2716763005780346E-2</v>
      </c>
    </row>
    <row r="82" spans="1:8" x14ac:dyDescent="0.2">
      <c r="A82" s="14"/>
      <c r="B82" s="15" t="s">
        <v>69</v>
      </c>
      <c r="C82" s="16">
        <v>2</v>
      </c>
      <c r="D82" s="16">
        <v>5</v>
      </c>
      <c r="E82" s="17">
        <f t="shared" si="11"/>
        <v>7.7071290944123315E-4</v>
      </c>
      <c r="F82" s="17">
        <f t="shared" si="12"/>
        <v>2.2431583669807087E-3</v>
      </c>
      <c r="G82" s="17">
        <f t="shared" si="14"/>
        <v>1.5</v>
      </c>
      <c r="H82" s="17">
        <f t="shared" si="13"/>
        <v>1.1560693641618498E-3</v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4.4863167339614175E-4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12</v>
      </c>
      <c r="D84" s="16">
        <v>3</v>
      </c>
      <c r="E84" s="17">
        <f t="shared" si="11"/>
        <v>4.6242774566473991E-3</v>
      </c>
      <c r="F84" s="17">
        <f t="shared" si="12"/>
        <v>1.3458950201884253E-3</v>
      </c>
      <c r="G84" s="17">
        <f t="shared" si="14"/>
        <v>-0.75</v>
      </c>
      <c r="H84" s="17">
        <f t="shared" si="13"/>
        <v>-3.4682080924855491E-3</v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3.8535645472061658E-4</v>
      </c>
      <c r="F85" s="17" t="str">
        <f t="shared" si="12"/>
        <v/>
      </c>
      <c r="G85" s="17">
        <f t="shared" si="14"/>
        <v>-1</v>
      </c>
      <c r="H85" s="17">
        <f t="shared" si="13"/>
        <v>-3.8535645472061658E-4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12</v>
      </c>
      <c r="D87" s="16">
        <v>39</v>
      </c>
      <c r="E87" s="17">
        <f t="shared" si="11"/>
        <v>4.6242774566473991E-3</v>
      </c>
      <c r="F87" s="17">
        <f t="shared" si="12"/>
        <v>1.7496635262449527E-2</v>
      </c>
      <c r="G87" s="17">
        <f t="shared" si="14"/>
        <v>2.25</v>
      </c>
      <c r="H87" s="17">
        <f t="shared" si="13"/>
        <v>1.0404624277456647E-2</v>
      </c>
    </row>
    <row r="88" spans="1:8" x14ac:dyDescent="0.2">
      <c r="A88" s="14"/>
      <c r="B88" s="15" t="s">
        <v>75</v>
      </c>
      <c r="C88" s="16">
        <v>1</v>
      </c>
      <c r="D88" s="16">
        <v>1</v>
      </c>
      <c r="E88" s="17">
        <f t="shared" si="11"/>
        <v>3.8535645472061658E-4</v>
      </c>
      <c r="F88" s="17">
        <f t="shared" si="12"/>
        <v>4.4863167339614175E-4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76</v>
      </c>
      <c r="C89" s="16">
        <v>13</v>
      </c>
      <c r="D89" s="16">
        <v>5</v>
      </c>
      <c r="E89" s="17">
        <f t="shared" si="11"/>
        <v>5.0096339113680152E-3</v>
      </c>
      <c r="F89" s="17">
        <f t="shared" si="12"/>
        <v>2.2431583669807087E-3</v>
      </c>
      <c r="G89" s="17">
        <f t="shared" si="14"/>
        <v>-0.61538461538461542</v>
      </c>
      <c r="H89" s="17">
        <f t="shared" si="13"/>
        <v>-3.0828516377649326E-3</v>
      </c>
    </row>
    <row r="90" spans="1:8" x14ac:dyDescent="0.2">
      <c r="A90" s="14"/>
      <c r="B90" s="15" t="s">
        <v>77</v>
      </c>
      <c r="C90" s="16">
        <v>5</v>
      </c>
      <c r="D90" s="16">
        <v>19</v>
      </c>
      <c r="E90" s="17">
        <f t="shared" si="11"/>
        <v>1.9267822736030828E-3</v>
      </c>
      <c r="F90" s="17">
        <f t="shared" si="12"/>
        <v>8.5240017945266942E-3</v>
      </c>
      <c r="G90" s="17">
        <f t="shared" si="14"/>
        <v>2.8</v>
      </c>
      <c r="H90" s="17">
        <f t="shared" si="13"/>
        <v>5.3949903660886313E-3</v>
      </c>
    </row>
    <row r="91" spans="1:8" x14ac:dyDescent="0.2">
      <c r="A91" s="14"/>
      <c r="B91" s="15" t="s">
        <v>78</v>
      </c>
      <c r="C91" s="16">
        <v>37</v>
      </c>
      <c r="D91" s="16">
        <v>11</v>
      </c>
      <c r="E91" s="17">
        <f t="shared" si="11"/>
        <v>1.4258188824662813E-2</v>
      </c>
      <c r="F91" s="17">
        <f t="shared" si="12"/>
        <v>4.9349484073575598E-3</v>
      </c>
      <c r="G91" s="17">
        <f t="shared" si="14"/>
        <v>-0.70270270270270274</v>
      </c>
      <c r="H91" s="17">
        <f t="shared" si="13"/>
        <v>-1.0019267822736032E-2</v>
      </c>
    </row>
    <row r="92" spans="1:8" x14ac:dyDescent="0.2">
      <c r="A92" s="14"/>
      <c r="B92" s="15" t="s">
        <v>79</v>
      </c>
      <c r="C92" s="16">
        <v>10</v>
      </c>
      <c r="D92" s="16">
        <v>3</v>
      </c>
      <c r="E92" s="17">
        <f t="shared" si="11"/>
        <v>3.8535645472061657E-3</v>
      </c>
      <c r="F92" s="17">
        <f t="shared" si="12"/>
        <v>1.3458950201884253E-3</v>
      </c>
      <c r="G92" s="17">
        <f t="shared" si="14"/>
        <v>-0.7</v>
      </c>
      <c r="H92" s="17">
        <f t="shared" si="13"/>
        <v>-2.6974951830443157E-3</v>
      </c>
    </row>
    <row r="93" spans="1:8" x14ac:dyDescent="0.2">
      <c r="A93" s="14"/>
      <c r="B93" s="15" t="s">
        <v>80</v>
      </c>
      <c r="C93" s="16">
        <v>4</v>
      </c>
      <c r="D93" s="16">
        <v>2</v>
      </c>
      <c r="E93" s="17">
        <f t="shared" si="11"/>
        <v>1.5414258188824663E-3</v>
      </c>
      <c r="F93" s="17">
        <f t="shared" si="12"/>
        <v>8.9726334679228351E-4</v>
      </c>
      <c r="G93" s="17">
        <f t="shared" si="14"/>
        <v>-0.5</v>
      </c>
      <c r="H93" s="17">
        <f t="shared" si="13"/>
        <v>-7.7071290944123315E-4</v>
      </c>
    </row>
    <row r="94" spans="1:8" x14ac:dyDescent="0.2">
      <c r="A94" s="14"/>
      <c r="B94" s="15" t="s">
        <v>81</v>
      </c>
      <c r="C94" s="16">
        <v>7</v>
      </c>
      <c r="D94" s="16">
        <v>2</v>
      </c>
      <c r="E94" s="17">
        <f t="shared" si="11"/>
        <v>2.6974951830443161E-3</v>
      </c>
      <c r="F94" s="17">
        <f t="shared" si="12"/>
        <v>8.9726334679228351E-4</v>
      </c>
      <c r="G94" s="17">
        <f t="shared" si="14"/>
        <v>-0.7142857142857143</v>
      </c>
      <c r="H94" s="17">
        <f t="shared" si="13"/>
        <v>-1.926782273603083E-3</v>
      </c>
    </row>
    <row r="95" spans="1:8" x14ac:dyDescent="0.2">
      <c r="A95" s="14"/>
      <c r="B95" s="15" t="s">
        <v>82</v>
      </c>
      <c r="C95" s="16">
        <v>2</v>
      </c>
      <c r="D95" s="16">
        <v>2</v>
      </c>
      <c r="E95" s="17">
        <f t="shared" si="11"/>
        <v>7.7071290944123315E-4</v>
      </c>
      <c r="F95" s="17">
        <f t="shared" si="12"/>
        <v>8.9726334679228351E-4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1</v>
      </c>
      <c r="D96" s="16">
        <v>5</v>
      </c>
      <c r="E96" s="17">
        <f t="shared" si="11"/>
        <v>3.8535645472061658E-4</v>
      </c>
      <c r="F96" s="17">
        <f t="shared" si="12"/>
        <v>2.2431583669807087E-3</v>
      </c>
      <c r="G96" s="17">
        <f t="shared" si="14"/>
        <v>4</v>
      </c>
      <c r="H96" s="17">
        <f t="shared" si="13"/>
        <v>1.5414258188824663E-3</v>
      </c>
    </row>
    <row r="97" spans="1:8" x14ac:dyDescent="0.2">
      <c r="A97" s="14"/>
      <c r="B97" s="15" t="s">
        <v>84</v>
      </c>
      <c r="C97" s="16">
        <v>0</v>
      </c>
      <c r="D97" s="16">
        <v>1</v>
      </c>
      <c r="E97" s="17" t="str">
        <f t="shared" si="11"/>
        <v/>
      </c>
      <c r="F97" s="17">
        <f t="shared" si="12"/>
        <v>4.4863167339614175E-4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29</v>
      </c>
      <c r="D99" s="16">
        <v>13</v>
      </c>
      <c r="E99" s="17">
        <f t="shared" si="11"/>
        <v>1.1175337186897881E-2</v>
      </c>
      <c r="F99" s="17">
        <f t="shared" si="12"/>
        <v>5.8322117541498427E-3</v>
      </c>
      <c r="G99" s="17">
        <f t="shared" si="14"/>
        <v>-0.55172413793103448</v>
      </c>
      <c r="H99" s="17">
        <f t="shared" si="13"/>
        <v>-6.1657032755298652E-3</v>
      </c>
    </row>
    <row r="100" spans="1:8" x14ac:dyDescent="0.2">
      <c r="A100" s="14"/>
      <c r="B100" s="15" t="s">
        <v>87</v>
      </c>
      <c r="C100" s="16">
        <v>2</v>
      </c>
      <c r="D100" s="16">
        <v>0</v>
      </c>
      <c r="E100" s="17">
        <f t="shared" si="11"/>
        <v>7.7071290944123315E-4</v>
      </c>
      <c r="F100" s="17" t="str">
        <f t="shared" si="12"/>
        <v/>
      </c>
      <c r="G100" s="17">
        <f t="shared" si="14"/>
        <v>-1</v>
      </c>
      <c r="H100" s="17">
        <f t="shared" si="13"/>
        <v>-7.7071290944123315E-4</v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4.4863167339614175E-4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16</v>
      </c>
      <c r="D103" s="16">
        <v>20</v>
      </c>
      <c r="E103" s="17">
        <f t="shared" si="11"/>
        <v>6.1657032755298652E-3</v>
      </c>
      <c r="F103" s="17">
        <f t="shared" si="12"/>
        <v>8.9726334679228349E-3</v>
      </c>
      <c r="G103" s="17">
        <f t="shared" si="14"/>
        <v>0.25</v>
      </c>
      <c r="H103" s="17">
        <f t="shared" si="13"/>
        <v>1.5414258188824663E-3</v>
      </c>
    </row>
    <row r="104" spans="1:8" x14ac:dyDescent="0.2">
      <c r="A104" s="14"/>
      <c r="B104" s="15" t="s">
        <v>91</v>
      </c>
      <c r="C104" s="16">
        <v>8</v>
      </c>
      <c r="D104" s="16">
        <v>7</v>
      </c>
      <c r="E104" s="17">
        <f t="shared" si="11"/>
        <v>3.0828516377649326E-3</v>
      </c>
      <c r="F104" s="17">
        <f t="shared" si="12"/>
        <v>3.1404217137729925E-3</v>
      </c>
      <c r="G104" s="17">
        <f t="shared" si="14"/>
        <v>-0.125</v>
      </c>
      <c r="H104" s="17">
        <f t="shared" si="13"/>
        <v>-3.8535645472061658E-4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</v>
      </c>
      <c r="D106" s="16">
        <v>5</v>
      </c>
      <c r="E106" s="17">
        <f t="shared" si="11"/>
        <v>2.6974951830443161E-3</v>
      </c>
      <c r="F106" s="17">
        <f t="shared" si="12"/>
        <v>2.2431583669807087E-3</v>
      </c>
      <c r="G106" s="17">
        <f t="shared" si="14"/>
        <v>-0.2857142857142857</v>
      </c>
      <c r="H106" s="17">
        <f t="shared" si="13"/>
        <v>-7.7071290944123315E-4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4.4863167339614175E-4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3</v>
      </c>
      <c r="D109" s="16">
        <v>12</v>
      </c>
      <c r="E109" s="17">
        <f t="shared" si="15"/>
        <v>1.1560693641618498E-3</v>
      </c>
      <c r="F109" s="17">
        <f t="shared" si="16"/>
        <v>5.3835800807537013E-3</v>
      </c>
      <c r="G109" s="17">
        <f t="shared" si="18"/>
        <v>3</v>
      </c>
      <c r="H109" s="17">
        <f t="shared" si="17"/>
        <v>3.4682080924855491E-3</v>
      </c>
    </row>
    <row r="110" spans="1:8" x14ac:dyDescent="0.2">
      <c r="A110" s="14"/>
      <c r="B110" s="15" t="s">
        <v>98</v>
      </c>
      <c r="C110" s="16">
        <v>6</v>
      </c>
      <c r="D110" s="16">
        <v>3</v>
      </c>
      <c r="E110" s="17">
        <f t="shared" si="15"/>
        <v>2.3121387283236996E-3</v>
      </c>
      <c r="F110" s="17">
        <f t="shared" si="16"/>
        <v>1.3458950201884253E-3</v>
      </c>
      <c r="G110" s="17">
        <f t="shared" si="18"/>
        <v>-0.5</v>
      </c>
      <c r="H110" s="17">
        <f t="shared" si="17"/>
        <v>-1.1560693641618498E-3</v>
      </c>
    </row>
    <row r="111" spans="1:8" x14ac:dyDescent="0.2">
      <c r="A111" s="14"/>
      <c r="B111" s="15" t="s">
        <v>99</v>
      </c>
      <c r="C111" s="16">
        <v>41</v>
      </c>
      <c r="D111" s="16">
        <v>37</v>
      </c>
      <c r="E111" s="17">
        <f t="shared" si="15"/>
        <v>1.579961464354528E-2</v>
      </c>
      <c r="F111" s="17">
        <f t="shared" si="16"/>
        <v>1.6599371915657246E-2</v>
      </c>
      <c r="G111" s="17">
        <f t="shared" si="18"/>
        <v>-9.7560975609756101E-2</v>
      </c>
      <c r="H111" s="17">
        <f t="shared" si="17"/>
        <v>-1.5414258188824663E-3</v>
      </c>
    </row>
    <row r="112" spans="1:8" ht="25.5" x14ac:dyDescent="0.2">
      <c r="A112" s="14"/>
      <c r="B112" s="15" t="s">
        <v>100</v>
      </c>
      <c r="C112" s="16">
        <v>13</v>
      </c>
      <c r="D112" s="16">
        <v>6</v>
      </c>
      <c r="E112" s="17">
        <f t="shared" si="15"/>
        <v>5.0096339113680152E-3</v>
      </c>
      <c r="F112" s="17">
        <f t="shared" si="16"/>
        <v>2.6917900403768506E-3</v>
      </c>
      <c r="G112" s="17">
        <f t="shared" si="18"/>
        <v>-0.53846153846153844</v>
      </c>
      <c r="H112" s="17">
        <f t="shared" si="17"/>
        <v>-2.6974951830443157E-3</v>
      </c>
    </row>
    <row r="113" spans="1:8" ht="25.5" x14ac:dyDescent="0.2">
      <c r="A113" s="14"/>
      <c r="B113" s="15" t="s">
        <v>101</v>
      </c>
      <c r="C113" s="16">
        <v>53</v>
      </c>
      <c r="D113" s="16">
        <v>44</v>
      </c>
      <c r="E113" s="17">
        <f t="shared" si="15"/>
        <v>2.042389210019268E-2</v>
      </c>
      <c r="F113" s="17">
        <f t="shared" si="16"/>
        <v>1.9739793629430239E-2</v>
      </c>
      <c r="G113" s="17">
        <f t="shared" si="18"/>
        <v>-0.16981132075471697</v>
      </c>
      <c r="H113" s="17">
        <f t="shared" si="17"/>
        <v>-3.4682080924855491E-3</v>
      </c>
    </row>
    <row r="114" spans="1:8" x14ac:dyDescent="0.2">
      <c r="A114" s="14"/>
      <c r="B114" s="15" t="s">
        <v>102</v>
      </c>
      <c r="C114" s="16">
        <v>4</v>
      </c>
      <c r="D114" s="16">
        <v>3</v>
      </c>
      <c r="E114" s="17">
        <f t="shared" si="15"/>
        <v>1.5414258188824663E-3</v>
      </c>
      <c r="F114" s="17">
        <f t="shared" si="16"/>
        <v>1.3458950201884253E-3</v>
      </c>
      <c r="G114" s="17">
        <f t="shared" si="18"/>
        <v>-0.25</v>
      </c>
      <c r="H114" s="17">
        <f t="shared" si="17"/>
        <v>-3.8535645472061658E-4</v>
      </c>
    </row>
    <row r="115" spans="1:8" x14ac:dyDescent="0.2">
      <c r="A115" s="14"/>
      <c r="B115" s="15" t="s">
        <v>103</v>
      </c>
      <c r="C115" s="16">
        <v>30</v>
      </c>
      <c r="D115" s="16">
        <v>110</v>
      </c>
      <c r="E115" s="17">
        <f t="shared" si="15"/>
        <v>1.1560693641618497E-2</v>
      </c>
      <c r="F115" s="17">
        <f t="shared" si="16"/>
        <v>4.9349484073575596E-2</v>
      </c>
      <c r="G115" s="17">
        <f t="shared" si="18"/>
        <v>2.6666666666666665</v>
      </c>
      <c r="H115" s="17">
        <f t="shared" si="17"/>
        <v>3.0828516377649322E-2</v>
      </c>
    </row>
    <row r="116" spans="1:8" x14ac:dyDescent="0.2">
      <c r="A116" s="14"/>
      <c r="B116" s="15" t="s">
        <v>104</v>
      </c>
      <c r="C116" s="16">
        <v>4</v>
      </c>
      <c r="D116" s="16">
        <v>7</v>
      </c>
      <c r="E116" s="17">
        <f t="shared" si="15"/>
        <v>1.5414258188824663E-3</v>
      </c>
      <c r="F116" s="17">
        <f t="shared" si="16"/>
        <v>3.1404217137729925E-3</v>
      </c>
      <c r="G116" s="17">
        <f t="shared" si="18"/>
        <v>0.75</v>
      </c>
      <c r="H116" s="17">
        <f t="shared" si="17"/>
        <v>1.1560693641618498E-3</v>
      </c>
    </row>
    <row r="117" spans="1:8" x14ac:dyDescent="0.2">
      <c r="A117" s="14"/>
      <c r="B117" s="15" t="s">
        <v>105</v>
      </c>
      <c r="C117" s="16">
        <v>7</v>
      </c>
      <c r="D117" s="16">
        <v>1</v>
      </c>
      <c r="E117" s="17">
        <f t="shared" si="15"/>
        <v>2.6974951830443161E-3</v>
      </c>
      <c r="F117" s="17">
        <f t="shared" si="16"/>
        <v>4.4863167339614175E-4</v>
      </c>
      <c r="G117" s="17">
        <f t="shared" si="18"/>
        <v>-0.8571428571428571</v>
      </c>
      <c r="H117" s="17">
        <f t="shared" si="17"/>
        <v>-2.3121387283236996E-3</v>
      </c>
    </row>
    <row r="118" spans="1:8" x14ac:dyDescent="0.2">
      <c r="A118" s="14"/>
      <c r="B118" s="15" t="s">
        <v>106</v>
      </c>
      <c r="C118" s="16">
        <v>2</v>
      </c>
      <c r="D118" s="16">
        <v>1</v>
      </c>
      <c r="E118" s="17">
        <f t="shared" si="15"/>
        <v>7.7071290944123315E-4</v>
      </c>
      <c r="F118" s="17">
        <f t="shared" si="16"/>
        <v>4.4863167339614175E-4</v>
      </c>
      <c r="G118" s="17">
        <f t="shared" si="18"/>
        <v>-0.5</v>
      </c>
      <c r="H118" s="17">
        <f t="shared" si="17"/>
        <v>-3.8535645472061658E-4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6</v>
      </c>
      <c r="D120" s="16">
        <v>4</v>
      </c>
      <c r="E120" s="17">
        <f t="shared" si="15"/>
        <v>2.3121387283236996E-3</v>
      </c>
      <c r="F120" s="17">
        <f t="shared" si="16"/>
        <v>1.794526693584567E-3</v>
      </c>
      <c r="G120" s="17">
        <f t="shared" si="18"/>
        <v>-0.33333333333333331</v>
      </c>
      <c r="H120" s="17">
        <f t="shared" si="17"/>
        <v>-7.7071290944123315E-4</v>
      </c>
    </row>
    <row r="121" spans="1:8" x14ac:dyDescent="0.2">
      <c r="A121" s="14"/>
      <c r="B121" s="15" t="s">
        <v>109</v>
      </c>
      <c r="C121" s="16">
        <v>5</v>
      </c>
      <c r="D121" s="16">
        <v>25</v>
      </c>
      <c r="E121" s="17">
        <f t="shared" si="15"/>
        <v>1.9267822736030828E-3</v>
      </c>
      <c r="F121" s="17">
        <f t="shared" si="16"/>
        <v>1.1215791834903545E-2</v>
      </c>
      <c r="G121" s="17">
        <f t="shared" si="18"/>
        <v>4</v>
      </c>
      <c r="H121" s="17">
        <f t="shared" si="17"/>
        <v>7.7071290944123313E-3</v>
      </c>
    </row>
    <row r="122" spans="1:8" x14ac:dyDescent="0.2">
      <c r="A122" s="14"/>
      <c r="B122" s="15" t="s">
        <v>110</v>
      </c>
      <c r="C122" s="16">
        <v>5</v>
      </c>
      <c r="D122" s="16">
        <v>0</v>
      </c>
      <c r="E122" s="17">
        <f t="shared" si="15"/>
        <v>1.9267822736030828E-3</v>
      </c>
      <c r="F122" s="17" t="str">
        <f t="shared" si="16"/>
        <v/>
      </c>
      <c r="G122" s="17">
        <f t="shared" si="18"/>
        <v>-1</v>
      </c>
      <c r="H122" s="17">
        <f t="shared" si="17"/>
        <v>-1.9267822736030828E-3</v>
      </c>
    </row>
    <row r="123" spans="1:8" x14ac:dyDescent="0.2">
      <c r="A123" s="14"/>
      <c r="B123" s="15" t="s">
        <v>111</v>
      </c>
      <c r="C123" s="16">
        <v>8</v>
      </c>
      <c r="D123" s="16">
        <v>10</v>
      </c>
      <c r="E123" s="17">
        <f t="shared" si="15"/>
        <v>3.0828516377649326E-3</v>
      </c>
      <c r="F123" s="17">
        <f t="shared" si="16"/>
        <v>4.4863167339614174E-3</v>
      </c>
      <c r="G123" s="17">
        <f t="shared" si="18"/>
        <v>0.25</v>
      </c>
      <c r="H123" s="17">
        <f t="shared" si="17"/>
        <v>7.7071290944123315E-4</v>
      </c>
    </row>
    <row r="124" spans="1:8" x14ac:dyDescent="0.2">
      <c r="A124" s="14"/>
      <c r="B124" s="15" t="s">
        <v>112</v>
      </c>
      <c r="C124" s="16">
        <v>5</v>
      </c>
      <c r="D124" s="16">
        <v>0</v>
      </c>
      <c r="E124" s="17">
        <f t="shared" si="15"/>
        <v>1.9267822736030828E-3</v>
      </c>
      <c r="F124" s="17" t="str">
        <f t="shared" si="16"/>
        <v/>
      </c>
      <c r="G124" s="17">
        <f t="shared" si="18"/>
        <v>-1</v>
      </c>
      <c r="H124" s="17">
        <f t="shared" si="17"/>
        <v>-1.9267822736030828E-3</v>
      </c>
    </row>
    <row r="125" spans="1:8" x14ac:dyDescent="0.2">
      <c r="A125" s="14"/>
      <c r="B125" s="15" t="s">
        <v>113</v>
      </c>
      <c r="C125" s="16">
        <v>81</v>
      </c>
      <c r="D125" s="16">
        <v>80</v>
      </c>
      <c r="E125" s="17">
        <f t="shared" si="15"/>
        <v>3.121387283236994E-2</v>
      </c>
      <c r="F125" s="17">
        <f t="shared" si="16"/>
        <v>3.5890533871691339E-2</v>
      </c>
      <c r="G125" s="17">
        <f t="shared" si="18"/>
        <v>-1.2345679012345678E-2</v>
      </c>
      <c r="H125" s="17">
        <f t="shared" si="17"/>
        <v>-3.8535645472061652E-4</v>
      </c>
    </row>
    <row r="126" spans="1:8" x14ac:dyDescent="0.2">
      <c r="A126" s="14"/>
      <c r="B126" s="15" t="s">
        <v>114</v>
      </c>
      <c r="C126" s="16">
        <v>40</v>
      </c>
      <c r="D126" s="16">
        <v>47</v>
      </c>
      <c r="E126" s="17">
        <f t="shared" si="15"/>
        <v>1.5414258188824663E-2</v>
      </c>
      <c r="F126" s="17">
        <f t="shared" si="16"/>
        <v>2.1085688649618663E-2</v>
      </c>
      <c r="G126" s="17">
        <f t="shared" si="18"/>
        <v>0.17499999999999999</v>
      </c>
      <c r="H126" s="17">
        <f t="shared" si="17"/>
        <v>2.6974951830443157E-3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22</v>
      </c>
      <c r="D128" s="16">
        <v>26</v>
      </c>
      <c r="E128" s="17">
        <f t="shared" si="15"/>
        <v>8.4778420038535644E-3</v>
      </c>
      <c r="F128" s="17">
        <f t="shared" si="16"/>
        <v>1.1664423508299685E-2</v>
      </c>
      <c r="G128" s="17">
        <f t="shared" si="18"/>
        <v>0.18181818181818182</v>
      </c>
      <c r="H128" s="17">
        <f t="shared" si="17"/>
        <v>1.5414258188824663E-3</v>
      </c>
    </row>
    <row r="129" spans="1:8" x14ac:dyDescent="0.2">
      <c r="A129" s="14"/>
      <c r="B129" s="15" t="s">
        <v>117</v>
      </c>
      <c r="C129" s="16">
        <v>30</v>
      </c>
      <c r="D129" s="16">
        <v>10</v>
      </c>
      <c r="E129" s="17">
        <f t="shared" si="15"/>
        <v>1.1560693641618497E-2</v>
      </c>
      <c r="F129" s="17">
        <f t="shared" si="16"/>
        <v>4.4863167339614174E-3</v>
      </c>
      <c r="G129" s="17">
        <f t="shared" si="18"/>
        <v>-0.66666666666666663</v>
      </c>
      <c r="H129" s="17">
        <f t="shared" si="17"/>
        <v>-7.7071290944123304E-3</v>
      </c>
    </row>
    <row r="130" spans="1:8" x14ac:dyDescent="0.2">
      <c r="A130" s="14"/>
      <c r="B130" s="15" t="s">
        <v>118</v>
      </c>
      <c r="C130" s="16">
        <v>8</v>
      </c>
      <c r="D130" s="16">
        <v>2</v>
      </c>
      <c r="E130" s="17">
        <f t="shared" si="15"/>
        <v>3.0828516377649326E-3</v>
      </c>
      <c r="F130" s="17">
        <f t="shared" si="16"/>
        <v>8.9726334679228351E-4</v>
      </c>
      <c r="G130" s="17">
        <f t="shared" si="18"/>
        <v>-0.75</v>
      </c>
      <c r="H130" s="17">
        <f t="shared" si="17"/>
        <v>-2.3121387283236996E-3</v>
      </c>
    </row>
    <row r="131" spans="1:8" ht="25.5" x14ac:dyDescent="0.2">
      <c r="A131" s="14"/>
      <c r="B131" s="15" t="s">
        <v>119</v>
      </c>
      <c r="C131" s="16">
        <v>1526</v>
      </c>
      <c r="D131" s="16">
        <v>1295</v>
      </c>
      <c r="E131" s="17">
        <f t="shared" si="15"/>
        <v>0.58805394990366089</v>
      </c>
      <c r="F131" s="17">
        <f t="shared" si="16"/>
        <v>0.58097801704800356</v>
      </c>
      <c r="G131" s="17">
        <f t="shared" si="18"/>
        <v>-0.15137614678899083</v>
      </c>
      <c r="H131" s="17">
        <f t="shared" si="17"/>
        <v>-8.9017341040462439E-2</v>
      </c>
    </row>
    <row r="132" spans="1:8" ht="25.5" x14ac:dyDescent="0.2">
      <c r="A132" s="14"/>
      <c r="B132" s="15" t="s">
        <v>120</v>
      </c>
      <c r="C132" s="16">
        <v>2</v>
      </c>
      <c r="D132" s="16">
        <v>26</v>
      </c>
      <c r="E132" s="17">
        <f t="shared" si="15"/>
        <v>7.7071290944123315E-4</v>
      </c>
      <c r="F132" s="17">
        <f t="shared" si="16"/>
        <v>1.1664423508299685E-2</v>
      </c>
      <c r="G132" s="17">
        <f t="shared" si="18"/>
        <v>12</v>
      </c>
      <c r="H132" s="17">
        <f t="shared" si="17"/>
        <v>9.2485549132947983E-3</v>
      </c>
    </row>
    <row r="133" spans="1:8" x14ac:dyDescent="0.2">
      <c r="A133" s="14"/>
      <c r="B133" s="15" t="s">
        <v>121</v>
      </c>
      <c r="C133" s="16">
        <v>12</v>
      </c>
      <c r="D133" s="16">
        <v>1</v>
      </c>
      <c r="E133" s="17">
        <f t="shared" si="15"/>
        <v>4.6242774566473991E-3</v>
      </c>
      <c r="F133" s="17">
        <f t="shared" si="16"/>
        <v>4.4863167339614175E-4</v>
      </c>
      <c r="G133" s="17">
        <f t="shared" si="18"/>
        <v>-0.91666666666666663</v>
      </c>
      <c r="H133" s="17">
        <f t="shared" si="17"/>
        <v>-4.2389210019267822E-3</v>
      </c>
    </row>
    <row r="134" spans="1:8" x14ac:dyDescent="0.2">
      <c r="A134" s="14"/>
      <c r="B134" s="15" t="s">
        <v>122</v>
      </c>
      <c r="C134" s="16">
        <v>2</v>
      </c>
      <c r="D134" s="16">
        <v>7</v>
      </c>
      <c r="E134" s="17">
        <f t="shared" si="15"/>
        <v>7.7071290944123315E-4</v>
      </c>
      <c r="F134" s="17">
        <f t="shared" si="16"/>
        <v>3.1404217137729925E-3</v>
      </c>
      <c r="G134" s="17">
        <f t="shared" si="18"/>
        <v>2.5</v>
      </c>
      <c r="H134" s="17">
        <f t="shared" si="17"/>
        <v>1.9267822736030828E-3</v>
      </c>
    </row>
    <row r="135" spans="1:8" x14ac:dyDescent="0.2">
      <c r="A135" s="14"/>
      <c r="B135" s="15" t="s">
        <v>123</v>
      </c>
      <c r="C135" s="16">
        <v>1</v>
      </c>
      <c r="D135" s="16">
        <v>3</v>
      </c>
      <c r="E135" s="17">
        <f t="shared" si="15"/>
        <v>3.8535645472061658E-4</v>
      </c>
      <c r="F135" s="17">
        <f t="shared" si="16"/>
        <v>1.3458950201884253E-3</v>
      </c>
      <c r="G135" s="17">
        <f t="shared" si="18"/>
        <v>2</v>
      </c>
      <c r="H135" s="17">
        <f t="shared" si="17"/>
        <v>7.7071290944123315E-4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16</v>
      </c>
      <c r="D137" s="16">
        <v>4</v>
      </c>
      <c r="E137" s="17">
        <f t="shared" si="15"/>
        <v>6.1657032755298652E-3</v>
      </c>
      <c r="F137" s="17">
        <f t="shared" si="16"/>
        <v>1.794526693584567E-3</v>
      </c>
      <c r="G137" s="17">
        <f t="shared" si="18"/>
        <v>-0.75</v>
      </c>
      <c r="H137" s="17">
        <f t="shared" si="17"/>
        <v>-4.6242774566473991E-3</v>
      </c>
    </row>
    <row r="138" spans="1:8" x14ac:dyDescent="0.2">
      <c r="A138" s="14"/>
      <c r="B138" s="15" t="s">
        <v>126</v>
      </c>
      <c r="C138" s="16">
        <v>2</v>
      </c>
      <c r="D138" s="16">
        <v>3</v>
      </c>
      <c r="E138" s="17">
        <f t="shared" si="15"/>
        <v>7.7071290944123315E-4</v>
      </c>
      <c r="F138" s="17">
        <f t="shared" si="16"/>
        <v>1.3458950201884253E-3</v>
      </c>
      <c r="G138" s="17">
        <f t="shared" si="18"/>
        <v>0.5</v>
      </c>
      <c r="H138" s="17">
        <f t="shared" si="17"/>
        <v>3.8535645472061658E-4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7</v>
      </c>
      <c r="E141" s="17">
        <f t="shared" si="19"/>
        <v>3.8535645472061658E-4</v>
      </c>
      <c r="F141" s="17">
        <f t="shared" si="20"/>
        <v>3.1404217137729925E-3</v>
      </c>
      <c r="G141" s="17">
        <f t="shared" si="22"/>
        <v>6</v>
      </c>
      <c r="H141" s="17">
        <f t="shared" si="21"/>
        <v>2.3121387283236996E-3</v>
      </c>
    </row>
    <row r="142" spans="1:8" ht="25.5" x14ac:dyDescent="0.2">
      <c r="A142" s="14"/>
      <c r="B142" s="15" t="s">
        <v>130</v>
      </c>
      <c r="C142" s="16">
        <v>23</v>
      </c>
      <c r="D142" s="16">
        <v>5</v>
      </c>
      <c r="E142" s="17">
        <f t="shared" si="19"/>
        <v>8.8631984585741813E-3</v>
      </c>
      <c r="F142" s="17">
        <f t="shared" si="20"/>
        <v>2.2431583669807087E-3</v>
      </c>
      <c r="G142" s="17">
        <f t="shared" si="22"/>
        <v>-0.78260869565217395</v>
      </c>
      <c r="H142" s="17">
        <f t="shared" si="21"/>
        <v>-6.9364161849710991E-3</v>
      </c>
    </row>
    <row r="143" spans="1:8" ht="25.5" x14ac:dyDescent="0.2">
      <c r="A143" s="14"/>
      <c r="B143" s="15" t="s">
        <v>131</v>
      </c>
      <c r="C143" s="16">
        <v>15</v>
      </c>
      <c r="D143" s="16">
        <v>7</v>
      </c>
      <c r="E143" s="17">
        <f t="shared" si="19"/>
        <v>5.7803468208092483E-3</v>
      </c>
      <c r="F143" s="17">
        <f t="shared" si="20"/>
        <v>3.1404217137729925E-3</v>
      </c>
      <c r="G143" s="17">
        <f t="shared" si="22"/>
        <v>-0.53333333333333333</v>
      </c>
      <c r="H143" s="17">
        <f t="shared" si="21"/>
        <v>-3.0828516377649322E-3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4</v>
      </c>
      <c r="D145" s="16">
        <v>1</v>
      </c>
      <c r="E145" s="17">
        <f t="shared" si="19"/>
        <v>1.5414258188824663E-3</v>
      </c>
      <c r="F145" s="17">
        <f t="shared" si="20"/>
        <v>4.4863167339614175E-4</v>
      </c>
      <c r="G145" s="17">
        <f t="shared" si="22"/>
        <v>-0.75</v>
      </c>
      <c r="H145" s="17">
        <f t="shared" si="21"/>
        <v>-1.1560693641618498E-3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10</v>
      </c>
      <c r="D148" s="16">
        <v>6</v>
      </c>
      <c r="E148" s="17">
        <f t="shared" si="19"/>
        <v>3.8535645472061657E-3</v>
      </c>
      <c r="F148" s="17">
        <f t="shared" si="20"/>
        <v>2.6917900403768506E-3</v>
      </c>
      <c r="G148" s="17">
        <f t="shared" si="22"/>
        <v>-0.4</v>
      </c>
      <c r="H148" s="17">
        <f t="shared" si="21"/>
        <v>-1.5414258188824663E-3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1</v>
      </c>
      <c r="E152" s="17">
        <f t="shared" si="19"/>
        <v>7.7071290944123315E-4</v>
      </c>
      <c r="F152" s="17">
        <f t="shared" si="20"/>
        <v>4.4863167339614175E-4</v>
      </c>
      <c r="G152" s="17">
        <f t="shared" si="22"/>
        <v>-0.5</v>
      </c>
      <c r="H152" s="17">
        <f t="shared" si="21"/>
        <v>-3.8535645472061658E-4</v>
      </c>
    </row>
    <row r="153" spans="1:8" x14ac:dyDescent="0.2">
      <c r="A153" s="14"/>
      <c r="B153" s="15" t="s">
        <v>141</v>
      </c>
      <c r="C153" s="16">
        <v>10</v>
      </c>
      <c r="D153" s="16">
        <v>8</v>
      </c>
      <c r="E153" s="17">
        <f t="shared" si="19"/>
        <v>3.8535645472061657E-3</v>
      </c>
      <c r="F153" s="17">
        <f t="shared" si="20"/>
        <v>3.589053387169134E-3</v>
      </c>
      <c r="G153" s="17">
        <f t="shared" si="22"/>
        <v>-0.2</v>
      </c>
      <c r="H153" s="17">
        <f t="shared" si="21"/>
        <v>-7.7071290944123315E-4</v>
      </c>
    </row>
    <row r="154" spans="1:8" x14ac:dyDescent="0.2">
      <c r="A154" s="14"/>
      <c r="B154" s="15" t="s">
        <v>142</v>
      </c>
      <c r="C154" s="16">
        <v>4</v>
      </c>
      <c r="D154" s="16">
        <v>2</v>
      </c>
      <c r="E154" s="17">
        <f t="shared" si="19"/>
        <v>1.5414258188824663E-3</v>
      </c>
      <c r="F154" s="17">
        <f t="shared" si="20"/>
        <v>8.9726334679228351E-4</v>
      </c>
      <c r="G154" s="17">
        <f t="shared" si="22"/>
        <v>-0.5</v>
      </c>
      <c r="H154" s="17">
        <f t="shared" si="21"/>
        <v>-7.7071290944123315E-4</v>
      </c>
    </row>
    <row r="155" spans="1:8" ht="25.5" x14ac:dyDescent="0.2">
      <c r="A155" s="14"/>
      <c r="B155" s="15" t="s">
        <v>143</v>
      </c>
      <c r="C155" s="16">
        <v>6</v>
      </c>
      <c r="D155" s="16">
        <v>1</v>
      </c>
      <c r="E155" s="17">
        <f t="shared" si="19"/>
        <v>2.3121387283236996E-3</v>
      </c>
      <c r="F155" s="17">
        <f t="shared" si="20"/>
        <v>4.4863167339614175E-4</v>
      </c>
      <c r="G155" s="17">
        <f t="shared" si="22"/>
        <v>-0.83333333333333337</v>
      </c>
      <c r="H155" s="17">
        <f t="shared" si="21"/>
        <v>-1.926782273603083E-3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2</v>
      </c>
      <c r="D158" s="16">
        <v>3</v>
      </c>
      <c r="E158" s="17">
        <f t="shared" si="19"/>
        <v>7.7071290944123315E-4</v>
      </c>
      <c r="F158" s="17">
        <f t="shared" si="20"/>
        <v>1.3458950201884253E-3</v>
      </c>
      <c r="G158" s="17">
        <f t="shared" si="22"/>
        <v>0.5</v>
      </c>
      <c r="H158" s="17">
        <f t="shared" si="21"/>
        <v>3.8535645472061658E-4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3.8535645472061658E-4</v>
      </c>
      <c r="F160" s="17" t="str">
        <f t="shared" si="20"/>
        <v/>
      </c>
      <c r="G160" s="17">
        <f t="shared" si="22"/>
        <v>-1</v>
      </c>
      <c r="H160" s="17">
        <f t="shared" si="21"/>
        <v>-3.8535645472061658E-4</v>
      </c>
    </row>
    <row r="161" spans="1:8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3.8535645472061658E-4</v>
      </c>
      <c r="F161" s="17">
        <f t="shared" si="20"/>
        <v>4.4863167339614175E-4</v>
      </c>
      <c r="G161" s="17">
        <f t="shared" si="22"/>
        <v>0</v>
      </c>
      <c r="H161" s="17">
        <f t="shared" si="21"/>
        <v>0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48</v>
      </c>
      <c r="D164" s="16">
        <v>39</v>
      </c>
      <c r="E164" s="17">
        <f t="shared" si="19"/>
        <v>1.8497109826589597E-2</v>
      </c>
      <c r="F164" s="17">
        <f t="shared" si="20"/>
        <v>1.7496635262449527E-2</v>
      </c>
      <c r="G164" s="17">
        <f t="shared" si="22"/>
        <v>-0.1875</v>
      </c>
      <c r="H164" s="17">
        <f t="shared" si="21"/>
        <v>-3.4682080924855491E-3</v>
      </c>
    </row>
    <row r="165" spans="1:8" ht="25.5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4.4863167339614175E-4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4</v>
      </c>
      <c r="D166" s="16">
        <v>0</v>
      </c>
      <c r="E166" s="17">
        <f t="shared" si="19"/>
        <v>1.5414258188824663E-3</v>
      </c>
      <c r="F166" s="17" t="str">
        <f t="shared" si="20"/>
        <v/>
      </c>
      <c r="G166" s="17">
        <f t="shared" si="22"/>
        <v>-1</v>
      </c>
      <c r="H166" s="17">
        <f t="shared" si="21"/>
        <v>-1.5414258188824663E-3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2298</v>
      </c>
      <c r="D173" s="19">
        <f>SUM(D174:D343)</f>
        <v>2403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4.5691906005221931E-2</v>
      </c>
      <c r="H173" s="20">
        <f t="shared" ref="H173:H204" si="25">+IF(OR(AND(E173=""),(G173="")),"",E173*G173)</f>
        <v>4.5691906005221931E-2</v>
      </c>
    </row>
    <row r="174" spans="1:8" x14ac:dyDescent="0.2">
      <c r="A174" s="14"/>
      <c r="B174" s="15" t="s">
        <v>156</v>
      </c>
      <c r="C174" s="16">
        <v>63</v>
      </c>
      <c r="D174" s="16">
        <v>52</v>
      </c>
      <c r="E174" s="17">
        <f t="shared" si="23"/>
        <v>2.7415143603133161E-2</v>
      </c>
      <c r="F174" s="17">
        <f t="shared" si="24"/>
        <v>2.1639617145235122E-2</v>
      </c>
      <c r="G174" s="17">
        <f t="shared" ref="G174:G205" si="26">+IF(AND(C174=0,D174=0)," ",IF(C174=0,1,IF(D174=0,-1,(D174-C174)/C174)))</f>
        <v>-0.17460317460317459</v>
      </c>
      <c r="H174" s="17">
        <f t="shared" si="25"/>
        <v>-4.7867711053089642E-3</v>
      </c>
    </row>
    <row r="175" spans="1:8" x14ac:dyDescent="0.2">
      <c r="A175" s="14"/>
      <c r="B175" s="15" t="s">
        <v>157</v>
      </c>
      <c r="C175" s="16">
        <v>2</v>
      </c>
      <c r="D175" s="16">
        <v>3</v>
      </c>
      <c r="E175" s="17">
        <f t="shared" si="23"/>
        <v>8.703220191470844E-4</v>
      </c>
      <c r="F175" s="17">
        <f t="shared" si="24"/>
        <v>1.2484394506866417E-3</v>
      </c>
      <c r="G175" s="17">
        <f t="shared" si="26"/>
        <v>0.5</v>
      </c>
      <c r="H175" s="17">
        <f t="shared" si="25"/>
        <v>4.351610095735422E-4</v>
      </c>
    </row>
    <row r="176" spans="1:8" ht="38.25" x14ac:dyDescent="0.2">
      <c r="A176" s="14"/>
      <c r="B176" s="15" t="s">
        <v>158</v>
      </c>
      <c r="C176" s="16">
        <v>16</v>
      </c>
      <c r="D176" s="16">
        <v>12</v>
      </c>
      <c r="E176" s="17">
        <f t="shared" si="23"/>
        <v>6.9625761531766752E-3</v>
      </c>
      <c r="F176" s="17">
        <f t="shared" si="24"/>
        <v>4.9937578027465668E-3</v>
      </c>
      <c r="G176" s="17">
        <f t="shared" si="26"/>
        <v>-0.25</v>
      </c>
      <c r="H176" s="17">
        <f t="shared" si="25"/>
        <v>-1.7406440382941688E-3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41</v>
      </c>
      <c r="D178" s="16">
        <v>49</v>
      </c>
      <c r="E178" s="17">
        <f t="shared" si="23"/>
        <v>1.7841601392515231E-2</v>
      </c>
      <c r="F178" s="17">
        <f t="shared" si="24"/>
        <v>2.0391177694548481E-2</v>
      </c>
      <c r="G178" s="17">
        <f t="shared" si="26"/>
        <v>0.1951219512195122</v>
      </c>
      <c r="H178" s="17">
        <f t="shared" si="25"/>
        <v>3.481288076588338E-3</v>
      </c>
    </row>
    <row r="179" spans="1:8" x14ac:dyDescent="0.2">
      <c r="A179" s="14"/>
      <c r="B179" s="15" t="s">
        <v>161</v>
      </c>
      <c r="C179" s="16">
        <v>423</v>
      </c>
      <c r="D179" s="16">
        <v>338</v>
      </c>
      <c r="E179" s="17">
        <f t="shared" si="23"/>
        <v>0.18407310704960836</v>
      </c>
      <c r="F179" s="17">
        <f t="shared" si="24"/>
        <v>0.1406575114440283</v>
      </c>
      <c r="G179" s="17">
        <f t="shared" si="26"/>
        <v>-0.20094562647754138</v>
      </c>
      <c r="H179" s="17">
        <f t="shared" si="25"/>
        <v>-3.6988685813751088E-2</v>
      </c>
    </row>
    <row r="180" spans="1:8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4.1614648356221392E-4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32</v>
      </c>
      <c r="D181" s="16">
        <v>30</v>
      </c>
      <c r="E181" s="17">
        <f t="shared" si="23"/>
        <v>1.392515230635335E-2</v>
      </c>
      <c r="F181" s="17">
        <f t="shared" si="24"/>
        <v>1.2484394506866416E-2</v>
      </c>
      <c r="G181" s="17">
        <f t="shared" si="26"/>
        <v>-6.25E-2</v>
      </c>
      <c r="H181" s="17">
        <f t="shared" si="25"/>
        <v>-8.703220191470844E-4</v>
      </c>
    </row>
    <row r="182" spans="1:8" x14ac:dyDescent="0.2">
      <c r="A182" s="14"/>
      <c r="B182" s="15" t="s">
        <v>164</v>
      </c>
      <c r="C182" s="16">
        <v>14</v>
      </c>
      <c r="D182" s="16">
        <v>5</v>
      </c>
      <c r="E182" s="17">
        <f t="shared" si="23"/>
        <v>6.0922541340295913E-3</v>
      </c>
      <c r="F182" s="17">
        <f t="shared" si="24"/>
        <v>2.0807324178110697E-3</v>
      </c>
      <c r="G182" s="17">
        <f t="shared" si="26"/>
        <v>-0.6428571428571429</v>
      </c>
      <c r="H182" s="17">
        <f t="shared" si="25"/>
        <v>-3.9164490861618804E-3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2</v>
      </c>
      <c r="D184" s="16">
        <v>0</v>
      </c>
      <c r="E184" s="17">
        <f t="shared" si="23"/>
        <v>8.703220191470844E-4</v>
      </c>
      <c r="F184" s="17" t="str">
        <f t="shared" si="24"/>
        <v/>
      </c>
      <c r="G184" s="17">
        <f t="shared" si="26"/>
        <v>-1</v>
      </c>
      <c r="H184" s="17">
        <f t="shared" si="25"/>
        <v>-8.703220191470844E-4</v>
      </c>
    </row>
    <row r="185" spans="1:8" x14ac:dyDescent="0.2">
      <c r="A185" s="14"/>
      <c r="B185" s="15" t="s">
        <v>167</v>
      </c>
      <c r="C185" s="16">
        <v>10</v>
      </c>
      <c r="D185" s="16">
        <v>4</v>
      </c>
      <c r="E185" s="17">
        <f t="shared" si="23"/>
        <v>4.3516100957354219E-3</v>
      </c>
      <c r="F185" s="17">
        <f t="shared" si="24"/>
        <v>1.6645859342488557E-3</v>
      </c>
      <c r="G185" s="17">
        <f t="shared" si="26"/>
        <v>-0.6</v>
      </c>
      <c r="H185" s="17">
        <f t="shared" si="25"/>
        <v>-2.6109660574412529E-3</v>
      </c>
    </row>
    <row r="186" spans="1:8" x14ac:dyDescent="0.2">
      <c r="A186" s="14"/>
      <c r="B186" s="15" t="s">
        <v>168</v>
      </c>
      <c r="C186" s="16">
        <v>18</v>
      </c>
      <c r="D186" s="16">
        <v>86</v>
      </c>
      <c r="E186" s="17">
        <f t="shared" si="23"/>
        <v>7.832898172323759E-3</v>
      </c>
      <c r="F186" s="17">
        <f t="shared" si="24"/>
        <v>3.5788597586350397E-2</v>
      </c>
      <c r="G186" s="17">
        <f t="shared" si="26"/>
        <v>3.7777777777777777</v>
      </c>
      <c r="H186" s="17">
        <f t="shared" si="25"/>
        <v>2.9590948651000867E-2</v>
      </c>
    </row>
    <row r="187" spans="1:8" x14ac:dyDescent="0.2">
      <c r="A187" s="14"/>
      <c r="B187" s="15" t="s">
        <v>169</v>
      </c>
      <c r="C187" s="16">
        <v>46</v>
      </c>
      <c r="D187" s="16">
        <v>66</v>
      </c>
      <c r="E187" s="17">
        <f t="shared" si="23"/>
        <v>2.0017406440382943E-2</v>
      </c>
      <c r="F187" s="17">
        <f t="shared" si="24"/>
        <v>2.7465667915106119E-2</v>
      </c>
      <c r="G187" s="17">
        <f t="shared" si="26"/>
        <v>0.43478260869565216</v>
      </c>
      <c r="H187" s="17">
        <f t="shared" si="25"/>
        <v>8.7032201914708455E-3</v>
      </c>
    </row>
    <row r="188" spans="1:8" ht="25.5" x14ac:dyDescent="0.2">
      <c r="A188" s="14"/>
      <c r="B188" s="15" t="s">
        <v>170</v>
      </c>
      <c r="C188" s="16">
        <v>46</v>
      </c>
      <c r="D188" s="16">
        <v>104</v>
      </c>
      <c r="E188" s="17">
        <f t="shared" si="23"/>
        <v>2.0017406440382943E-2</v>
      </c>
      <c r="F188" s="17">
        <f t="shared" si="24"/>
        <v>4.3279234290470245E-2</v>
      </c>
      <c r="G188" s="17">
        <f t="shared" si="26"/>
        <v>1.2608695652173914</v>
      </c>
      <c r="H188" s="17">
        <f t="shared" si="25"/>
        <v>2.5239338555265452E-2</v>
      </c>
    </row>
    <row r="189" spans="1:8" ht="25.5" x14ac:dyDescent="0.2">
      <c r="A189" s="14"/>
      <c r="B189" s="15" t="s">
        <v>171</v>
      </c>
      <c r="C189" s="16">
        <v>1</v>
      </c>
      <c r="D189" s="16">
        <v>1</v>
      </c>
      <c r="E189" s="17">
        <f t="shared" si="23"/>
        <v>4.351610095735422E-4</v>
      </c>
      <c r="F189" s="17">
        <f t="shared" si="24"/>
        <v>4.1614648356221392E-4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172</v>
      </c>
      <c r="C190" s="16">
        <v>41</v>
      </c>
      <c r="D190" s="16">
        <v>4</v>
      </c>
      <c r="E190" s="17">
        <f t="shared" si="23"/>
        <v>1.7841601392515231E-2</v>
      </c>
      <c r="F190" s="17">
        <f t="shared" si="24"/>
        <v>1.6645859342488557E-3</v>
      </c>
      <c r="G190" s="17">
        <f t="shared" si="26"/>
        <v>-0.90243902439024393</v>
      </c>
      <c r="H190" s="17">
        <f t="shared" si="25"/>
        <v>-1.6100957354221061E-2</v>
      </c>
    </row>
    <row r="191" spans="1:8" x14ac:dyDescent="0.2">
      <c r="A191" s="14"/>
      <c r="B191" s="15" t="s">
        <v>173</v>
      </c>
      <c r="C191" s="16">
        <v>2</v>
      </c>
      <c r="D191" s="16">
        <v>11</v>
      </c>
      <c r="E191" s="17">
        <f t="shared" si="23"/>
        <v>8.703220191470844E-4</v>
      </c>
      <c r="F191" s="17">
        <f t="shared" si="24"/>
        <v>4.5776113191843531E-3</v>
      </c>
      <c r="G191" s="17">
        <f t="shared" si="26"/>
        <v>4.5</v>
      </c>
      <c r="H191" s="17">
        <f t="shared" si="25"/>
        <v>3.9164490861618795E-3</v>
      </c>
    </row>
    <row r="192" spans="1:8" x14ac:dyDescent="0.2">
      <c r="A192" s="14"/>
      <c r="B192" s="15" t="s">
        <v>174</v>
      </c>
      <c r="C192" s="16">
        <v>1</v>
      </c>
      <c r="D192" s="16">
        <v>3</v>
      </c>
      <c r="E192" s="17">
        <f t="shared" si="23"/>
        <v>4.351610095735422E-4</v>
      </c>
      <c r="F192" s="17">
        <f t="shared" si="24"/>
        <v>1.2484394506866417E-3</v>
      </c>
      <c r="G192" s="17">
        <f t="shared" si="26"/>
        <v>2</v>
      </c>
      <c r="H192" s="17">
        <f t="shared" si="25"/>
        <v>8.703220191470844E-4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62</v>
      </c>
      <c r="E193" s="17" t="str">
        <f t="shared" si="23"/>
        <v/>
      </c>
      <c r="F193" s="17">
        <f t="shared" si="24"/>
        <v>2.5801081980857263E-2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57</v>
      </c>
      <c r="D194" s="16">
        <v>63</v>
      </c>
      <c r="E194" s="17">
        <f t="shared" si="23"/>
        <v>2.4804177545691905E-2</v>
      </c>
      <c r="F194" s="17">
        <f t="shared" si="24"/>
        <v>2.6217228464419477E-2</v>
      </c>
      <c r="G194" s="17">
        <f t="shared" si="26"/>
        <v>0.10526315789473684</v>
      </c>
      <c r="H194" s="17">
        <f t="shared" si="25"/>
        <v>2.6109660574412529E-3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8</v>
      </c>
      <c r="D197" s="16">
        <v>14</v>
      </c>
      <c r="E197" s="17">
        <f t="shared" si="23"/>
        <v>3.4812880765883376E-3</v>
      </c>
      <c r="F197" s="17">
        <f t="shared" si="24"/>
        <v>5.8260507698709944E-3</v>
      </c>
      <c r="G197" s="17">
        <f t="shared" si="26"/>
        <v>0.75</v>
      </c>
      <c r="H197" s="17">
        <f t="shared" si="25"/>
        <v>2.6109660574412533E-3</v>
      </c>
    </row>
    <row r="198" spans="1:8" x14ac:dyDescent="0.2">
      <c r="A198" s="14"/>
      <c r="B198" s="15" t="s">
        <v>180</v>
      </c>
      <c r="C198" s="16">
        <v>1</v>
      </c>
      <c r="D198" s="16">
        <v>1</v>
      </c>
      <c r="E198" s="17">
        <f t="shared" si="23"/>
        <v>4.351610095735422E-4</v>
      </c>
      <c r="F198" s="17">
        <f t="shared" si="24"/>
        <v>4.1614648356221392E-4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16</v>
      </c>
      <c r="D199" s="16">
        <v>44</v>
      </c>
      <c r="E199" s="17">
        <f t="shared" si="23"/>
        <v>6.9625761531766752E-3</v>
      </c>
      <c r="F199" s="17">
        <f t="shared" si="24"/>
        <v>1.8310445276737412E-2</v>
      </c>
      <c r="G199" s="17">
        <f t="shared" si="26"/>
        <v>1.75</v>
      </c>
      <c r="H199" s="17">
        <f t="shared" si="25"/>
        <v>1.2184508268059181E-2</v>
      </c>
    </row>
    <row r="200" spans="1:8" ht="25.5" x14ac:dyDescent="0.2">
      <c r="A200" s="14"/>
      <c r="B200" s="15" t="s">
        <v>182</v>
      </c>
      <c r="C200" s="16">
        <v>16</v>
      </c>
      <c r="D200" s="16">
        <v>51</v>
      </c>
      <c r="E200" s="17">
        <f t="shared" si="23"/>
        <v>6.9625761531766752E-3</v>
      </c>
      <c r="F200" s="17">
        <f t="shared" si="24"/>
        <v>2.1223470661672909E-2</v>
      </c>
      <c r="G200" s="17">
        <f t="shared" si="26"/>
        <v>2.1875</v>
      </c>
      <c r="H200" s="17">
        <f t="shared" si="25"/>
        <v>1.5230635335073977E-2</v>
      </c>
    </row>
    <row r="201" spans="1:8" x14ac:dyDescent="0.2">
      <c r="A201" s="14"/>
      <c r="B201" s="15" t="s">
        <v>183</v>
      </c>
      <c r="C201" s="16">
        <v>30</v>
      </c>
      <c r="D201" s="16">
        <v>28</v>
      </c>
      <c r="E201" s="17">
        <f t="shared" si="23"/>
        <v>1.3054830287206266E-2</v>
      </c>
      <c r="F201" s="17">
        <f t="shared" si="24"/>
        <v>1.1652101539741989E-2</v>
      </c>
      <c r="G201" s="17">
        <f t="shared" si="26"/>
        <v>-6.6666666666666666E-2</v>
      </c>
      <c r="H201" s="17">
        <f t="shared" si="25"/>
        <v>-8.703220191470844E-4</v>
      </c>
    </row>
    <row r="202" spans="1:8" x14ac:dyDescent="0.2">
      <c r="A202" s="14"/>
      <c r="B202" s="15" t="s">
        <v>184</v>
      </c>
      <c r="C202" s="16">
        <v>39</v>
      </c>
      <c r="D202" s="16">
        <v>21</v>
      </c>
      <c r="E202" s="17">
        <f t="shared" si="23"/>
        <v>1.6971279373368148E-2</v>
      </c>
      <c r="F202" s="17">
        <f t="shared" si="24"/>
        <v>8.7390761548064924E-3</v>
      </c>
      <c r="G202" s="17">
        <f t="shared" si="26"/>
        <v>-0.46153846153846156</v>
      </c>
      <c r="H202" s="17">
        <f t="shared" si="25"/>
        <v>-7.8328981723237608E-3</v>
      </c>
    </row>
    <row r="203" spans="1:8" x14ac:dyDescent="0.2">
      <c r="A203" s="14"/>
      <c r="B203" s="15" t="s">
        <v>185</v>
      </c>
      <c r="C203" s="16">
        <v>50</v>
      </c>
      <c r="D203" s="16">
        <v>159</v>
      </c>
      <c r="E203" s="17">
        <f t="shared" si="23"/>
        <v>2.1758050478677109E-2</v>
      </c>
      <c r="F203" s="17">
        <f t="shared" si="24"/>
        <v>6.6167290886392005E-2</v>
      </c>
      <c r="G203" s="17">
        <f t="shared" si="26"/>
        <v>2.1800000000000002</v>
      </c>
      <c r="H203" s="17">
        <f t="shared" si="25"/>
        <v>4.7432550043516104E-2</v>
      </c>
    </row>
    <row r="204" spans="1:8" x14ac:dyDescent="0.2">
      <c r="A204" s="14"/>
      <c r="B204" s="15" t="s">
        <v>186</v>
      </c>
      <c r="C204" s="16">
        <v>30</v>
      </c>
      <c r="D204" s="16">
        <v>29</v>
      </c>
      <c r="E204" s="17">
        <f t="shared" si="23"/>
        <v>1.3054830287206266E-2</v>
      </c>
      <c r="F204" s="17">
        <f t="shared" si="24"/>
        <v>1.2068248023304202E-2</v>
      </c>
      <c r="G204" s="17">
        <f t="shared" si="26"/>
        <v>-3.3333333333333333E-2</v>
      </c>
      <c r="H204" s="17">
        <f t="shared" si="25"/>
        <v>-4.351610095735422E-4</v>
      </c>
    </row>
    <row r="205" spans="1:8" x14ac:dyDescent="0.2">
      <c r="A205" s="14"/>
      <c r="B205" s="15" t="s">
        <v>187</v>
      </c>
      <c r="C205" s="16">
        <v>16</v>
      </c>
      <c r="D205" s="16">
        <v>20</v>
      </c>
      <c r="E205" s="17">
        <f t="shared" ref="E205:E236" si="27">+IF(C205=0,"",C205/C$173)</f>
        <v>6.9625761531766752E-3</v>
      </c>
      <c r="F205" s="17">
        <f t="shared" ref="F205:F236" si="28">+IF(D205=0,"",D205/D$173)</f>
        <v>8.3229296712442787E-3</v>
      </c>
      <c r="G205" s="17">
        <f t="shared" si="26"/>
        <v>0.25</v>
      </c>
      <c r="H205" s="17">
        <f t="shared" ref="H205:H236" si="29">+IF(OR(AND(E205=""),(G205="")),"",E205*G205)</f>
        <v>1.7406440382941688E-3</v>
      </c>
    </row>
    <row r="206" spans="1:8" x14ac:dyDescent="0.2">
      <c r="A206" s="14"/>
      <c r="B206" s="15" t="s">
        <v>188</v>
      </c>
      <c r="C206" s="16">
        <v>15</v>
      </c>
      <c r="D206" s="16">
        <v>28</v>
      </c>
      <c r="E206" s="17">
        <f t="shared" si="27"/>
        <v>6.5274151436031328E-3</v>
      </c>
      <c r="F206" s="17">
        <f t="shared" si="28"/>
        <v>1.1652101539741989E-2</v>
      </c>
      <c r="G206" s="17">
        <f t="shared" ref="G206:G237" si="30">+IF(AND(C206=0,D206=0)," ",IF(C206=0,1,IF(D206=0,-1,(D206-C206)/C206)))</f>
        <v>0.8666666666666667</v>
      </c>
      <c r="H206" s="17">
        <f t="shared" si="29"/>
        <v>5.657093124456049E-3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13</v>
      </c>
      <c r="D208" s="16">
        <v>11</v>
      </c>
      <c r="E208" s="17">
        <f t="shared" si="27"/>
        <v>5.657093124456049E-3</v>
      </c>
      <c r="F208" s="17">
        <f t="shared" si="28"/>
        <v>4.5776113191843531E-3</v>
      </c>
      <c r="G208" s="17">
        <f t="shared" si="30"/>
        <v>-0.15384615384615385</v>
      </c>
      <c r="H208" s="17">
        <f t="shared" si="29"/>
        <v>-8.703220191470845E-4</v>
      </c>
    </row>
    <row r="209" spans="1:8" x14ac:dyDescent="0.2">
      <c r="A209" s="14"/>
      <c r="B209" s="15" t="s">
        <v>191</v>
      </c>
      <c r="C209" s="16">
        <v>59</v>
      </c>
      <c r="D209" s="16">
        <v>20</v>
      </c>
      <c r="E209" s="17">
        <f t="shared" si="27"/>
        <v>2.5674499564838991E-2</v>
      </c>
      <c r="F209" s="17">
        <f t="shared" si="28"/>
        <v>8.3229296712442787E-3</v>
      </c>
      <c r="G209" s="17">
        <f t="shared" si="30"/>
        <v>-0.66101694915254239</v>
      </c>
      <c r="H209" s="17">
        <f t="shared" si="29"/>
        <v>-1.6971279373368148E-2</v>
      </c>
    </row>
    <row r="210" spans="1:8" x14ac:dyDescent="0.2">
      <c r="A210" s="14"/>
      <c r="B210" s="15" t="s">
        <v>192</v>
      </c>
      <c r="C210" s="16">
        <v>18</v>
      </c>
      <c r="D210" s="16">
        <v>10</v>
      </c>
      <c r="E210" s="17">
        <f t="shared" si="27"/>
        <v>7.832898172323759E-3</v>
      </c>
      <c r="F210" s="17">
        <f t="shared" si="28"/>
        <v>4.1614648356221393E-3</v>
      </c>
      <c r="G210" s="17">
        <f t="shared" si="30"/>
        <v>-0.44444444444444442</v>
      </c>
      <c r="H210" s="17">
        <f t="shared" si="29"/>
        <v>-3.4812880765883372E-3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4.351610095735422E-4</v>
      </c>
      <c r="F211" s="17" t="str">
        <f t="shared" si="28"/>
        <v/>
      </c>
      <c r="G211" s="17">
        <f t="shared" si="30"/>
        <v>-1</v>
      </c>
      <c r="H211" s="17">
        <f t="shared" si="29"/>
        <v>-4.351610095735422E-4</v>
      </c>
    </row>
    <row r="212" spans="1:8" x14ac:dyDescent="0.2">
      <c r="A212" s="14"/>
      <c r="B212" s="15" t="s">
        <v>194</v>
      </c>
      <c r="C212" s="16">
        <v>7</v>
      </c>
      <c r="D212" s="16">
        <v>0</v>
      </c>
      <c r="E212" s="17">
        <f t="shared" si="27"/>
        <v>3.0461270670147957E-3</v>
      </c>
      <c r="F212" s="17" t="str">
        <f t="shared" si="28"/>
        <v/>
      </c>
      <c r="G212" s="17">
        <f t="shared" si="30"/>
        <v>-1</v>
      </c>
      <c r="H212" s="17">
        <f t="shared" si="29"/>
        <v>-3.0461270670147957E-3</v>
      </c>
    </row>
    <row r="213" spans="1:8" ht="25.5" x14ac:dyDescent="0.2">
      <c r="A213" s="14"/>
      <c r="B213" s="15" t="s">
        <v>195</v>
      </c>
      <c r="C213" s="16">
        <v>162</v>
      </c>
      <c r="D213" s="16">
        <v>147</v>
      </c>
      <c r="E213" s="17">
        <f t="shared" si="27"/>
        <v>7.0496083550913843E-2</v>
      </c>
      <c r="F213" s="17">
        <f t="shared" si="28"/>
        <v>6.117353308364544E-2</v>
      </c>
      <c r="G213" s="17">
        <f t="shared" si="30"/>
        <v>-9.2592592592592587E-2</v>
      </c>
      <c r="H213" s="17">
        <f t="shared" si="29"/>
        <v>-6.5274151436031337E-3</v>
      </c>
    </row>
    <row r="214" spans="1:8" x14ac:dyDescent="0.2">
      <c r="A214" s="14"/>
      <c r="B214" s="15" t="s">
        <v>196</v>
      </c>
      <c r="C214" s="16">
        <v>19</v>
      </c>
      <c r="D214" s="16">
        <v>2</v>
      </c>
      <c r="E214" s="17">
        <f t="shared" si="27"/>
        <v>8.2680591818973023E-3</v>
      </c>
      <c r="F214" s="17">
        <f t="shared" si="28"/>
        <v>8.3229296712442784E-4</v>
      </c>
      <c r="G214" s="17">
        <f t="shared" si="30"/>
        <v>-0.89473684210526316</v>
      </c>
      <c r="H214" s="17">
        <f t="shared" si="29"/>
        <v>-7.3977371627502175E-3</v>
      </c>
    </row>
    <row r="215" spans="1:8" ht="25.5" x14ac:dyDescent="0.2">
      <c r="A215" s="14"/>
      <c r="B215" s="15" t="s">
        <v>197</v>
      </c>
      <c r="C215" s="16">
        <v>3</v>
      </c>
      <c r="D215" s="16">
        <v>6</v>
      </c>
      <c r="E215" s="17">
        <f t="shared" si="27"/>
        <v>1.3054830287206266E-3</v>
      </c>
      <c r="F215" s="17">
        <f t="shared" si="28"/>
        <v>2.4968789013732834E-3</v>
      </c>
      <c r="G215" s="17">
        <f t="shared" si="30"/>
        <v>1</v>
      </c>
      <c r="H215" s="17">
        <f t="shared" si="29"/>
        <v>1.3054830287206266E-3</v>
      </c>
    </row>
    <row r="216" spans="1:8" ht="25.5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4.1614648356221392E-4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33</v>
      </c>
      <c r="E218" s="17" t="str">
        <f t="shared" si="27"/>
        <v/>
      </c>
      <c r="F218" s="17">
        <f t="shared" si="28"/>
        <v>1.3732833957553059E-2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8.703220191470844E-4</v>
      </c>
      <c r="F221" s="17" t="str">
        <f t="shared" si="28"/>
        <v/>
      </c>
      <c r="G221" s="17">
        <f t="shared" si="30"/>
        <v>-1</v>
      </c>
      <c r="H221" s="17">
        <f t="shared" si="29"/>
        <v>-8.703220191470844E-4</v>
      </c>
    </row>
    <row r="222" spans="1:8" x14ac:dyDescent="0.2">
      <c r="A222" s="14"/>
      <c r="B222" s="15" t="s">
        <v>204</v>
      </c>
      <c r="C222" s="16">
        <v>1</v>
      </c>
      <c r="D222" s="16">
        <v>1</v>
      </c>
      <c r="E222" s="17">
        <f t="shared" si="27"/>
        <v>4.351610095735422E-4</v>
      </c>
      <c r="F222" s="17">
        <f t="shared" si="28"/>
        <v>4.1614648356221392E-4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205</v>
      </c>
      <c r="C223" s="16">
        <v>5</v>
      </c>
      <c r="D223" s="16">
        <v>0</v>
      </c>
      <c r="E223" s="17">
        <f t="shared" si="27"/>
        <v>2.1758050478677109E-3</v>
      </c>
      <c r="F223" s="17" t="str">
        <f t="shared" si="28"/>
        <v/>
      </c>
      <c r="G223" s="17">
        <f t="shared" si="30"/>
        <v>-1</v>
      </c>
      <c r="H223" s="17">
        <f t="shared" si="29"/>
        <v>-2.1758050478677109E-3</v>
      </c>
    </row>
    <row r="224" spans="1:8" x14ac:dyDescent="0.2">
      <c r="A224" s="14"/>
      <c r="B224" s="15" t="s">
        <v>206</v>
      </c>
      <c r="C224" s="16">
        <v>2</v>
      </c>
      <c r="D224" s="16">
        <v>0</v>
      </c>
      <c r="E224" s="17">
        <f t="shared" si="27"/>
        <v>8.703220191470844E-4</v>
      </c>
      <c r="F224" s="17" t="str">
        <f t="shared" si="28"/>
        <v/>
      </c>
      <c r="G224" s="17">
        <f t="shared" si="30"/>
        <v>-1</v>
      </c>
      <c r="H224" s="17">
        <f t="shared" si="29"/>
        <v>-8.703220191470844E-4</v>
      </c>
    </row>
    <row r="225" spans="1:8" x14ac:dyDescent="0.2">
      <c r="A225" s="14"/>
      <c r="B225" s="15" t="s">
        <v>207</v>
      </c>
      <c r="C225" s="16">
        <v>120</v>
      </c>
      <c r="D225" s="16">
        <v>130</v>
      </c>
      <c r="E225" s="17">
        <f t="shared" si="27"/>
        <v>5.2219321148825062E-2</v>
      </c>
      <c r="F225" s="17">
        <f t="shared" si="28"/>
        <v>5.409904286308781E-2</v>
      </c>
      <c r="G225" s="17">
        <f t="shared" si="30"/>
        <v>8.3333333333333329E-2</v>
      </c>
      <c r="H225" s="17">
        <f t="shared" si="29"/>
        <v>4.3516100957354219E-3</v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4.1614648356221392E-4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6</v>
      </c>
      <c r="D227" s="16">
        <v>8</v>
      </c>
      <c r="E227" s="17">
        <f t="shared" si="27"/>
        <v>2.6109660574412533E-3</v>
      </c>
      <c r="F227" s="17">
        <f t="shared" si="28"/>
        <v>3.3291718684977114E-3</v>
      </c>
      <c r="G227" s="17">
        <f t="shared" si="30"/>
        <v>0.33333333333333331</v>
      </c>
      <c r="H227" s="17">
        <f t="shared" si="29"/>
        <v>8.703220191470844E-4</v>
      </c>
    </row>
    <row r="228" spans="1:8" x14ac:dyDescent="0.2">
      <c r="A228" s="14"/>
      <c r="B228" s="15" t="s">
        <v>210</v>
      </c>
      <c r="C228" s="16">
        <v>2</v>
      </c>
      <c r="D228" s="16">
        <v>10</v>
      </c>
      <c r="E228" s="17">
        <f t="shared" si="27"/>
        <v>8.703220191470844E-4</v>
      </c>
      <c r="F228" s="17">
        <f t="shared" si="28"/>
        <v>4.1614648356221393E-3</v>
      </c>
      <c r="G228" s="17">
        <f t="shared" si="30"/>
        <v>4</v>
      </c>
      <c r="H228" s="17">
        <f t="shared" si="29"/>
        <v>3.4812880765883376E-3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3</v>
      </c>
      <c r="D230" s="16">
        <v>5</v>
      </c>
      <c r="E230" s="17">
        <f t="shared" si="27"/>
        <v>1.3054830287206266E-3</v>
      </c>
      <c r="F230" s="17">
        <f t="shared" si="28"/>
        <v>2.0807324178110697E-3</v>
      </c>
      <c r="G230" s="17">
        <f t="shared" si="30"/>
        <v>0.66666666666666663</v>
      </c>
      <c r="H230" s="17">
        <f t="shared" si="29"/>
        <v>8.703220191470844E-4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6</v>
      </c>
      <c r="E232" s="17" t="str">
        <f t="shared" si="27"/>
        <v/>
      </c>
      <c r="F232" s="17">
        <f t="shared" si="28"/>
        <v>2.4968789013732834E-3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4</v>
      </c>
      <c r="E233" s="17" t="str">
        <f t="shared" si="27"/>
        <v/>
      </c>
      <c r="F233" s="17">
        <f t="shared" si="28"/>
        <v>1.6645859342488557E-3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4.1614648356221392E-4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12</v>
      </c>
      <c r="D238" s="16">
        <v>10</v>
      </c>
      <c r="E238" s="17">
        <f t="shared" si="31"/>
        <v>5.2219321148825066E-3</v>
      </c>
      <c r="F238" s="17">
        <f t="shared" si="32"/>
        <v>4.1614648356221393E-3</v>
      </c>
      <c r="G238" s="17">
        <f t="shared" ref="G238:G269" si="34">+IF(AND(C238=0,D238=0)," ",IF(C238=0,1,IF(D238=0,-1,(D238-C238)/C238)))</f>
        <v>-0.16666666666666666</v>
      </c>
      <c r="H238" s="17">
        <f t="shared" si="33"/>
        <v>-8.703220191470844E-4</v>
      </c>
    </row>
    <row r="239" spans="1:8" x14ac:dyDescent="0.2">
      <c r="A239" s="14"/>
      <c r="B239" s="15" t="s">
        <v>221</v>
      </c>
      <c r="C239" s="16">
        <v>14</v>
      </c>
      <c r="D239" s="16">
        <v>16</v>
      </c>
      <c r="E239" s="17">
        <f t="shared" si="31"/>
        <v>6.0922541340295913E-3</v>
      </c>
      <c r="F239" s="17">
        <f t="shared" si="32"/>
        <v>6.6583437369954227E-3</v>
      </c>
      <c r="G239" s="17">
        <f t="shared" si="34"/>
        <v>0.14285714285714285</v>
      </c>
      <c r="H239" s="17">
        <f t="shared" si="33"/>
        <v>8.703220191470844E-4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93</v>
      </c>
      <c r="D241" s="16">
        <v>54</v>
      </c>
      <c r="E241" s="17">
        <f t="shared" si="31"/>
        <v>4.0469973890339427E-2</v>
      </c>
      <c r="F241" s="17">
        <f t="shared" si="32"/>
        <v>2.247191011235955E-2</v>
      </c>
      <c r="G241" s="17">
        <f t="shared" si="34"/>
        <v>-0.41935483870967744</v>
      </c>
      <c r="H241" s="17">
        <f t="shared" si="33"/>
        <v>-1.6971279373368148E-2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</v>
      </c>
      <c r="D244" s="16">
        <v>11</v>
      </c>
      <c r="E244" s="17">
        <f t="shared" si="31"/>
        <v>3.0461270670147957E-3</v>
      </c>
      <c r="F244" s="17">
        <f t="shared" si="32"/>
        <v>4.5776113191843531E-3</v>
      </c>
      <c r="G244" s="17">
        <f t="shared" si="34"/>
        <v>0.5714285714285714</v>
      </c>
      <c r="H244" s="17">
        <f t="shared" si="33"/>
        <v>1.7406440382941688E-3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4</v>
      </c>
      <c r="D246" s="16">
        <v>1</v>
      </c>
      <c r="E246" s="17">
        <f t="shared" si="31"/>
        <v>1.7406440382941688E-3</v>
      </c>
      <c r="F246" s="17">
        <f t="shared" si="32"/>
        <v>4.1614648356221392E-4</v>
      </c>
      <c r="G246" s="17">
        <f t="shared" si="34"/>
        <v>-0.75</v>
      </c>
      <c r="H246" s="17">
        <f t="shared" si="33"/>
        <v>-1.3054830287206266E-3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4.1614648356221392E-4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2</v>
      </c>
      <c r="E249" s="17">
        <f t="shared" si="31"/>
        <v>4.351610095735422E-4</v>
      </c>
      <c r="F249" s="17">
        <f t="shared" si="32"/>
        <v>8.3229296712442784E-4</v>
      </c>
      <c r="G249" s="17">
        <f t="shared" si="34"/>
        <v>1</v>
      </c>
      <c r="H249" s="17">
        <f t="shared" si="33"/>
        <v>4.351610095735422E-4</v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8.3229296712442784E-4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4.351610095735422E-4</v>
      </c>
      <c r="F253" s="17" t="str">
        <f t="shared" si="32"/>
        <v/>
      </c>
      <c r="G253" s="17">
        <f t="shared" si="34"/>
        <v>-1</v>
      </c>
      <c r="H253" s="17">
        <f t="shared" si="33"/>
        <v>-4.351610095735422E-4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4</v>
      </c>
      <c r="D255" s="16">
        <v>0</v>
      </c>
      <c r="E255" s="17">
        <f t="shared" si="31"/>
        <v>1.7406440382941688E-3</v>
      </c>
      <c r="F255" s="17" t="str">
        <f t="shared" si="32"/>
        <v/>
      </c>
      <c r="G255" s="17">
        <f t="shared" si="34"/>
        <v>-1</v>
      </c>
      <c r="H255" s="17">
        <f t="shared" si="33"/>
        <v>-1.7406440382941688E-3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2</v>
      </c>
      <c r="D258" s="16">
        <v>0</v>
      </c>
      <c r="E258" s="17">
        <f t="shared" si="31"/>
        <v>8.703220191470844E-4</v>
      </c>
      <c r="F258" s="17" t="str">
        <f t="shared" si="32"/>
        <v/>
      </c>
      <c r="G258" s="17">
        <f t="shared" si="34"/>
        <v>-1</v>
      </c>
      <c r="H258" s="17">
        <f t="shared" si="33"/>
        <v>-8.703220191470844E-4</v>
      </c>
    </row>
    <row r="259" spans="1:8" ht="25.5" x14ac:dyDescent="0.2">
      <c r="A259" s="14"/>
      <c r="B259" s="15" t="s">
        <v>240</v>
      </c>
      <c r="C259" s="16">
        <v>7</v>
      </c>
      <c r="D259" s="16">
        <v>1</v>
      </c>
      <c r="E259" s="17">
        <f t="shared" si="31"/>
        <v>3.0461270670147957E-3</v>
      </c>
      <c r="F259" s="17">
        <f t="shared" si="32"/>
        <v>4.1614648356221392E-4</v>
      </c>
      <c r="G259" s="17">
        <f t="shared" si="34"/>
        <v>-0.8571428571428571</v>
      </c>
      <c r="H259" s="17">
        <f t="shared" si="33"/>
        <v>-2.6109660574412533E-3</v>
      </c>
    </row>
    <row r="260" spans="1:8" x14ac:dyDescent="0.2">
      <c r="A260" s="14"/>
      <c r="B260" s="15" t="s">
        <v>241</v>
      </c>
      <c r="C260" s="16">
        <v>4</v>
      </c>
      <c r="D260" s="16">
        <v>1</v>
      </c>
      <c r="E260" s="17">
        <f t="shared" si="31"/>
        <v>1.7406440382941688E-3</v>
      </c>
      <c r="F260" s="17">
        <f t="shared" si="32"/>
        <v>4.1614648356221392E-4</v>
      </c>
      <c r="G260" s="17">
        <f t="shared" si="34"/>
        <v>-0.75</v>
      </c>
      <c r="H260" s="17">
        <f t="shared" si="33"/>
        <v>-1.3054830287206266E-3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1</v>
      </c>
      <c r="E262" s="17">
        <f t="shared" si="31"/>
        <v>4.351610095735422E-4</v>
      </c>
      <c r="F262" s="17">
        <f t="shared" si="32"/>
        <v>4.1614648356221392E-4</v>
      </c>
      <c r="G262" s="17">
        <f t="shared" si="34"/>
        <v>0</v>
      </c>
      <c r="H262" s="17">
        <f t="shared" si="33"/>
        <v>0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28</v>
      </c>
      <c r="D264" s="16">
        <v>21</v>
      </c>
      <c r="E264" s="17">
        <f t="shared" si="31"/>
        <v>1.2184508268059183E-2</v>
      </c>
      <c r="F264" s="17">
        <f t="shared" si="32"/>
        <v>8.7390761548064924E-3</v>
      </c>
      <c r="G264" s="17">
        <f t="shared" si="34"/>
        <v>-0.25</v>
      </c>
      <c r="H264" s="17">
        <f t="shared" si="33"/>
        <v>-3.0461270670147957E-3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11</v>
      </c>
      <c r="D268" s="16">
        <v>0</v>
      </c>
      <c r="E268" s="17">
        <f t="shared" si="31"/>
        <v>4.7867711053089642E-3</v>
      </c>
      <c r="F268" s="17" t="str">
        <f t="shared" si="32"/>
        <v/>
      </c>
      <c r="G268" s="17">
        <f t="shared" si="34"/>
        <v>-1</v>
      </c>
      <c r="H268" s="17">
        <f t="shared" si="33"/>
        <v>-4.7867711053089642E-3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7</v>
      </c>
      <c r="D271" s="16">
        <v>0</v>
      </c>
      <c r="E271" s="17">
        <f t="shared" si="35"/>
        <v>3.0461270670147957E-3</v>
      </c>
      <c r="F271" s="17" t="str">
        <f t="shared" si="36"/>
        <v/>
      </c>
      <c r="G271" s="17">
        <f t="shared" si="38"/>
        <v>-1</v>
      </c>
      <c r="H271" s="17">
        <f t="shared" si="37"/>
        <v>-3.0461270670147957E-3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131</v>
      </c>
      <c r="D275" s="16">
        <v>172</v>
      </c>
      <c r="E275" s="17">
        <f t="shared" si="35"/>
        <v>5.7006092254134028E-2</v>
      </c>
      <c r="F275" s="17">
        <f t="shared" si="36"/>
        <v>7.1577195172700794E-2</v>
      </c>
      <c r="G275" s="17">
        <f t="shared" si="38"/>
        <v>0.31297709923664124</v>
      </c>
      <c r="H275" s="17">
        <f t="shared" si="37"/>
        <v>1.7841601392515231E-2</v>
      </c>
    </row>
    <row r="276" spans="1:8" ht="25.5" x14ac:dyDescent="0.2">
      <c r="A276" s="14"/>
      <c r="B276" s="15" t="s">
        <v>257</v>
      </c>
      <c r="C276" s="16">
        <v>167</v>
      </c>
      <c r="D276" s="16">
        <v>59</v>
      </c>
      <c r="E276" s="17">
        <f t="shared" si="35"/>
        <v>7.2671888598781556E-2</v>
      </c>
      <c r="F276" s="17">
        <f t="shared" si="36"/>
        <v>2.4552642530170619E-2</v>
      </c>
      <c r="G276" s="17">
        <f t="shared" si="38"/>
        <v>-0.6467065868263473</v>
      </c>
      <c r="H276" s="17">
        <f t="shared" si="37"/>
        <v>-4.6997389033942565E-2</v>
      </c>
    </row>
    <row r="277" spans="1:8" x14ac:dyDescent="0.2">
      <c r="A277" s="14"/>
      <c r="B277" s="15" t="s">
        <v>258</v>
      </c>
      <c r="C277" s="16">
        <v>2</v>
      </c>
      <c r="D277" s="16">
        <v>2</v>
      </c>
      <c r="E277" s="17">
        <f t="shared" si="35"/>
        <v>8.703220191470844E-4</v>
      </c>
      <c r="F277" s="17">
        <f t="shared" si="36"/>
        <v>8.3229296712442784E-4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3</v>
      </c>
      <c r="D278" s="16">
        <v>6</v>
      </c>
      <c r="E278" s="17">
        <f t="shared" si="35"/>
        <v>1.3054830287206266E-3</v>
      </c>
      <c r="F278" s="17">
        <f t="shared" si="36"/>
        <v>2.4968789013732834E-3</v>
      </c>
      <c r="G278" s="17">
        <f t="shared" si="38"/>
        <v>1</v>
      </c>
      <c r="H278" s="17">
        <f t="shared" si="37"/>
        <v>1.3054830287206266E-3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4</v>
      </c>
      <c r="D280" s="16">
        <v>1</v>
      </c>
      <c r="E280" s="17">
        <f t="shared" si="35"/>
        <v>1.7406440382941688E-3</v>
      </c>
      <c r="F280" s="17">
        <f t="shared" si="36"/>
        <v>4.1614648356221392E-4</v>
      </c>
      <c r="G280" s="17">
        <f t="shared" si="38"/>
        <v>-0.75</v>
      </c>
      <c r="H280" s="17">
        <f t="shared" si="37"/>
        <v>-1.3054830287206266E-3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4</v>
      </c>
      <c r="D283" s="16">
        <v>2</v>
      </c>
      <c r="E283" s="17">
        <f t="shared" si="35"/>
        <v>1.7406440382941688E-3</v>
      </c>
      <c r="F283" s="17">
        <f t="shared" si="36"/>
        <v>8.3229296712442784E-4</v>
      </c>
      <c r="G283" s="17">
        <f t="shared" si="38"/>
        <v>-0.5</v>
      </c>
      <c r="H283" s="17">
        <f t="shared" si="37"/>
        <v>-8.703220191470844E-4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8</v>
      </c>
      <c r="D286" s="16">
        <v>0</v>
      </c>
      <c r="E286" s="17">
        <f t="shared" si="35"/>
        <v>3.4812880765883376E-3</v>
      </c>
      <c r="F286" s="17" t="str">
        <f t="shared" si="36"/>
        <v/>
      </c>
      <c r="G286" s="17">
        <f t="shared" si="38"/>
        <v>-1</v>
      </c>
      <c r="H286" s="17">
        <f t="shared" si="37"/>
        <v>-3.4812880765883376E-3</v>
      </c>
    </row>
    <row r="287" spans="1:8" x14ac:dyDescent="0.2">
      <c r="A287" s="14"/>
      <c r="B287" s="15" t="s">
        <v>268</v>
      </c>
      <c r="C287" s="16">
        <v>1</v>
      </c>
      <c r="D287" s="16">
        <v>4</v>
      </c>
      <c r="E287" s="17">
        <f t="shared" si="35"/>
        <v>4.351610095735422E-4</v>
      </c>
      <c r="F287" s="17">
        <f t="shared" si="36"/>
        <v>1.6645859342488557E-3</v>
      </c>
      <c r="G287" s="17">
        <f t="shared" si="38"/>
        <v>3</v>
      </c>
      <c r="H287" s="17">
        <f t="shared" si="37"/>
        <v>1.3054830287206266E-3</v>
      </c>
    </row>
    <row r="288" spans="1:8" x14ac:dyDescent="0.2">
      <c r="A288" s="14"/>
      <c r="B288" s="15" t="s">
        <v>269</v>
      </c>
      <c r="C288" s="16">
        <v>57</v>
      </c>
      <c r="D288" s="16">
        <v>74</v>
      </c>
      <c r="E288" s="17">
        <f t="shared" si="35"/>
        <v>2.4804177545691905E-2</v>
      </c>
      <c r="F288" s="17">
        <f t="shared" si="36"/>
        <v>3.0794839783603829E-2</v>
      </c>
      <c r="G288" s="17">
        <f t="shared" si="38"/>
        <v>0.2982456140350877</v>
      </c>
      <c r="H288" s="17">
        <f t="shared" si="37"/>
        <v>7.3977371627502167E-3</v>
      </c>
    </row>
    <row r="289" spans="1:8" x14ac:dyDescent="0.2">
      <c r="A289" s="14"/>
      <c r="B289" s="15" t="s">
        <v>270</v>
      </c>
      <c r="C289" s="16">
        <v>26</v>
      </c>
      <c r="D289" s="16">
        <v>39</v>
      </c>
      <c r="E289" s="17">
        <f t="shared" si="35"/>
        <v>1.1314186248912098E-2</v>
      </c>
      <c r="F289" s="17">
        <f t="shared" si="36"/>
        <v>1.6229712858926344E-2</v>
      </c>
      <c r="G289" s="17">
        <f t="shared" si="38"/>
        <v>0.5</v>
      </c>
      <c r="H289" s="17">
        <f t="shared" si="37"/>
        <v>5.657093124456049E-3</v>
      </c>
    </row>
    <row r="290" spans="1:8" x14ac:dyDescent="0.2">
      <c r="A290" s="14"/>
      <c r="B290" s="15" t="s">
        <v>271</v>
      </c>
      <c r="C290" s="16">
        <v>2</v>
      </c>
      <c r="D290" s="16">
        <v>21</v>
      </c>
      <c r="E290" s="17">
        <f t="shared" si="35"/>
        <v>8.703220191470844E-4</v>
      </c>
      <c r="F290" s="17">
        <f t="shared" si="36"/>
        <v>8.7390761548064924E-3</v>
      </c>
      <c r="G290" s="17">
        <f t="shared" si="38"/>
        <v>9.5</v>
      </c>
      <c r="H290" s="17">
        <f t="shared" si="37"/>
        <v>8.2680591818973023E-3</v>
      </c>
    </row>
    <row r="291" spans="1:8" x14ac:dyDescent="0.2">
      <c r="A291" s="14"/>
      <c r="B291" s="15" t="s">
        <v>272</v>
      </c>
      <c r="C291" s="16">
        <v>16</v>
      </c>
      <c r="D291" s="16">
        <v>17</v>
      </c>
      <c r="E291" s="17">
        <f t="shared" si="35"/>
        <v>6.9625761531766752E-3</v>
      </c>
      <c r="F291" s="17">
        <f t="shared" si="36"/>
        <v>7.0744902205576365E-3</v>
      </c>
      <c r="G291" s="17">
        <f t="shared" si="38"/>
        <v>6.25E-2</v>
      </c>
      <c r="H291" s="17">
        <f t="shared" si="37"/>
        <v>4.351610095735422E-4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8</v>
      </c>
      <c r="D293" s="16">
        <v>0</v>
      </c>
      <c r="E293" s="17">
        <f t="shared" si="35"/>
        <v>3.4812880765883376E-3</v>
      </c>
      <c r="F293" s="17" t="str">
        <f t="shared" si="36"/>
        <v/>
      </c>
      <c r="G293" s="17">
        <f t="shared" si="38"/>
        <v>-1</v>
      </c>
      <c r="H293" s="17">
        <f t="shared" si="37"/>
        <v>-3.4812880765883376E-3</v>
      </c>
    </row>
    <row r="294" spans="1:8" x14ac:dyDescent="0.2">
      <c r="A294" s="14"/>
      <c r="B294" s="15" t="s">
        <v>275</v>
      </c>
      <c r="C294" s="16">
        <v>14</v>
      </c>
      <c r="D294" s="16">
        <v>10</v>
      </c>
      <c r="E294" s="17">
        <f t="shared" si="35"/>
        <v>6.0922541340295913E-3</v>
      </c>
      <c r="F294" s="17">
        <f t="shared" si="36"/>
        <v>4.1614648356221393E-3</v>
      </c>
      <c r="G294" s="17">
        <f t="shared" si="38"/>
        <v>-0.2857142857142857</v>
      </c>
      <c r="H294" s="17">
        <f t="shared" si="37"/>
        <v>-1.7406440382941688E-3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3</v>
      </c>
      <c r="E298" s="17" t="str">
        <f t="shared" si="35"/>
        <v/>
      </c>
      <c r="F298" s="17">
        <f t="shared" si="36"/>
        <v>1.2484394506866417E-3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17</v>
      </c>
      <c r="D300" s="16">
        <v>0</v>
      </c>
      <c r="E300" s="17">
        <f t="shared" si="35"/>
        <v>7.3977371627502175E-3</v>
      </c>
      <c r="F300" s="17" t="str">
        <f t="shared" si="36"/>
        <v/>
      </c>
      <c r="G300" s="17">
        <f t="shared" si="38"/>
        <v>-1</v>
      </c>
      <c r="H300" s="17">
        <f t="shared" si="37"/>
        <v>-7.3977371627502175E-3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2</v>
      </c>
      <c r="D302" s="16">
        <v>2</v>
      </c>
      <c r="E302" s="17">
        <f t="shared" si="39"/>
        <v>8.703220191470844E-4</v>
      </c>
      <c r="F302" s="17">
        <f t="shared" si="40"/>
        <v>8.3229296712442784E-4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283</v>
      </c>
      <c r="C303" s="16">
        <v>2</v>
      </c>
      <c r="D303" s="16">
        <v>0</v>
      </c>
      <c r="E303" s="17">
        <f t="shared" si="39"/>
        <v>8.703220191470844E-4</v>
      </c>
      <c r="F303" s="17" t="str">
        <f t="shared" si="40"/>
        <v/>
      </c>
      <c r="G303" s="17">
        <f t="shared" si="42"/>
        <v>-1</v>
      </c>
      <c r="H303" s="17">
        <f t="shared" si="41"/>
        <v>-8.703220191470844E-4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8</v>
      </c>
      <c r="E304" s="17" t="str">
        <f t="shared" si="39"/>
        <v/>
      </c>
      <c r="F304" s="17">
        <f t="shared" si="40"/>
        <v>3.3291718684977114E-3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8</v>
      </c>
      <c r="D305" s="16">
        <v>20</v>
      </c>
      <c r="E305" s="17">
        <f t="shared" si="39"/>
        <v>3.4812880765883376E-3</v>
      </c>
      <c r="F305" s="17">
        <f t="shared" si="40"/>
        <v>8.3229296712442787E-3</v>
      </c>
      <c r="G305" s="17">
        <f t="shared" si="42"/>
        <v>1.5</v>
      </c>
      <c r="H305" s="17">
        <f t="shared" si="41"/>
        <v>5.2219321148825066E-3</v>
      </c>
    </row>
    <row r="306" spans="1:8" x14ac:dyDescent="0.2">
      <c r="A306" s="14"/>
      <c r="B306" s="15" t="s">
        <v>286</v>
      </c>
      <c r="C306" s="16">
        <v>1</v>
      </c>
      <c r="D306" s="16">
        <v>14</v>
      </c>
      <c r="E306" s="17">
        <f t="shared" si="39"/>
        <v>4.351610095735422E-4</v>
      </c>
      <c r="F306" s="17">
        <f t="shared" si="40"/>
        <v>5.8260507698709944E-3</v>
      </c>
      <c r="G306" s="17">
        <f t="shared" si="42"/>
        <v>13</v>
      </c>
      <c r="H306" s="17">
        <f t="shared" si="41"/>
        <v>5.657093124456049E-3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35</v>
      </c>
      <c r="D308" s="16">
        <v>30</v>
      </c>
      <c r="E308" s="17">
        <f t="shared" si="39"/>
        <v>1.5230635335073977E-2</v>
      </c>
      <c r="F308" s="17">
        <f t="shared" si="40"/>
        <v>1.2484394506866416E-2</v>
      </c>
      <c r="G308" s="17">
        <f t="shared" si="42"/>
        <v>-0.14285714285714285</v>
      </c>
      <c r="H308" s="17">
        <f t="shared" si="41"/>
        <v>-2.1758050478677109E-3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4.1614648356221392E-4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3</v>
      </c>
      <c r="D313" s="16">
        <v>8</v>
      </c>
      <c r="E313" s="17">
        <f t="shared" si="39"/>
        <v>1.3054830287206266E-3</v>
      </c>
      <c r="F313" s="17">
        <f t="shared" si="40"/>
        <v>3.3291718684977114E-3</v>
      </c>
      <c r="G313" s="17">
        <f t="shared" si="42"/>
        <v>1.6666666666666667</v>
      </c>
      <c r="H313" s="17">
        <f t="shared" si="41"/>
        <v>2.1758050478677114E-3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</v>
      </c>
      <c r="D317" s="16">
        <v>7</v>
      </c>
      <c r="E317" s="17">
        <f t="shared" si="39"/>
        <v>8.703220191470844E-4</v>
      </c>
      <c r="F317" s="17">
        <f t="shared" si="40"/>
        <v>2.9130253849354972E-3</v>
      </c>
      <c r="G317" s="17">
        <f t="shared" si="42"/>
        <v>2.5</v>
      </c>
      <c r="H317" s="17">
        <f t="shared" si="41"/>
        <v>2.1758050478677109E-3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26</v>
      </c>
      <c r="D319" s="16">
        <v>17</v>
      </c>
      <c r="E319" s="17">
        <f t="shared" si="39"/>
        <v>1.1314186248912098E-2</v>
      </c>
      <c r="F319" s="17">
        <f t="shared" si="40"/>
        <v>7.0744902205576365E-3</v>
      </c>
      <c r="G319" s="17">
        <f t="shared" si="42"/>
        <v>-0.34615384615384615</v>
      </c>
      <c r="H319" s="17">
        <f t="shared" si="41"/>
        <v>-3.9164490861618804E-3</v>
      </c>
    </row>
    <row r="320" spans="1:8" x14ac:dyDescent="0.2">
      <c r="A320" s="14"/>
      <c r="B320" s="15" t="s">
        <v>300</v>
      </c>
      <c r="C320" s="16">
        <v>1</v>
      </c>
      <c r="D320" s="16">
        <v>0</v>
      </c>
      <c r="E320" s="17">
        <f t="shared" si="39"/>
        <v>4.351610095735422E-4</v>
      </c>
      <c r="F320" s="17" t="str">
        <f t="shared" si="40"/>
        <v/>
      </c>
      <c r="G320" s="17">
        <f t="shared" si="42"/>
        <v>-1</v>
      </c>
      <c r="H320" s="17">
        <f t="shared" si="41"/>
        <v>-4.351610095735422E-4</v>
      </c>
    </row>
    <row r="321" spans="1:8" ht="25.5" x14ac:dyDescent="0.2">
      <c r="A321" s="14"/>
      <c r="B321" s="15" t="s">
        <v>301</v>
      </c>
      <c r="C321" s="16">
        <v>4</v>
      </c>
      <c r="D321" s="16">
        <v>18</v>
      </c>
      <c r="E321" s="17">
        <f t="shared" si="39"/>
        <v>1.7406440382941688E-3</v>
      </c>
      <c r="F321" s="17">
        <f t="shared" si="40"/>
        <v>7.4906367041198503E-3</v>
      </c>
      <c r="G321" s="17">
        <f t="shared" si="42"/>
        <v>3.5</v>
      </c>
      <c r="H321" s="17">
        <f t="shared" si="41"/>
        <v>6.0922541340295904E-3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2</v>
      </c>
      <c r="D323" s="16">
        <v>0</v>
      </c>
      <c r="E323" s="17">
        <f t="shared" si="39"/>
        <v>8.703220191470844E-4</v>
      </c>
      <c r="F323" s="17" t="str">
        <f t="shared" si="40"/>
        <v/>
      </c>
      <c r="G323" s="17">
        <f t="shared" si="42"/>
        <v>-1</v>
      </c>
      <c r="H323" s="17">
        <f t="shared" si="41"/>
        <v>-8.703220191470844E-4</v>
      </c>
    </row>
    <row r="324" spans="1:8" ht="25.5" x14ac:dyDescent="0.2">
      <c r="A324" s="14"/>
      <c r="B324" s="15" t="s">
        <v>304</v>
      </c>
      <c r="C324" s="16">
        <v>31</v>
      </c>
      <c r="D324" s="16">
        <v>19</v>
      </c>
      <c r="E324" s="17">
        <f t="shared" si="39"/>
        <v>1.3489991296779809E-2</v>
      </c>
      <c r="F324" s="17">
        <f t="shared" si="40"/>
        <v>7.9067831876820649E-3</v>
      </c>
      <c r="G324" s="17">
        <f t="shared" si="42"/>
        <v>-0.38709677419354838</v>
      </c>
      <c r="H324" s="17">
        <f t="shared" si="41"/>
        <v>-5.2219321148825066E-3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3</v>
      </c>
      <c r="D326" s="16">
        <v>1</v>
      </c>
      <c r="E326" s="17">
        <f t="shared" si="39"/>
        <v>1.3054830287206266E-3</v>
      </c>
      <c r="F326" s="17">
        <f t="shared" si="40"/>
        <v>4.1614648356221392E-4</v>
      </c>
      <c r="G326" s="17">
        <f t="shared" si="42"/>
        <v>-0.66666666666666663</v>
      </c>
      <c r="H326" s="17">
        <f t="shared" si="41"/>
        <v>-8.703220191470844E-4</v>
      </c>
    </row>
    <row r="327" spans="1:8" x14ac:dyDescent="0.2">
      <c r="A327" s="14"/>
      <c r="B327" s="15" t="s">
        <v>307</v>
      </c>
      <c r="C327" s="16">
        <v>1</v>
      </c>
      <c r="D327" s="16">
        <v>0</v>
      </c>
      <c r="E327" s="17">
        <f t="shared" si="39"/>
        <v>4.351610095735422E-4</v>
      </c>
      <c r="F327" s="17" t="str">
        <f t="shared" si="40"/>
        <v/>
      </c>
      <c r="G327" s="17">
        <f t="shared" si="42"/>
        <v>-1</v>
      </c>
      <c r="H327" s="17">
        <f t="shared" si="41"/>
        <v>-4.351610095735422E-4</v>
      </c>
    </row>
    <row r="328" spans="1:8" ht="25.5" x14ac:dyDescent="0.2">
      <c r="A328" s="14"/>
      <c r="B328" s="15" t="s">
        <v>308</v>
      </c>
      <c r="C328" s="16">
        <v>17</v>
      </c>
      <c r="D328" s="16">
        <v>15</v>
      </c>
      <c r="E328" s="17">
        <f t="shared" si="39"/>
        <v>7.3977371627502175E-3</v>
      </c>
      <c r="F328" s="17">
        <f t="shared" si="40"/>
        <v>6.2421972534332081E-3</v>
      </c>
      <c r="G328" s="17">
        <f t="shared" si="42"/>
        <v>-0.11764705882352941</v>
      </c>
      <c r="H328" s="17">
        <f t="shared" si="41"/>
        <v>-8.703220191470844E-4</v>
      </c>
    </row>
    <row r="329" spans="1:8" x14ac:dyDescent="0.2">
      <c r="A329" s="14"/>
      <c r="B329" s="15" t="s">
        <v>309</v>
      </c>
      <c r="C329" s="16">
        <v>17</v>
      </c>
      <c r="D329" s="16">
        <v>11</v>
      </c>
      <c r="E329" s="17">
        <f t="shared" si="39"/>
        <v>7.3977371627502175E-3</v>
      </c>
      <c r="F329" s="17">
        <f t="shared" si="40"/>
        <v>4.5776113191843531E-3</v>
      </c>
      <c r="G329" s="17">
        <f t="shared" si="42"/>
        <v>-0.35294117647058826</v>
      </c>
      <c r="H329" s="17">
        <f t="shared" si="41"/>
        <v>-2.6109660574412533E-3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24</v>
      </c>
      <c r="D341" s="16">
        <v>14</v>
      </c>
      <c r="E341" s="17">
        <f t="shared" si="43"/>
        <v>1.0443864229765013E-2</v>
      </c>
      <c r="F341" s="17">
        <f t="shared" si="44"/>
        <v>5.8260507698709944E-3</v>
      </c>
      <c r="G341" s="17">
        <f t="shared" si="46"/>
        <v>-0.41666666666666669</v>
      </c>
      <c r="H341" s="17">
        <f t="shared" si="45"/>
        <v>-4.3516100957354227E-3</v>
      </c>
    </row>
    <row r="342" spans="1:8" x14ac:dyDescent="0.2">
      <c r="A342" s="14"/>
      <c r="B342" s="15" t="s">
        <v>322</v>
      </c>
      <c r="C342" s="16">
        <v>3</v>
      </c>
      <c r="D342" s="16">
        <v>1</v>
      </c>
      <c r="E342" s="17">
        <f t="shared" si="43"/>
        <v>1.3054830287206266E-3</v>
      </c>
      <c r="F342" s="17">
        <f t="shared" si="44"/>
        <v>4.1614648356221392E-4</v>
      </c>
      <c r="G342" s="17">
        <f t="shared" si="46"/>
        <v>-0.66666666666666663</v>
      </c>
      <c r="H342" s="17">
        <f t="shared" si="45"/>
        <v>-8.703220191470844E-4</v>
      </c>
    </row>
    <row r="343" spans="1:8" ht="25.5" x14ac:dyDescent="0.2">
      <c r="A343" s="14"/>
      <c r="B343" s="15" t="s">
        <v>323</v>
      </c>
      <c r="C343" s="16">
        <v>1</v>
      </c>
      <c r="D343" s="16">
        <v>1</v>
      </c>
      <c r="E343" s="17">
        <f t="shared" si="43"/>
        <v>4.351610095735422E-4</v>
      </c>
      <c r="F343" s="17">
        <f t="shared" si="44"/>
        <v>4.1614648356221392E-4</v>
      </c>
      <c r="G343" s="17">
        <f t="shared" si="46"/>
        <v>0</v>
      </c>
      <c r="H343" s="17">
        <f t="shared" si="45"/>
        <v>0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16627</v>
      </c>
      <c r="D349" s="19">
        <f>SUM(D350:D576)</f>
        <v>15709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-5.521140313947194E-2</v>
      </c>
      <c r="H349" s="20">
        <f t="shared" ref="H349:H412" si="49">+IF(OR(AND(E349=""),(G349="")),"",E349*G349)</f>
        <v>-5.521140313947194E-2</v>
      </c>
    </row>
    <row r="350" spans="1:8" x14ac:dyDescent="0.2">
      <c r="A350" s="14"/>
      <c r="B350" s="15" t="s">
        <v>324</v>
      </c>
      <c r="C350" s="16">
        <v>45</v>
      </c>
      <c r="D350" s="16">
        <v>33</v>
      </c>
      <c r="E350" s="17">
        <f t="shared" si="47"/>
        <v>2.7064413303662716E-3</v>
      </c>
      <c r="F350" s="17">
        <f t="shared" si="48"/>
        <v>2.10070660131135E-3</v>
      </c>
      <c r="G350" s="17">
        <f t="shared" ref="G350:G413" si="50">+IF(AND(C350=0,D350=0)," ",IF(C350=0,1,IF(D350=0,-1,(D350-C350)/C350)))</f>
        <v>-0.26666666666666666</v>
      </c>
      <c r="H350" s="17">
        <f t="shared" si="49"/>
        <v>-7.2171768809767246E-4</v>
      </c>
    </row>
    <row r="351" spans="1:8" x14ac:dyDescent="0.2">
      <c r="A351" s="14"/>
      <c r="B351" s="15" t="s">
        <v>325</v>
      </c>
      <c r="C351" s="16">
        <v>48</v>
      </c>
      <c r="D351" s="16">
        <v>15</v>
      </c>
      <c r="E351" s="17">
        <f t="shared" si="47"/>
        <v>2.8868707523906898E-3</v>
      </c>
      <c r="F351" s="17">
        <f t="shared" si="48"/>
        <v>9.5486663695970467E-4</v>
      </c>
      <c r="G351" s="17">
        <f t="shared" si="50"/>
        <v>-0.6875</v>
      </c>
      <c r="H351" s="17">
        <f t="shared" si="49"/>
        <v>-1.9847236422685993E-3</v>
      </c>
    </row>
    <row r="352" spans="1:8" x14ac:dyDescent="0.2">
      <c r="A352" s="14"/>
      <c r="B352" s="15" t="s">
        <v>326</v>
      </c>
      <c r="C352" s="16">
        <v>19</v>
      </c>
      <c r="D352" s="16">
        <v>13</v>
      </c>
      <c r="E352" s="17">
        <f t="shared" si="47"/>
        <v>1.1427196728213147E-3</v>
      </c>
      <c r="F352" s="17">
        <f t="shared" si="48"/>
        <v>8.2755108536507736E-4</v>
      </c>
      <c r="G352" s="17">
        <f t="shared" si="50"/>
        <v>-0.31578947368421051</v>
      </c>
      <c r="H352" s="17">
        <f t="shared" si="49"/>
        <v>-3.6085884404883617E-4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343</v>
      </c>
      <c r="D355" s="16">
        <v>193</v>
      </c>
      <c r="E355" s="17">
        <f t="shared" si="47"/>
        <v>2.0629097251458471E-2</v>
      </c>
      <c r="F355" s="17">
        <f t="shared" si="48"/>
        <v>1.2285950728881534E-2</v>
      </c>
      <c r="G355" s="17">
        <f t="shared" si="50"/>
        <v>-0.43731778425655976</v>
      </c>
      <c r="H355" s="17">
        <f t="shared" si="49"/>
        <v>-9.0214711012209063E-3</v>
      </c>
    </row>
    <row r="356" spans="1:8" x14ac:dyDescent="0.2">
      <c r="A356" s="14"/>
      <c r="B356" s="15" t="s">
        <v>330</v>
      </c>
      <c r="C356" s="16">
        <v>102</v>
      </c>
      <c r="D356" s="16">
        <v>60</v>
      </c>
      <c r="E356" s="17">
        <f t="shared" si="47"/>
        <v>6.1346003488302161E-3</v>
      </c>
      <c r="F356" s="17">
        <f t="shared" si="48"/>
        <v>3.8194665478388187E-3</v>
      </c>
      <c r="G356" s="17">
        <f t="shared" si="50"/>
        <v>-0.41176470588235292</v>
      </c>
      <c r="H356" s="17">
        <f t="shared" si="49"/>
        <v>-2.5260119083418534E-3</v>
      </c>
    </row>
    <row r="357" spans="1:8" x14ac:dyDescent="0.2">
      <c r="A357" s="14"/>
      <c r="B357" s="15" t="s">
        <v>331</v>
      </c>
      <c r="C357" s="16">
        <v>149</v>
      </c>
      <c r="D357" s="16">
        <v>44</v>
      </c>
      <c r="E357" s="17">
        <f t="shared" si="47"/>
        <v>8.9613279605460991E-3</v>
      </c>
      <c r="F357" s="17">
        <f t="shared" si="48"/>
        <v>2.8009421350818002E-3</v>
      </c>
      <c r="G357" s="17">
        <f t="shared" si="50"/>
        <v>-0.70469798657718119</v>
      </c>
      <c r="H357" s="17">
        <f t="shared" si="49"/>
        <v>-6.3150297708546334E-3</v>
      </c>
    </row>
    <row r="358" spans="1:8" x14ac:dyDescent="0.2">
      <c r="A358" s="14"/>
      <c r="B358" s="15" t="s">
        <v>332</v>
      </c>
      <c r="C358" s="16">
        <v>68</v>
      </c>
      <c r="D358" s="16">
        <v>35</v>
      </c>
      <c r="E358" s="17">
        <f t="shared" si="47"/>
        <v>4.0897335658868104E-3</v>
      </c>
      <c r="F358" s="17">
        <f t="shared" si="48"/>
        <v>2.2280221529059775E-3</v>
      </c>
      <c r="G358" s="17">
        <f t="shared" si="50"/>
        <v>-0.48529411764705882</v>
      </c>
      <c r="H358" s="17">
        <f t="shared" si="49"/>
        <v>-1.9847236422685993E-3</v>
      </c>
    </row>
    <row r="359" spans="1:8" x14ac:dyDescent="0.2">
      <c r="A359" s="14"/>
      <c r="B359" s="15" t="s">
        <v>333</v>
      </c>
      <c r="C359" s="16">
        <v>5</v>
      </c>
      <c r="D359" s="16">
        <v>28</v>
      </c>
      <c r="E359" s="17">
        <f t="shared" si="47"/>
        <v>3.007157033740302E-4</v>
      </c>
      <c r="F359" s="17">
        <f t="shared" si="48"/>
        <v>1.7824177223247819E-3</v>
      </c>
      <c r="G359" s="17">
        <f t="shared" si="50"/>
        <v>4.5999999999999996</v>
      </c>
      <c r="H359" s="17">
        <f t="shared" si="49"/>
        <v>1.3832922355205388E-3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765</v>
      </c>
      <c r="D361" s="16">
        <v>698</v>
      </c>
      <c r="E361" s="17">
        <f t="shared" si="47"/>
        <v>4.6009502616226619E-2</v>
      </c>
      <c r="F361" s="17">
        <f t="shared" si="48"/>
        <v>4.4433127506524922E-2</v>
      </c>
      <c r="G361" s="17">
        <f t="shared" si="50"/>
        <v>-8.7581699346405223E-2</v>
      </c>
      <c r="H361" s="17">
        <f t="shared" si="49"/>
        <v>-4.0295904252120041E-3</v>
      </c>
    </row>
    <row r="362" spans="1:8" x14ac:dyDescent="0.2">
      <c r="A362" s="14"/>
      <c r="B362" s="15" t="s">
        <v>336</v>
      </c>
      <c r="C362" s="16">
        <v>96</v>
      </c>
      <c r="D362" s="16">
        <v>97</v>
      </c>
      <c r="E362" s="17">
        <f t="shared" si="47"/>
        <v>5.7737415047813797E-3</v>
      </c>
      <c r="F362" s="17">
        <f t="shared" si="48"/>
        <v>6.1748042523394235E-3</v>
      </c>
      <c r="G362" s="17">
        <f t="shared" si="50"/>
        <v>1.0416666666666666E-2</v>
      </c>
      <c r="H362" s="17">
        <f t="shared" si="49"/>
        <v>6.0143140674806036E-5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88</v>
      </c>
      <c r="D364" s="16">
        <v>265</v>
      </c>
      <c r="E364" s="17">
        <f t="shared" si="47"/>
        <v>5.2925963793829314E-3</v>
      </c>
      <c r="F364" s="17">
        <f t="shared" si="48"/>
        <v>1.6869310586288114E-2</v>
      </c>
      <c r="G364" s="17">
        <f t="shared" si="50"/>
        <v>2.0113636363636362</v>
      </c>
      <c r="H364" s="17">
        <f t="shared" si="49"/>
        <v>1.0645335899440668E-2</v>
      </c>
    </row>
    <row r="365" spans="1:8" x14ac:dyDescent="0.2">
      <c r="A365" s="14"/>
      <c r="B365" s="15" t="s">
        <v>339</v>
      </c>
      <c r="C365" s="16">
        <v>71</v>
      </c>
      <c r="D365" s="16">
        <v>40</v>
      </c>
      <c r="E365" s="17">
        <f t="shared" si="47"/>
        <v>4.2701629879112286E-3</v>
      </c>
      <c r="F365" s="17">
        <f t="shared" si="48"/>
        <v>2.5463110318925458E-3</v>
      </c>
      <c r="G365" s="17">
        <f t="shared" si="50"/>
        <v>-0.43661971830985913</v>
      </c>
      <c r="H365" s="17">
        <f t="shared" si="49"/>
        <v>-1.864437360918987E-3</v>
      </c>
    </row>
    <row r="366" spans="1:8" x14ac:dyDescent="0.2">
      <c r="A366" s="14"/>
      <c r="B366" s="15" t="s">
        <v>340</v>
      </c>
      <c r="C366" s="16">
        <v>45</v>
      </c>
      <c r="D366" s="16">
        <v>67</v>
      </c>
      <c r="E366" s="17">
        <f t="shared" si="47"/>
        <v>2.7064413303662716E-3</v>
      </c>
      <c r="F366" s="17">
        <f t="shared" si="48"/>
        <v>4.2650709784200144E-3</v>
      </c>
      <c r="G366" s="17">
        <f t="shared" si="50"/>
        <v>0.48888888888888887</v>
      </c>
      <c r="H366" s="17">
        <f t="shared" si="49"/>
        <v>1.3231490948457329E-3</v>
      </c>
    </row>
    <row r="367" spans="1:8" x14ac:dyDescent="0.2">
      <c r="A367" s="14"/>
      <c r="B367" s="15" t="s">
        <v>341</v>
      </c>
      <c r="C367" s="16">
        <v>3</v>
      </c>
      <c r="D367" s="16">
        <v>2</v>
      </c>
      <c r="E367" s="17">
        <f t="shared" si="47"/>
        <v>1.8042942202441811E-4</v>
      </c>
      <c r="F367" s="17">
        <f t="shared" si="48"/>
        <v>1.2731555159462728E-4</v>
      </c>
      <c r="G367" s="17">
        <f t="shared" si="50"/>
        <v>-0.33333333333333331</v>
      </c>
      <c r="H367" s="17">
        <f t="shared" si="49"/>
        <v>-6.0143140674806036E-5</v>
      </c>
    </row>
    <row r="368" spans="1:8" x14ac:dyDescent="0.2">
      <c r="A368" s="14"/>
      <c r="B368" s="15" t="s">
        <v>342</v>
      </c>
      <c r="C368" s="16">
        <v>2</v>
      </c>
      <c r="D368" s="16">
        <v>0</v>
      </c>
      <c r="E368" s="17">
        <f t="shared" si="47"/>
        <v>1.2028628134961207E-4</v>
      </c>
      <c r="F368" s="17" t="str">
        <f t="shared" si="48"/>
        <v/>
      </c>
      <c r="G368" s="17">
        <f t="shared" si="50"/>
        <v>-1</v>
      </c>
      <c r="H368" s="17">
        <f t="shared" si="49"/>
        <v>-1.2028628134961207E-4</v>
      </c>
    </row>
    <row r="369" spans="1:8" x14ac:dyDescent="0.2">
      <c r="A369" s="14"/>
      <c r="B369" s="15" t="s">
        <v>343</v>
      </c>
      <c r="C369" s="16">
        <v>1055</v>
      </c>
      <c r="D369" s="16">
        <v>1193</v>
      </c>
      <c r="E369" s="17">
        <f t="shared" si="47"/>
        <v>6.3451013411920373E-2</v>
      </c>
      <c r="F369" s="17">
        <f t="shared" si="48"/>
        <v>7.5943726526195174E-2</v>
      </c>
      <c r="G369" s="17">
        <f t="shared" si="50"/>
        <v>0.13080568720379146</v>
      </c>
      <c r="H369" s="17">
        <f t="shared" si="49"/>
        <v>8.2997534131232335E-3</v>
      </c>
    </row>
    <row r="370" spans="1:8" x14ac:dyDescent="0.2">
      <c r="A370" s="14"/>
      <c r="B370" s="15" t="s">
        <v>344</v>
      </c>
      <c r="C370" s="16">
        <v>4</v>
      </c>
      <c r="D370" s="16">
        <v>0</v>
      </c>
      <c r="E370" s="17">
        <f t="shared" si="47"/>
        <v>2.4057256269922414E-4</v>
      </c>
      <c r="F370" s="17" t="str">
        <f t="shared" si="48"/>
        <v/>
      </c>
      <c r="G370" s="17">
        <f t="shared" si="50"/>
        <v>-1</v>
      </c>
      <c r="H370" s="17">
        <f t="shared" si="49"/>
        <v>-2.4057256269922414E-4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57</v>
      </c>
      <c r="D372" s="16">
        <v>42</v>
      </c>
      <c r="E372" s="17">
        <f t="shared" si="47"/>
        <v>3.428159018463944E-3</v>
      </c>
      <c r="F372" s="17">
        <f t="shared" si="48"/>
        <v>2.6736265834871728E-3</v>
      </c>
      <c r="G372" s="17">
        <f t="shared" si="50"/>
        <v>-0.26315789473684209</v>
      </c>
      <c r="H372" s="17">
        <f t="shared" si="49"/>
        <v>-9.0214711012209044E-4</v>
      </c>
    </row>
    <row r="373" spans="1:8" x14ac:dyDescent="0.2">
      <c r="A373" s="14"/>
      <c r="B373" s="15" t="s">
        <v>347</v>
      </c>
      <c r="C373" s="16">
        <v>1233</v>
      </c>
      <c r="D373" s="16">
        <v>841</v>
      </c>
      <c r="E373" s="17">
        <f t="shared" si="47"/>
        <v>7.4156492452035844E-2</v>
      </c>
      <c r="F373" s="17">
        <f t="shared" si="48"/>
        <v>5.3536189445540776E-2</v>
      </c>
      <c r="G373" s="17">
        <f t="shared" si="50"/>
        <v>-0.31792376317923765</v>
      </c>
      <c r="H373" s="17">
        <f t="shared" si="49"/>
        <v>-2.3576111144523969E-2</v>
      </c>
    </row>
    <row r="374" spans="1:8" x14ac:dyDescent="0.2">
      <c r="A374" s="14"/>
      <c r="B374" s="15" t="s">
        <v>348</v>
      </c>
      <c r="C374" s="16">
        <v>165</v>
      </c>
      <c r="D374" s="16">
        <v>46</v>
      </c>
      <c r="E374" s="17">
        <f t="shared" si="47"/>
        <v>9.9236182113429956E-3</v>
      </c>
      <c r="F374" s="17">
        <f t="shared" si="48"/>
        <v>2.9282576866764276E-3</v>
      </c>
      <c r="G374" s="17">
        <f t="shared" si="50"/>
        <v>-0.72121212121212119</v>
      </c>
      <c r="H374" s="17">
        <f t="shared" si="49"/>
        <v>-7.157033740301918E-3</v>
      </c>
    </row>
    <row r="375" spans="1:8" x14ac:dyDescent="0.2">
      <c r="A375" s="14"/>
      <c r="B375" s="15" t="s">
        <v>349</v>
      </c>
      <c r="C375" s="16">
        <v>2</v>
      </c>
      <c r="D375" s="16">
        <v>3</v>
      </c>
      <c r="E375" s="17">
        <f t="shared" si="47"/>
        <v>1.2028628134961207E-4</v>
      </c>
      <c r="F375" s="17">
        <f t="shared" si="48"/>
        <v>1.9097332739194091E-4</v>
      </c>
      <c r="G375" s="17">
        <f t="shared" si="50"/>
        <v>0.5</v>
      </c>
      <c r="H375" s="17">
        <f t="shared" si="49"/>
        <v>6.0143140674806036E-5</v>
      </c>
    </row>
    <row r="376" spans="1:8" x14ac:dyDescent="0.2">
      <c r="A376" s="14"/>
      <c r="B376" s="15" t="s">
        <v>350</v>
      </c>
      <c r="C376" s="16">
        <v>9</v>
      </c>
      <c r="D376" s="16">
        <v>5</v>
      </c>
      <c r="E376" s="17">
        <f t="shared" si="47"/>
        <v>5.4128826607325437E-4</v>
      </c>
      <c r="F376" s="17">
        <f t="shared" si="48"/>
        <v>3.1828887898656822E-4</v>
      </c>
      <c r="G376" s="17">
        <f t="shared" si="50"/>
        <v>-0.44444444444444442</v>
      </c>
      <c r="H376" s="17">
        <f t="shared" si="49"/>
        <v>-2.4057256269922414E-4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3</v>
      </c>
      <c r="D378" s="16">
        <v>3</v>
      </c>
      <c r="E378" s="17">
        <f t="shared" si="47"/>
        <v>1.8042942202441811E-4</v>
      </c>
      <c r="F378" s="17">
        <f t="shared" si="48"/>
        <v>1.9097332739194091E-4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353</v>
      </c>
      <c r="C379" s="16">
        <v>39</v>
      </c>
      <c r="D379" s="16">
        <v>54</v>
      </c>
      <c r="E379" s="17">
        <f t="shared" si="47"/>
        <v>2.3455824863174357E-3</v>
      </c>
      <c r="F379" s="17">
        <f t="shared" si="48"/>
        <v>3.4375198930549369E-3</v>
      </c>
      <c r="G379" s="17">
        <f t="shared" si="50"/>
        <v>0.38461538461538464</v>
      </c>
      <c r="H379" s="17">
        <f t="shared" si="49"/>
        <v>9.0214711012209065E-4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76</v>
      </c>
      <c r="E380" s="17" t="str">
        <f t="shared" si="47"/>
        <v/>
      </c>
      <c r="F380" s="17">
        <f t="shared" si="48"/>
        <v>4.8379909605958367E-3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10</v>
      </c>
      <c r="D382" s="16">
        <v>9</v>
      </c>
      <c r="E382" s="17">
        <f t="shared" si="47"/>
        <v>6.014314067480604E-4</v>
      </c>
      <c r="F382" s="17">
        <f t="shared" si="48"/>
        <v>5.7291998217582274E-4</v>
      </c>
      <c r="G382" s="17">
        <f t="shared" si="50"/>
        <v>-0.1</v>
      </c>
      <c r="H382" s="17">
        <f t="shared" si="49"/>
        <v>-6.0143140674806043E-5</v>
      </c>
    </row>
    <row r="383" spans="1:8" ht="25.5" x14ac:dyDescent="0.2">
      <c r="A383" s="14"/>
      <c r="B383" s="15" t="s">
        <v>357</v>
      </c>
      <c r="C383" s="16">
        <v>80</v>
      </c>
      <c r="D383" s="16">
        <v>31</v>
      </c>
      <c r="E383" s="17">
        <f t="shared" si="47"/>
        <v>4.8114512539844832E-3</v>
      </c>
      <c r="F383" s="17">
        <f t="shared" si="48"/>
        <v>1.973391049716723E-3</v>
      </c>
      <c r="G383" s="17">
        <f t="shared" si="50"/>
        <v>-0.61250000000000004</v>
      </c>
      <c r="H383" s="17">
        <f t="shared" si="49"/>
        <v>-2.9470138930654962E-3</v>
      </c>
    </row>
    <row r="384" spans="1:8" x14ac:dyDescent="0.2">
      <c r="A384" s="14"/>
      <c r="B384" s="15" t="s">
        <v>358</v>
      </c>
      <c r="C384" s="16">
        <v>367</v>
      </c>
      <c r="D384" s="16">
        <v>406</v>
      </c>
      <c r="E384" s="17">
        <f t="shared" si="47"/>
        <v>2.2072532627653817E-2</v>
      </c>
      <c r="F384" s="17">
        <f t="shared" si="48"/>
        <v>2.5845056973709337E-2</v>
      </c>
      <c r="G384" s="17">
        <f t="shared" si="50"/>
        <v>0.10626702997275204</v>
      </c>
      <c r="H384" s="17">
        <f t="shared" si="49"/>
        <v>2.3455824863174357E-3</v>
      </c>
    </row>
    <row r="385" spans="1:8" x14ac:dyDescent="0.2">
      <c r="A385" s="14"/>
      <c r="B385" s="15" t="s">
        <v>359</v>
      </c>
      <c r="C385" s="16">
        <v>5</v>
      </c>
      <c r="D385" s="16">
        <v>11</v>
      </c>
      <c r="E385" s="17">
        <f t="shared" si="47"/>
        <v>3.007157033740302E-4</v>
      </c>
      <c r="F385" s="17">
        <f t="shared" si="48"/>
        <v>7.0023553377045005E-4</v>
      </c>
      <c r="G385" s="17">
        <f t="shared" si="50"/>
        <v>1.2</v>
      </c>
      <c r="H385" s="17">
        <f t="shared" si="49"/>
        <v>3.6085884404883623E-4</v>
      </c>
    </row>
    <row r="386" spans="1:8" x14ac:dyDescent="0.2">
      <c r="A386" s="14"/>
      <c r="B386" s="15" t="s">
        <v>360</v>
      </c>
      <c r="C386" s="16">
        <v>3</v>
      </c>
      <c r="D386" s="16">
        <v>15</v>
      </c>
      <c r="E386" s="17">
        <f t="shared" si="47"/>
        <v>1.8042942202441811E-4</v>
      </c>
      <c r="F386" s="17">
        <f t="shared" si="48"/>
        <v>9.5486663695970467E-4</v>
      </c>
      <c r="G386" s="17">
        <f t="shared" si="50"/>
        <v>4</v>
      </c>
      <c r="H386" s="17">
        <f t="shared" si="49"/>
        <v>7.2171768809767246E-4</v>
      </c>
    </row>
    <row r="387" spans="1:8" x14ac:dyDescent="0.2">
      <c r="A387" s="14"/>
      <c r="B387" s="15" t="s">
        <v>361</v>
      </c>
      <c r="C387" s="16">
        <v>3</v>
      </c>
      <c r="D387" s="16">
        <v>21</v>
      </c>
      <c r="E387" s="17">
        <f t="shared" si="47"/>
        <v>1.8042942202441811E-4</v>
      </c>
      <c r="F387" s="17">
        <f t="shared" si="48"/>
        <v>1.3368132917435864E-3</v>
      </c>
      <c r="G387" s="17">
        <f t="shared" si="50"/>
        <v>6</v>
      </c>
      <c r="H387" s="17">
        <f t="shared" si="49"/>
        <v>1.0825765321465087E-3</v>
      </c>
    </row>
    <row r="388" spans="1:8" x14ac:dyDescent="0.2">
      <c r="A388" s="14"/>
      <c r="B388" s="15" t="s">
        <v>362</v>
      </c>
      <c r="C388" s="16">
        <v>60</v>
      </c>
      <c r="D388" s="16">
        <v>48</v>
      </c>
      <c r="E388" s="17">
        <f t="shared" si="47"/>
        <v>3.6085884404883622E-3</v>
      </c>
      <c r="F388" s="17">
        <f t="shared" si="48"/>
        <v>3.0555732382710546E-3</v>
      </c>
      <c r="G388" s="17">
        <f t="shared" si="50"/>
        <v>-0.2</v>
      </c>
      <c r="H388" s="17">
        <f t="shared" si="49"/>
        <v>-7.2171768809767246E-4</v>
      </c>
    </row>
    <row r="389" spans="1:8" x14ac:dyDescent="0.2">
      <c r="A389" s="14"/>
      <c r="B389" s="15" t="s">
        <v>363</v>
      </c>
      <c r="C389" s="16">
        <v>13</v>
      </c>
      <c r="D389" s="16">
        <v>1</v>
      </c>
      <c r="E389" s="17">
        <f t="shared" si="47"/>
        <v>7.8186082877247849E-4</v>
      </c>
      <c r="F389" s="17">
        <f t="shared" si="48"/>
        <v>6.3657775797313642E-5</v>
      </c>
      <c r="G389" s="17">
        <f t="shared" si="50"/>
        <v>-0.92307692307692313</v>
      </c>
      <c r="H389" s="17">
        <f t="shared" si="49"/>
        <v>-7.2171768809767246E-4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32</v>
      </c>
      <c r="D391" s="16">
        <v>265</v>
      </c>
      <c r="E391" s="17">
        <f t="shared" si="47"/>
        <v>1.9245805015937931E-3</v>
      </c>
      <c r="F391" s="17">
        <f t="shared" si="48"/>
        <v>1.6869310586288114E-2</v>
      </c>
      <c r="G391" s="17">
        <f t="shared" si="50"/>
        <v>7.28125</v>
      </c>
      <c r="H391" s="17">
        <f t="shared" si="49"/>
        <v>1.4013351777229807E-2</v>
      </c>
    </row>
    <row r="392" spans="1:8" x14ac:dyDescent="0.2">
      <c r="A392" s="14" t="s">
        <v>92</v>
      </c>
      <c r="B392" s="15" t="s">
        <v>366</v>
      </c>
      <c r="C392" s="16">
        <v>2</v>
      </c>
      <c r="D392" s="16">
        <v>1</v>
      </c>
      <c r="E392" s="17">
        <f t="shared" si="47"/>
        <v>1.2028628134961207E-4</v>
      </c>
      <c r="F392" s="17">
        <f t="shared" si="48"/>
        <v>6.3657775797313642E-5</v>
      </c>
      <c r="G392" s="17">
        <f t="shared" si="50"/>
        <v>-0.5</v>
      </c>
      <c r="H392" s="17">
        <f t="shared" si="49"/>
        <v>-6.0143140674806036E-5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4</v>
      </c>
      <c r="E394" s="17" t="str">
        <f t="shared" si="47"/>
        <v/>
      </c>
      <c r="F394" s="17">
        <f t="shared" si="48"/>
        <v>2.5463110318925457E-4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3615</v>
      </c>
      <c r="D395" s="16">
        <v>2004</v>
      </c>
      <c r="E395" s="17">
        <f t="shared" si="47"/>
        <v>0.21741745353942382</v>
      </c>
      <c r="F395" s="17">
        <f t="shared" si="48"/>
        <v>0.12757018269781653</v>
      </c>
      <c r="G395" s="17">
        <f t="shared" si="50"/>
        <v>-0.44564315352697098</v>
      </c>
      <c r="H395" s="17">
        <f t="shared" si="49"/>
        <v>-9.6890599627112536E-2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423</v>
      </c>
      <c r="D397" s="16">
        <v>97</v>
      </c>
      <c r="E397" s="17">
        <f t="shared" si="47"/>
        <v>2.5440548505442955E-2</v>
      </c>
      <c r="F397" s="17">
        <f t="shared" si="48"/>
        <v>6.1748042523394235E-3</v>
      </c>
      <c r="G397" s="17">
        <f t="shared" si="50"/>
        <v>-0.7706855791962175</v>
      </c>
      <c r="H397" s="17">
        <f t="shared" si="49"/>
        <v>-1.9606663859986769E-2</v>
      </c>
    </row>
    <row r="398" spans="1:8" x14ac:dyDescent="0.2">
      <c r="A398" s="14"/>
      <c r="B398" s="15" t="s">
        <v>372</v>
      </c>
      <c r="C398" s="16">
        <v>4213</v>
      </c>
      <c r="D398" s="16">
        <v>5683</v>
      </c>
      <c r="E398" s="17">
        <f t="shared" si="47"/>
        <v>0.25338305166295783</v>
      </c>
      <c r="F398" s="17">
        <f t="shared" si="48"/>
        <v>0.3617671398561334</v>
      </c>
      <c r="G398" s="17">
        <f t="shared" si="50"/>
        <v>0.34892000949442203</v>
      </c>
      <c r="H398" s="17">
        <f t="shared" si="49"/>
        <v>8.8410416791964874E-2</v>
      </c>
    </row>
    <row r="399" spans="1:8" x14ac:dyDescent="0.2">
      <c r="A399" s="14"/>
      <c r="B399" s="15" t="s">
        <v>373</v>
      </c>
      <c r="C399" s="16">
        <v>145</v>
      </c>
      <c r="D399" s="16">
        <v>101</v>
      </c>
      <c r="E399" s="17">
        <f t="shared" si="47"/>
        <v>8.7207553978468754E-3</v>
      </c>
      <c r="F399" s="17">
        <f t="shared" si="48"/>
        <v>6.4294353555286775E-3</v>
      </c>
      <c r="G399" s="17">
        <f t="shared" si="50"/>
        <v>-0.30344827586206896</v>
      </c>
      <c r="H399" s="17">
        <f t="shared" si="49"/>
        <v>-2.6462981896914657E-3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5</v>
      </c>
      <c r="D401" s="16">
        <v>0</v>
      </c>
      <c r="E401" s="17">
        <f t="shared" si="47"/>
        <v>3.007157033740302E-4</v>
      </c>
      <c r="F401" s="17" t="str">
        <f t="shared" si="48"/>
        <v/>
      </c>
      <c r="G401" s="17">
        <f t="shared" si="50"/>
        <v>-1</v>
      </c>
      <c r="H401" s="17">
        <f t="shared" si="49"/>
        <v>-3.007157033740302E-4</v>
      </c>
    </row>
    <row r="402" spans="1:8" ht="25.5" x14ac:dyDescent="0.2">
      <c r="A402" s="14"/>
      <c r="B402" s="15" t="s">
        <v>376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6.3657775797313642E-5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15</v>
      </c>
      <c r="D403" s="16">
        <v>1</v>
      </c>
      <c r="E403" s="17">
        <f t="shared" si="47"/>
        <v>9.0214711012209054E-4</v>
      </c>
      <c r="F403" s="17">
        <f t="shared" si="48"/>
        <v>6.3657775797313642E-5</v>
      </c>
      <c r="G403" s="17">
        <f t="shared" si="50"/>
        <v>-0.93333333333333335</v>
      </c>
      <c r="H403" s="17">
        <f t="shared" si="49"/>
        <v>-8.4200396944728452E-4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19</v>
      </c>
      <c r="D405" s="16">
        <v>3</v>
      </c>
      <c r="E405" s="17">
        <f t="shared" si="47"/>
        <v>1.1427196728213147E-3</v>
      </c>
      <c r="F405" s="17">
        <f t="shared" si="48"/>
        <v>1.9097332739194091E-4</v>
      </c>
      <c r="G405" s="17">
        <f t="shared" si="50"/>
        <v>-0.84210526315789469</v>
      </c>
      <c r="H405" s="17">
        <f t="shared" si="49"/>
        <v>-9.6229025079689647E-4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94</v>
      </c>
      <c r="D408" s="16">
        <v>170</v>
      </c>
      <c r="E408" s="17">
        <f t="shared" si="47"/>
        <v>5.6534552234317678E-3</v>
      </c>
      <c r="F408" s="17">
        <f t="shared" si="48"/>
        <v>1.082182188554332E-2</v>
      </c>
      <c r="G408" s="17">
        <f t="shared" si="50"/>
        <v>0.80851063829787229</v>
      </c>
      <c r="H408" s="17">
        <f t="shared" si="49"/>
        <v>4.5708786912852586E-3</v>
      </c>
    </row>
    <row r="409" spans="1:8" x14ac:dyDescent="0.2">
      <c r="A409" s="14"/>
      <c r="B409" s="15" t="s">
        <v>383</v>
      </c>
      <c r="C409" s="16">
        <v>17</v>
      </c>
      <c r="D409" s="16">
        <v>20</v>
      </c>
      <c r="E409" s="17">
        <f t="shared" si="47"/>
        <v>1.0224333914717026E-3</v>
      </c>
      <c r="F409" s="17">
        <f t="shared" si="48"/>
        <v>1.2731555159462729E-3</v>
      </c>
      <c r="G409" s="17">
        <f t="shared" si="50"/>
        <v>0.17647058823529413</v>
      </c>
      <c r="H409" s="17">
        <f t="shared" si="49"/>
        <v>1.8042942202441811E-4</v>
      </c>
    </row>
    <row r="410" spans="1:8" x14ac:dyDescent="0.2">
      <c r="A410" s="14"/>
      <c r="B410" s="15" t="s">
        <v>384</v>
      </c>
      <c r="C410" s="16">
        <v>462</v>
      </c>
      <c r="D410" s="16">
        <v>269</v>
      </c>
      <c r="E410" s="17">
        <f t="shared" si="47"/>
        <v>2.7786130991760388E-2</v>
      </c>
      <c r="F410" s="17">
        <f t="shared" si="48"/>
        <v>1.7123941689477371E-2</v>
      </c>
      <c r="G410" s="17">
        <f t="shared" si="50"/>
        <v>-0.41774891774891776</v>
      </c>
      <c r="H410" s="17">
        <f t="shared" si="49"/>
        <v>-1.1607626150237565E-2</v>
      </c>
    </row>
    <row r="411" spans="1:8" x14ac:dyDescent="0.2">
      <c r="A411" s="14"/>
      <c r="B411" s="15" t="s">
        <v>385</v>
      </c>
      <c r="C411" s="16">
        <v>18</v>
      </c>
      <c r="D411" s="16">
        <v>4</v>
      </c>
      <c r="E411" s="17">
        <f t="shared" si="47"/>
        <v>1.0825765321465087E-3</v>
      </c>
      <c r="F411" s="17">
        <f t="shared" si="48"/>
        <v>2.5463110318925457E-4</v>
      </c>
      <c r="G411" s="17">
        <f t="shared" si="50"/>
        <v>-0.77777777777777779</v>
      </c>
      <c r="H411" s="17">
        <f t="shared" si="49"/>
        <v>-8.4200396944728462E-4</v>
      </c>
    </row>
    <row r="412" spans="1:8" x14ac:dyDescent="0.2">
      <c r="A412" s="14"/>
      <c r="B412" s="15" t="s">
        <v>386</v>
      </c>
      <c r="C412" s="16">
        <v>25</v>
      </c>
      <c r="D412" s="16">
        <v>13</v>
      </c>
      <c r="E412" s="17">
        <f t="shared" si="47"/>
        <v>1.5035785168701511E-3</v>
      </c>
      <c r="F412" s="17">
        <f t="shared" si="48"/>
        <v>8.2755108536507736E-4</v>
      </c>
      <c r="G412" s="17">
        <f t="shared" si="50"/>
        <v>-0.48</v>
      </c>
      <c r="H412" s="17">
        <f t="shared" si="49"/>
        <v>-7.2171768809767246E-4</v>
      </c>
    </row>
    <row r="413" spans="1:8" x14ac:dyDescent="0.2">
      <c r="A413" s="14"/>
      <c r="B413" s="15" t="s">
        <v>387</v>
      </c>
      <c r="C413" s="16">
        <v>3</v>
      </c>
      <c r="D413" s="16">
        <v>2</v>
      </c>
      <c r="E413" s="17">
        <f t="shared" ref="E413:E476" si="51">+IF(C413=0,"",C413/C$349)</f>
        <v>1.8042942202441811E-4</v>
      </c>
      <c r="F413" s="17">
        <f t="shared" ref="F413:F476" si="52">+IF(D413=0,"",D413/D$349)</f>
        <v>1.2731555159462728E-4</v>
      </c>
      <c r="G413" s="17">
        <f t="shared" si="50"/>
        <v>-0.33333333333333331</v>
      </c>
      <c r="H413" s="17">
        <f t="shared" ref="H413:H476" si="53">+IF(OR(AND(E413=""),(G413="")),"",E413*G413)</f>
        <v>-6.0143140674806036E-5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31</v>
      </c>
      <c r="D415" s="16">
        <v>1</v>
      </c>
      <c r="E415" s="17">
        <f t="shared" si="51"/>
        <v>1.8644373609189872E-3</v>
      </c>
      <c r="F415" s="17">
        <f t="shared" si="52"/>
        <v>6.3657775797313642E-5</v>
      </c>
      <c r="G415" s="17">
        <f t="shared" si="54"/>
        <v>-0.967741935483871</v>
      </c>
      <c r="H415" s="17">
        <f t="shared" si="53"/>
        <v>-1.8042942202441813E-3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2</v>
      </c>
      <c r="D417" s="16">
        <v>0</v>
      </c>
      <c r="E417" s="17">
        <f t="shared" si="51"/>
        <v>1.2028628134961207E-4</v>
      </c>
      <c r="F417" s="17" t="str">
        <f t="shared" si="52"/>
        <v/>
      </c>
      <c r="G417" s="17">
        <f t="shared" si="54"/>
        <v>-1</v>
      </c>
      <c r="H417" s="17">
        <f t="shared" si="53"/>
        <v>-1.2028628134961207E-4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1</v>
      </c>
      <c r="E419" s="17" t="str">
        <f t="shared" si="51"/>
        <v/>
      </c>
      <c r="F419" s="17">
        <f t="shared" si="52"/>
        <v>6.3657775797313642E-5</v>
      </c>
      <c r="G419" s="17">
        <f t="shared" si="54"/>
        <v>1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75</v>
      </c>
      <c r="D420" s="16">
        <v>25</v>
      </c>
      <c r="E420" s="17">
        <f t="shared" si="51"/>
        <v>4.5107355506104532E-3</v>
      </c>
      <c r="F420" s="17">
        <f t="shared" si="52"/>
        <v>1.591444394932841E-3</v>
      </c>
      <c r="G420" s="17">
        <f t="shared" si="54"/>
        <v>-0.66666666666666663</v>
      </c>
      <c r="H420" s="17">
        <f t="shared" si="53"/>
        <v>-3.0071570337403021E-3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2</v>
      </c>
      <c r="D422" s="16">
        <v>0</v>
      </c>
      <c r="E422" s="17">
        <f t="shared" si="51"/>
        <v>1.2028628134961207E-4</v>
      </c>
      <c r="F422" s="17" t="str">
        <f t="shared" si="52"/>
        <v/>
      </c>
      <c r="G422" s="17">
        <f t="shared" si="54"/>
        <v>-1</v>
      </c>
      <c r="H422" s="17">
        <f t="shared" si="53"/>
        <v>-1.2028628134961207E-4</v>
      </c>
    </row>
    <row r="423" spans="1:8" x14ac:dyDescent="0.2">
      <c r="A423" s="14"/>
      <c r="B423" s="15" t="s">
        <v>397</v>
      </c>
      <c r="C423" s="16">
        <v>1</v>
      </c>
      <c r="D423" s="16">
        <v>1</v>
      </c>
      <c r="E423" s="17">
        <f t="shared" si="51"/>
        <v>6.0143140674806036E-5</v>
      </c>
      <c r="F423" s="17">
        <f t="shared" si="52"/>
        <v>6.3657775797313642E-5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398</v>
      </c>
      <c r="C424" s="16">
        <v>28</v>
      </c>
      <c r="D424" s="16">
        <v>2</v>
      </c>
      <c r="E424" s="17">
        <f t="shared" si="51"/>
        <v>1.684007938894569E-3</v>
      </c>
      <c r="F424" s="17">
        <f t="shared" si="52"/>
        <v>1.2731555159462728E-4</v>
      </c>
      <c r="G424" s="17">
        <f t="shared" si="54"/>
        <v>-0.9285714285714286</v>
      </c>
      <c r="H424" s="17">
        <f t="shared" si="53"/>
        <v>-1.563721657544957E-3</v>
      </c>
    </row>
    <row r="425" spans="1:8" x14ac:dyDescent="0.2">
      <c r="A425" s="14"/>
      <c r="B425" s="15" t="s">
        <v>399</v>
      </c>
      <c r="C425" s="16">
        <v>1</v>
      </c>
      <c r="D425" s="16">
        <v>0</v>
      </c>
      <c r="E425" s="17">
        <f t="shared" si="51"/>
        <v>6.0143140674806036E-5</v>
      </c>
      <c r="F425" s="17" t="str">
        <f t="shared" si="52"/>
        <v/>
      </c>
      <c r="G425" s="17">
        <f t="shared" si="54"/>
        <v>-1</v>
      </c>
      <c r="H425" s="17">
        <f t="shared" si="53"/>
        <v>-6.0143140674806036E-5</v>
      </c>
    </row>
    <row r="426" spans="1:8" x14ac:dyDescent="0.2">
      <c r="A426" s="14"/>
      <c r="B426" s="15" t="s">
        <v>400</v>
      </c>
      <c r="C426" s="16">
        <v>1</v>
      </c>
      <c r="D426" s="16">
        <v>0</v>
      </c>
      <c r="E426" s="17">
        <f t="shared" si="51"/>
        <v>6.0143140674806036E-5</v>
      </c>
      <c r="F426" s="17" t="str">
        <f t="shared" si="52"/>
        <v/>
      </c>
      <c r="G426" s="17">
        <f t="shared" si="54"/>
        <v>-1</v>
      </c>
      <c r="H426" s="17">
        <f t="shared" si="53"/>
        <v>-6.0143140674806036E-5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6.0143140674806036E-5</v>
      </c>
      <c r="F428" s="17" t="str">
        <f t="shared" si="52"/>
        <v/>
      </c>
      <c r="G428" s="17">
        <f t="shared" si="54"/>
        <v>-1</v>
      </c>
      <c r="H428" s="17">
        <f t="shared" si="53"/>
        <v>-6.0143140674806036E-5</v>
      </c>
    </row>
    <row r="429" spans="1:8" x14ac:dyDescent="0.2">
      <c r="A429" s="14"/>
      <c r="B429" s="15" t="s">
        <v>403</v>
      </c>
      <c r="C429" s="16">
        <v>10</v>
      </c>
      <c r="D429" s="16">
        <v>4</v>
      </c>
      <c r="E429" s="17">
        <f t="shared" si="51"/>
        <v>6.014314067480604E-4</v>
      </c>
      <c r="F429" s="17">
        <f t="shared" si="52"/>
        <v>2.5463110318925457E-4</v>
      </c>
      <c r="G429" s="17">
        <f t="shared" si="54"/>
        <v>-0.6</v>
      </c>
      <c r="H429" s="17">
        <f t="shared" si="53"/>
        <v>-3.6085884404883623E-4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7</v>
      </c>
      <c r="D432" s="16">
        <v>2</v>
      </c>
      <c r="E432" s="17">
        <f t="shared" si="51"/>
        <v>4.2100198472364226E-4</v>
      </c>
      <c r="F432" s="17">
        <f t="shared" si="52"/>
        <v>1.2731555159462728E-4</v>
      </c>
      <c r="G432" s="17">
        <f t="shared" si="54"/>
        <v>-0.7142857142857143</v>
      </c>
      <c r="H432" s="17">
        <f t="shared" si="53"/>
        <v>-3.007157033740302E-4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</v>
      </c>
      <c r="D441" s="16">
        <v>0</v>
      </c>
      <c r="E441" s="17">
        <f t="shared" si="51"/>
        <v>6.0143140674806036E-5</v>
      </c>
      <c r="F441" s="17" t="str">
        <f t="shared" si="52"/>
        <v/>
      </c>
      <c r="G441" s="17">
        <f t="shared" si="54"/>
        <v>-1</v>
      </c>
      <c r="H441" s="17">
        <f t="shared" si="53"/>
        <v>-6.0143140674806036E-5</v>
      </c>
    </row>
    <row r="442" spans="1:8" x14ac:dyDescent="0.2">
      <c r="A442" s="14"/>
      <c r="B442" s="15" t="s">
        <v>416</v>
      </c>
      <c r="C442" s="16">
        <v>295</v>
      </c>
      <c r="D442" s="16">
        <v>397</v>
      </c>
      <c r="E442" s="17">
        <f t="shared" si="51"/>
        <v>1.774222649906778E-2</v>
      </c>
      <c r="F442" s="17">
        <f t="shared" si="52"/>
        <v>2.5272136991533516E-2</v>
      </c>
      <c r="G442" s="17">
        <f t="shared" si="54"/>
        <v>0.34576271186440677</v>
      </c>
      <c r="H442" s="17">
        <f t="shared" si="53"/>
        <v>6.1346003488302152E-3</v>
      </c>
    </row>
    <row r="443" spans="1:8" x14ac:dyDescent="0.2">
      <c r="A443" s="14"/>
      <c r="B443" s="15" t="s">
        <v>417</v>
      </c>
      <c r="C443" s="16">
        <v>150</v>
      </c>
      <c r="D443" s="16">
        <v>367</v>
      </c>
      <c r="E443" s="17">
        <f t="shared" si="51"/>
        <v>9.0214711012209063E-3</v>
      </c>
      <c r="F443" s="17">
        <f t="shared" si="52"/>
        <v>2.3362403717614107E-2</v>
      </c>
      <c r="G443" s="17">
        <f t="shared" si="54"/>
        <v>1.4466666666666668</v>
      </c>
      <c r="H443" s="17">
        <f t="shared" si="53"/>
        <v>1.3051061526432912E-2</v>
      </c>
    </row>
    <row r="444" spans="1:8" x14ac:dyDescent="0.2">
      <c r="A444" s="14"/>
      <c r="B444" s="15" t="s">
        <v>418</v>
      </c>
      <c r="C444" s="16">
        <v>0</v>
      </c>
      <c r="D444" s="16">
        <v>4</v>
      </c>
      <c r="E444" s="17" t="str">
        <f t="shared" si="51"/>
        <v/>
      </c>
      <c r="F444" s="17">
        <f t="shared" si="52"/>
        <v>2.5463110318925457E-4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37</v>
      </c>
      <c r="D445" s="16">
        <v>60</v>
      </c>
      <c r="E445" s="17">
        <f t="shared" si="51"/>
        <v>2.2252962049678234E-3</v>
      </c>
      <c r="F445" s="17">
        <f t="shared" si="52"/>
        <v>3.8194665478388187E-3</v>
      </c>
      <c r="G445" s="17">
        <f t="shared" si="54"/>
        <v>0.6216216216216216</v>
      </c>
      <c r="H445" s="17">
        <f t="shared" si="53"/>
        <v>1.3832922355205388E-3</v>
      </c>
    </row>
    <row r="446" spans="1:8" x14ac:dyDescent="0.2">
      <c r="A446" s="14"/>
      <c r="B446" s="15" t="s">
        <v>420</v>
      </c>
      <c r="C446" s="16">
        <v>10</v>
      </c>
      <c r="D446" s="16">
        <v>1</v>
      </c>
      <c r="E446" s="17">
        <f t="shared" si="51"/>
        <v>6.014314067480604E-4</v>
      </c>
      <c r="F446" s="17">
        <f t="shared" si="52"/>
        <v>6.3657775797313642E-5</v>
      </c>
      <c r="G446" s="17">
        <f t="shared" si="54"/>
        <v>-0.9</v>
      </c>
      <c r="H446" s="17">
        <f t="shared" si="53"/>
        <v>-5.4128826607325437E-4</v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41</v>
      </c>
      <c r="E448" s="17" t="str">
        <f t="shared" si="51"/>
        <v/>
      </c>
      <c r="F448" s="17">
        <f t="shared" si="52"/>
        <v>2.6099688076898593E-3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4</v>
      </c>
      <c r="E450" s="17" t="str">
        <f t="shared" si="51"/>
        <v/>
      </c>
      <c r="F450" s="17">
        <f t="shared" si="52"/>
        <v>2.5463110318925457E-4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2</v>
      </c>
      <c r="E453" s="17" t="str">
        <f t="shared" si="51"/>
        <v/>
      </c>
      <c r="F453" s="17">
        <f t="shared" si="52"/>
        <v>1.2731555159462728E-4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3</v>
      </c>
      <c r="D454" s="16">
        <v>5</v>
      </c>
      <c r="E454" s="17">
        <f t="shared" si="51"/>
        <v>1.8042942202441811E-4</v>
      </c>
      <c r="F454" s="17">
        <f t="shared" si="52"/>
        <v>3.1828887898656822E-4</v>
      </c>
      <c r="G454" s="17">
        <f t="shared" si="54"/>
        <v>0.66666666666666663</v>
      </c>
      <c r="H454" s="17">
        <f t="shared" si="53"/>
        <v>1.2028628134961207E-4</v>
      </c>
    </row>
    <row r="455" spans="1:8" x14ac:dyDescent="0.2">
      <c r="A455" s="14"/>
      <c r="B455" s="15" t="s">
        <v>429</v>
      </c>
      <c r="C455" s="16">
        <v>38</v>
      </c>
      <c r="D455" s="16">
        <v>96</v>
      </c>
      <c r="E455" s="17">
        <f t="shared" si="51"/>
        <v>2.2854393456426293E-3</v>
      </c>
      <c r="F455" s="17">
        <f t="shared" si="52"/>
        <v>6.1111464765421092E-3</v>
      </c>
      <c r="G455" s="17">
        <f t="shared" si="54"/>
        <v>1.5263157894736843</v>
      </c>
      <c r="H455" s="17">
        <f t="shared" si="53"/>
        <v>3.4883021591387503E-3</v>
      </c>
    </row>
    <row r="456" spans="1:8" x14ac:dyDescent="0.2">
      <c r="A456" s="14"/>
      <c r="B456" s="15" t="s">
        <v>430</v>
      </c>
      <c r="C456" s="16">
        <v>45</v>
      </c>
      <c r="D456" s="16">
        <v>45</v>
      </c>
      <c r="E456" s="17">
        <f t="shared" si="51"/>
        <v>2.7064413303662716E-3</v>
      </c>
      <c r="F456" s="17">
        <f t="shared" si="52"/>
        <v>2.8645999108791137E-3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431</v>
      </c>
      <c r="C457" s="16">
        <v>9</v>
      </c>
      <c r="D457" s="16">
        <v>7</v>
      </c>
      <c r="E457" s="17">
        <f t="shared" si="51"/>
        <v>5.4128826607325437E-4</v>
      </c>
      <c r="F457" s="17">
        <f t="shared" si="52"/>
        <v>4.4560443058119548E-4</v>
      </c>
      <c r="G457" s="17">
        <f t="shared" si="54"/>
        <v>-0.22222222222222221</v>
      </c>
      <c r="H457" s="17">
        <f t="shared" si="53"/>
        <v>-1.2028628134961207E-4</v>
      </c>
    </row>
    <row r="458" spans="1:8" ht="25.5" x14ac:dyDescent="0.2">
      <c r="A458" s="14"/>
      <c r="B458" s="15" t="s">
        <v>432</v>
      </c>
      <c r="C458" s="16">
        <v>4</v>
      </c>
      <c r="D458" s="16">
        <v>0</v>
      </c>
      <c r="E458" s="17">
        <f t="shared" si="51"/>
        <v>2.4057256269922414E-4</v>
      </c>
      <c r="F458" s="17" t="str">
        <f t="shared" si="52"/>
        <v/>
      </c>
      <c r="G458" s="17">
        <f t="shared" si="54"/>
        <v>-1</v>
      </c>
      <c r="H458" s="17">
        <f t="shared" si="53"/>
        <v>-2.4057256269922414E-4</v>
      </c>
    </row>
    <row r="459" spans="1:8" ht="25.5" x14ac:dyDescent="0.2">
      <c r="A459" s="14"/>
      <c r="B459" s="15" t="s">
        <v>433</v>
      </c>
      <c r="C459" s="16">
        <v>34</v>
      </c>
      <c r="D459" s="16">
        <v>6</v>
      </c>
      <c r="E459" s="17">
        <f t="shared" si="51"/>
        <v>2.0448667829434052E-3</v>
      </c>
      <c r="F459" s="17">
        <f t="shared" si="52"/>
        <v>3.8194665478388182E-4</v>
      </c>
      <c r="G459" s="17">
        <f t="shared" si="54"/>
        <v>-0.82352941176470584</v>
      </c>
      <c r="H459" s="17">
        <f t="shared" si="53"/>
        <v>-1.6840079388945688E-3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6</v>
      </c>
      <c r="D461" s="16">
        <v>1</v>
      </c>
      <c r="E461" s="17">
        <f t="shared" si="51"/>
        <v>3.6085884404883623E-4</v>
      </c>
      <c r="F461" s="17">
        <f t="shared" si="52"/>
        <v>6.3657775797313642E-5</v>
      </c>
      <c r="G461" s="17">
        <f t="shared" si="54"/>
        <v>-0.83333333333333337</v>
      </c>
      <c r="H461" s="17">
        <f t="shared" si="53"/>
        <v>-3.007157033740302E-4</v>
      </c>
    </row>
    <row r="462" spans="1:8" ht="25.5" x14ac:dyDescent="0.2">
      <c r="A462" s="14"/>
      <c r="B462" s="15" t="s">
        <v>436</v>
      </c>
      <c r="C462" s="16">
        <v>8</v>
      </c>
      <c r="D462" s="16">
        <v>0</v>
      </c>
      <c r="E462" s="17">
        <f t="shared" si="51"/>
        <v>4.8114512539844829E-4</v>
      </c>
      <c r="F462" s="17" t="str">
        <f t="shared" si="52"/>
        <v/>
      </c>
      <c r="G462" s="17">
        <f t="shared" si="54"/>
        <v>-1</v>
      </c>
      <c r="H462" s="17">
        <f t="shared" si="53"/>
        <v>-4.8114512539844829E-4</v>
      </c>
    </row>
    <row r="463" spans="1:8" x14ac:dyDescent="0.2">
      <c r="A463" s="14"/>
      <c r="B463" s="15" t="s">
        <v>437</v>
      </c>
      <c r="C463" s="16">
        <v>3</v>
      </c>
      <c r="D463" s="16">
        <v>1</v>
      </c>
      <c r="E463" s="17">
        <f t="shared" si="51"/>
        <v>1.8042942202441811E-4</v>
      </c>
      <c r="F463" s="17">
        <f t="shared" si="52"/>
        <v>6.3657775797313642E-5</v>
      </c>
      <c r="G463" s="17">
        <f t="shared" si="54"/>
        <v>-0.66666666666666663</v>
      </c>
      <c r="H463" s="17">
        <f t="shared" si="53"/>
        <v>-1.2028628134961207E-4</v>
      </c>
    </row>
    <row r="464" spans="1:8" x14ac:dyDescent="0.2">
      <c r="A464" s="14"/>
      <c r="B464" s="15" t="s">
        <v>438</v>
      </c>
      <c r="C464" s="16">
        <v>3</v>
      </c>
      <c r="D464" s="16">
        <v>0</v>
      </c>
      <c r="E464" s="17">
        <f t="shared" si="51"/>
        <v>1.8042942202441811E-4</v>
      </c>
      <c r="F464" s="17" t="str">
        <f t="shared" si="52"/>
        <v/>
      </c>
      <c r="G464" s="17">
        <f t="shared" si="54"/>
        <v>-1</v>
      </c>
      <c r="H464" s="17">
        <f t="shared" si="53"/>
        <v>-1.8042942202441811E-4</v>
      </c>
    </row>
    <row r="465" spans="1:8" x14ac:dyDescent="0.2">
      <c r="A465" s="14"/>
      <c r="B465" s="15" t="s">
        <v>439</v>
      </c>
      <c r="C465" s="16">
        <v>135</v>
      </c>
      <c r="D465" s="16">
        <v>171</v>
      </c>
      <c r="E465" s="17">
        <f t="shared" si="51"/>
        <v>8.1193239910988153E-3</v>
      </c>
      <c r="F465" s="17">
        <f t="shared" si="52"/>
        <v>1.0885479661340633E-2</v>
      </c>
      <c r="G465" s="17">
        <f t="shared" si="54"/>
        <v>0.26666666666666666</v>
      </c>
      <c r="H465" s="17">
        <f t="shared" si="53"/>
        <v>2.1651530642930175E-3</v>
      </c>
    </row>
    <row r="466" spans="1:8" x14ac:dyDescent="0.2">
      <c r="A466" s="14"/>
      <c r="B466" s="15" t="s">
        <v>440</v>
      </c>
      <c r="C466" s="16">
        <v>9</v>
      </c>
      <c r="D466" s="16">
        <v>3</v>
      </c>
      <c r="E466" s="17">
        <f t="shared" si="51"/>
        <v>5.4128826607325437E-4</v>
      </c>
      <c r="F466" s="17">
        <f t="shared" si="52"/>
        <v>1.9097332739194091E-4</v>
      </c>
      <c r="G466" s="17">
        <f t="shared" si="54"/>
        <v>-0.66666666666666663</v>
      </c>
      <c r="H466" s="17">
        <f t="shared" si="53"/>
        <v>-3.6085884404883623E-4</v>
      </c>
    </row>
    <row r="467" spans="1:8" x14ac:dyDescent="0.2">
      <c r="A467" s="14"/>
      <c r="B467" s="15" t="s">
        <v>441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1.2731555159462728E-4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2</v>
      </c>
      <c r="D468" s="16">
        <v>1</v>
      </c>
      <c r="E468" s="17">
        <f t="shared" si="51"/>
        <v>1.2028628134961207E-4</v>
      </c>
      <c r="F468" s="17">
        <f t="shared" si="52"/>
        <v>6.3657775797313642E-5</v>
      </c>
      <c r="G468" s="17">
        <f t="shared" si="54"/>
        <v>-0.5</v>
      </c>
      <c r="H468" s="17">
        <f t="shared" si="53"/>
        <v>-6.0143140674806036E-5</v>
      </c>
    </row>
    <row r="469" spans="1:8" x14ac:dyDescent="0.2">
      <c r="A469" s="14"/>
      <c r="B469" s="15" t="s">
        <v>443</v>
      </c>
      <c r="C469" s="16">
        <v>4</v>
      </c>
      <c r="D469" s="16">
        <v>1</v>
      </c>
      <c r="E469" s="17">
        <f t="shared" si="51"/>
        <v>2.4057256269922414E-4</v>
      </c>
      <c r="F469" s="17">
        <f t="shared" si="52"/>
        <v>6.3657775797313642E-5</v>
      </c>
      <c r="G469" s="17">
        <f t="shared" si="54"/>
        <v>-0.75</v>
      </c>
      <c r="H469" s="17">
        <f t="shared" si="53"/>
        <v>-1.8042942202441811E-4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65</v>
      </c>
      <c r="D471" s="16">
        <v>38</v>
      </c>
      <c r="E471" s="17">
        <f t="shared" si="51"/>
        <v>3.9093041438623922E-3</v>
      </c>
      <c r="F471" s="17">
        <f t="shared" si="52"/>
        <v>2.4189954802979184E-3</v>
      </c>
      <c r="G471" s="17">
        <f t="shared" si="54"/>
        <v>-0.41538461538461541</v>
      </c>
      <c r="H471" s="17">
        <f t="shared" si="53"/>
        <v>-1.6238647982197631E-3</v>
      </c>
    </row>
    <row r="472" spans="1:8" x14ac:dyDescent="0.2">
      <c r="A472" s="14"/>
      <c r="B472" s="15" t="s">
        <v>446</v>
      </c>
      <c r="C472" s="16">
        <v>4</v>
      </c>
      <c r="D472" s="16">
        <v>0</v>
      </c>
      <c r="E472" s="17">
        <f t="shared" si="51"/>
        <v>2.4057256269922414E-4</v>
      </c>
      <c r="F472" s="17" t="str">
        <f t="shared" si="52"/>
        <v/>
      </c>
      <c r="G472" s="17">
        <f t="shared" si="54"/>
        <v>-1</v>
      </c>
      <c r="H472" s="17">
        <f t="shared" si="53"/>
        <v>-2.4057256269922414E-4</v>
      </c>
    </row>
    <row r="473" spans="1:8" x14ac:dyDescent="0.2">
      <c r="A473" s="14"/>
      <c r="B473" s="15" t="s">
        <v>447</v>
      </c>
      <c r="C473" s="16">
        <v>1</v>
      </c>
      <c r="D473" s="16">
        <v>0</v>
      </c>
      <c r="E473" s="17">
        <f t="shared" si="51"/>
        <v>6.0143140674806036E-5</v>
      </c>
      <c r="F473" s="17" t="str">
        <f t="shared" si="52"/>
        <v/>
      </c>
      <c r="G473" s="17">
        <f t="shared" si="54"/>
        <v>-1</v>
      </c>
      <c r="H473" s="17">
        <f t="shared" si="53"/>
        <v>-6.0143140674806036E-5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3</v>
      </c>
      <c r="D476" s="16">
        <v>1</v>
      </c>
      <c r="E476" s="17">
        <f t="shared" si="51"/>
        <v>1.8042942202441811E-4</v>
      </c>
      <c r="F476" s="17">
        <f t="shared" si="52"/>
        <v>6.3657775797313642E-5</v>
      </c>
      <c r="G476" s="17">
        <f t="shared" si="54"/>
        <v>-0.66666666666666663</v>
      </c>
      <c r="H476" s="17">
        <f t="shared" si="53"/>
        <v>-1.2028628134961207E-4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117</v>
      </c>
      <c r="D479" s="16">
        <v>221</v>
      </c>
      <c r="E479" s="17">
        <f t="shared" si="55"/>
        <v>7.0367474589523062E-3</v>
      </c>
      <c r="F479" s="17">
        <f t="shared" si="56"/>
        <v>1.4068368451206315E-2</v>
      </c>
      <c r="G479" s="17">
        <f t="shared" si="58"/>
        <v>0.88888888888888884</v>
      </c>
      <c r="H479" s="17">
        <f t="shared" si="57"/>
        <v>6.254886630179827E-3</v>
      </c>
    </row>
    <row r="480" spans="1:8" ht="25.5" x14ac:dyDescent="0.2">
      <c r="A480" s="14"/>
      <c r="B480" s="15" t="s">
        <v>454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6.3657775797313642E-5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9</v>
      </c>
      <c r="D481" s="16">
        <v>18</v>
      </c>
      <c r="E481" s="17">
        <f t="shared" si="55"/>
        <v>5.4128826607325437E-4</v>
      </c>
      <c r="F481" s="17">
        <f t="shared" si="56"/>
        <v>1.1458399643516455E-3</v>
      </c>
      <c r="G481" s="17">
        <f t="shared" si="58"/>
        <v>1</v>
      </c>
      <c r="H481" s="17">
        <f t="shared" si="57"/>
        <v>5.4128826607325437E-4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30</v>
      </c>
      <c r="D483" s="16">
        <v>22</v>
      </c>
      <c r="E483" s="17">
        <f t="shared" si="55"/>
        <v>1.8042942202441811E-3</v>
      </c>
      <c r="F483" s="17">
        <f t="shared" si="56"/>
        <v>1.4004710675409001E-3</v>
      </c>
      <c r="G483" s="17">
        <f t="shared" si="58"/>
        <v>-0.26666666666666666</v>
      </c>
      <c r="H483" s="17">
        <f t="shared" si="57"/>
        <v>-4.8114512539844829E-4</v>
      </c>
    </row>
    <row r="484" spans="1:8" x14ac:dyDescent="0.2">
      <c r="A484" s="14"/>
      <c r="B484" s="15" t="s">
        <v>458</v>
      </c>
      <c r="C484" s="16">
        <v>41</v>
      </c>
      <c r="D484" s="16">
        <v>57</v>
      </c>
      <c r="E484" s="17">
        <f t="shared" si="55"/>
        <v>2.4658687676670475E-3</v>
      </c>
      <c r="F484" s="17">
        <f t="shared" si="56"/>
        <v>3.6284932204468778E-3</v>
      </c>
      <c r="G484" s="17">
        <f t="shared" si="58"/>
        <v>0.3902439024390244</v>
      </c>
      <c r="H484" s="17">
        <f t="shared" si="57"/>
        <v>9.6229025079689657E-4</v>
      </c>
    </row>
    <row r="485" spans="1:8" x14ac:dyDescent="0.2">
      <c r="A485" s="14"/>
      <c r="B485" s="15" t="s">
        <v>459</v>
      </c>
      <c r="C485" s="16">
        <v>1</v>
      </c>
      <c r="D485" s="16">
        <v>17</v>
      </c>
      <c r="E485" s="17">
        <f t="shared" si="55"/>
        <v>6.0143140674806036E-5</v>
      </c>
      <c r="F485" s="17">
        <f t="shared" si="56"/>
        <v>1.082182188554332E-3</v>
      </c>
      <c r="G485" s="17">
        <f t="shared" si="58"/>
        <v>16</v>
      </c>
      <c r="H485" s="17">
        <f t="shared" si="57"/>
        <v>9.6229025079689657E-4</v>
      </c>
    </row>
    <row r="486" spans="1:8" x14ac:dyDescent="0.2">
      <c r="A486" s="14"/>
      <c r="B486" s="15" t="s">
        <v>460</v>
      </c>
      <c r="C486" s="16">
        <v>4</v>
      </c>
      <c r="D486" s="16">
        <v>5</v>
      </c>
      <c r="E486" s="17">
        <f t="shared" si="55"/>
        <v>2.4057256269922414E-4</v>
      </c>
      <c r="F486" s="17">
        <f t="shared" si="56"/>
        <v>3.1828887898656822E-4</v>
      </c>
      <c r="G486" s="17">
        <f t="shared" si="58"/>
        <v>0.25</v>
      </c>
      <c r="H486" s="17">
        <f t="shared" si="57"/>
        <v>6.0143140674806036E-5</v>
      </c>
    </row>
    <row r="487" spans="1:8" x14ac:dyDescent="0.2">
      <c r="A487" s="14"/>
      <c r="B487" s="15" t="s">
        <v>461</v>
      </c>
      <c r="C487" s="16">
        <v>2</v>
      </c>
      <c r="D487" s="16">
        <v>1</v>
      </c>
      <c r="E487" s="17">
        <f t="shared" si="55"/>
        <v>1.2028628134961207E-4</v>
      </c>
      <c r="F487" s="17">
        <f t="shared" si="56"/>
        <v>6.3657775797313642E-5</v>
      </c>
      <c r="G487" s="17">
        <f t="shared" si="58"/>
        <v>-0.5</v>
      </c>
      <c r="H487" s="17">
        <f t="shared" si="57"/>
        <v>-6.0143140674806036E-5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53</v>
      </c>
      <c r="D489" s="16">
        <v>46</v>
      </c>
      <c r="E489" s="17">
        <f t="shared" si="55"/>
        <v>3.1875864557647199E-3</v>
      </c>
      <c r="F489" s="17">
        <f t="shared" si="56"/>
        <v>2.9282576866764276E-3</v>
      </c>
      <c r="G489" s="17">
        <f t="shared" si="58"/>
        <v>-0.13207547169811321</v>
      </c>
      <c r="H489" s="17">
        <f t="shared" si="57"/>
        <v>-4.2100198472364226E-4</v>
      </c>
    </row>
    <row r="490" spans="1:8" x14ac:dyDescent="0.2">
      <c r="A490" s="14"/>
      <c r="B490" s="15" t="s">
        <v>464</v>
      </c>
      <c r="C490" s="16">
        <v>11</v>
      </c>
      <c r="D490" s="16">
        <v>24</v>
      </c>
      <c r="E490" s="17">
        <f t="shared" si="55"/>
        <v>6.6157454742286643E-4</v>
      </c>
      <c r="F490" s="17">
        <f t="shared" si="56"/>
        <v>1.5277866191355273E-3</v>
      </c>
      <c r="G490" s="17">
        <f t="shared" si="58"/>
        <v>1.1818181818181819</v>
      </c>
      <c r="H490" s="17">
        <f t="shared" si="57"/>
        <v>7.8186082877247859E-4</v>
      </c>
    </row>
    <row r="491" spans="1:8" x14ac:dyDescent="0.2">
      <c r="A491" s="14"/>
      <c r="B491" s="15" t="s">
        <v>465</v>
      </c>
      <c r="C491" s="16">
        <v>1</v>
      </c>
      <c r="D491" s="16">
        <v>1</v>
      </c>
      <c r="E491" s="17">
        <f t="shared" si="55"/>
        <v>6.0143140674806036E-5</v>
      </c>
      <c r="F491" s="17">
        <f t="shared" si="56"/>
        <v>6.3657775797313642E-5</v>
      </c>
      <c r="G491" s="17">
        <f t="shared" si="58"/>
        <v>0</v>
      </c>
      <c r="H491" s="17">
        <f t="shared" si="57"/>
        <v>0</v>
      </c>
    </row>
    <row r="492" spans="1:8" ht="25.5" x14ac:dyDescent="0.2">
      <c r="A492" s="14"/>
      <c r="B492" s="15" t="s">
        <v>466</v>
      </c>
      <c r="C492" s="16">
        <v>5</v>
      </c>
      <c r="D492" s="16">
        <v>6</v>
      </c>
      <c r="E492" s="17">
        <f t="shared" si="55"/>
        <v>3.007157033740302E-4</v>
      </c>
      <c r="F492" s="17">
        <f t="shared" si="56"/>
        <v>3.8194665478388182E-4</v>
      </c>
      <c r="G492" s="17">
        <f t="shared" si="58"/>
        <v>0.2</v>
      </c>
      <c r="H492" s="17">
        <f t="shared" si="57"/>
        <v>6.0143140674806043E-5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3</v>
      </c>
      <c r="D495" s="16">
        <v>4</v>
      </c>
      <c r="E495" s="17">
        <f t="shared" si="55"/>
        <v>1.8042942202441811E-4</v>
      </c>
      <c r="F495" s="17">
        <f t="shared" si="56"/>
        <v>2.5463110318925457E-4</v>
      </c>
      <c r="G495" s="17">
        <f t="shared" si="58"/>
        <v>0.33333333333333331</v>
      </c>
      <c r="H495" s="17">
        <f t="shared" si="57"/>
        <v>6.0143140674806036E-5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11</v>
      </c>
      <c r="D497" s="16">
        <v>0</v>
      </c>
      <c r="E497" s="17">
        <f t="shared" si="55"/>
        <v>6.6157454742286643E-4</v>
      </c>
      <c r="F497" s="17" t="str">
        <f t="shared" si="56"/>
        <v/>
      </c>
      <c r="G497" s="17">
        <f t="shared" si="58"/>
        <v>-1</v>
      </c>
      <c r="H497" s="17">
        <f t="shared" si="57"/>
        <v>-6.6157454742286643E-4</v>
      </c>
    </row>
    <row r="498" spans="1:8" ht="25.5" x14ac:dyDescent="0.2">
      <c r="A498" s="14"/>
      <c r="B498" s="15" t="s">
        <v>472</v>
      </c>
      <c r="C498" s="16">
        <v>27</v>
      </c>
      <c r="D498" s="16">
        <v>19</v>
      </c>
      <c r="E498" s="17">
        <f t="shared" si="55"/>
        <v>1.6238647982197631E-3</v>
      </c>
      <c r="F498" s="17">
        <f t="shared" si="56"/>
        <v>1.2094977401489592E-3</v>
      </c>
      <c r="G498" s="17">
        <f t="shared" si="58"/>
        <v>-0.29629629629629628</v>
      </c>
      <c r="H498" s="17">
        <f t="shared" si="57"/>
        <v>-4.8114512539844829E-4</v>
      </c>
    </row>
    <row r="499" spans="1:8" ht="25.5" x14ac:dyDescent="0.2">
      <c r="A499" s="14"/>
      <c r="B499" s="15" t="s">
        <v>473</v>
      </c>
      <c r="C499" s="16">
        <v>2</v>
      </c>
      <c r="D499" s="16">
        <v>1</v>
      </c>
      <c r="E499" s="17">
        <f t="shared" si="55"/>
        <v>1.2028628134961207E-4</v>
      </c>
      <c r="F499" s="17">
        <f t="shared" si="56"/>
        <v>6.3657775797313642E-5</v>
      </c>
      <c r="G499" s="17">
        <f t="shared" si="58"/>
        <v>-0.5</v>
      </c>
      <c r="H499" s="17">
        <f t="shared" si="57"/>
        <v>-6.0143140674806036E-5</v>
      </c>
    </row>
    <row r="500" spans="1:8" ht="25.5" x14ac:dyDescent="0.2">
      <c r="A500" s="14"/>
      <c r="B500" s="15" t="s">
        <v>474</v>
      </c>
      <c r="C500" s="16">
        <v>5</v>
      </c>
      <c r="D500" s="16">
        <v>27</v>
      </c>
      <c r="E500" s="17">
        <f t="shared" si="55"/>
        <v>3.007157033740302E-4</v>
      </c>
      <c r="F500" s="17">
        <f t="shared" si="56"/>
        <v>1.7187599465274684E-3</v>
      </c>
      <c r="G500" s="17">
        <f t="shared" si="58"/>
        <v>4.4000000000000004</v>
      </c>
      <c r="H500" s="17">
        <f t="shared" si="57"/>
        <v>1.3231490948457331E-3</v>
      </c>
    </row>
    <row r="501" spans="1:8" ht="25.5" x14ac:dyDescent="0.2">
      <c r="A501" s="14"/>
      <c r="B501" s="15" t="s">
        <v>475</v>
      </c>
      <c r="C501" s="16">
        <v>3</v>
      </c>
      <c r="D501" s="16">
        <v>0</v>
      </c>
      <c r="E501" s="17">
        <f t="shared" si="55"/>
        <v>1.8042942202441811E-4</v>
      </c>
      <c r="F501" s="17" t="str">
        <f t="shared" si="56"/>
        <v/>
      </c>
      <c r="G501" s="17">
        <f t="shared" si="58"/>
        <v>-1</v>
      </c>
      <c r="H501" s="17">
        <f t="shared" si="57"/>
        <v>-1.8042942202441811E-4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3</v>
      </c>
      <c r="E503" s="17" t="str">
        <f t="shared" si="55"/>
        <v/>
      </c>
      <c r="F503" s="17">
        <f t="shared" si="56"/>
        <v>1.9097332739194091E-4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5</v>
      </c>
      <c r="E504" s="17" t="str">
        <f t="shared" si="55"/>
        <v/>
      </c>
      <c r="F504" s="17">
        <f t="shared" si="56"/>
        <v>3.1828887898656822E-4</v>
      </c>
      <c r="G504" s="17">
        <f t="shared" si="58"/>
        <v>1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4</v>
      </c>
      <c r="D506" s="16">
        <v>0</v>
      </c>
      <c r="E506" s="17">
        <f t="shared" si="55"/>
        <v>2.4057256269922414E-4</v>
      </c>
      <c r="F506" s="17" t="str">
        <f t="shared" si="56"/>
        <v/>
      </c>
      <c r="G506" s="17">
        <f t="shared" si="58"/>
        <v>-1</v>
      </c>
      <c r="H506" s="17">
        <f t="shared" si="57"/>
        <v>-2.4057256269922414E-4</v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2</v>
      </c>
      <c r="D508" s="16">
        <v>1</v>
      </c>
      <c r="E508" s="17">
        <f t="shared" si="55"/>
        <v>1.2028628134961207E-4</v>
      </c>
      <c r="F508" s="17">
        <f t="shared" si="56"/>
        <v>6.3657775797313642E-5</v>
      </c>
      <c r="G508" s="17">
        <f t="shared" si="58"/>
        <v>-0.5</v>
      </c>
      <c r="H508" s="17">
        <f t="shared" si="57"/>
        <v>-6.0143140674806036E-5</v>
      </c>
    </row>
    <row r="509" spans="1:8" x14ac:dyDescent="0.2">
      <c r="A509" s="14"/>
      <c r="B509" s="15" t="s">
        <v>483</v>
      </c>
      <c r="C509" s="16">
        <v>1</v>
      </c>
      <c r="D509" s="16">
        <v>5</v>
      </c>
      <c r="E509" s="17">
        <f t="shared" si="55"/>
        <v>6.0143140674806036E-5</v>
      </c>
      <c r="F509" s="17">
        <f t="shared" si="56"/>
        <v>3.1828887898656822E-4</v>
      </c>
      <c r="G509" s="17">
        <f t="shared" si="58"/>
        <v>4</v>
      </c>
      <c r="H509" s="17">
        <f t="shared" si="57"/>
        <v>2.4057256269922414E-4</v>
      </c>
    </row>
    <row r="510" spans="1:8" x14ac:dyDescent="0.2">
      <c r="A510" s="14"/>
      <c r="B510" s="15" t="s">
        <v>484</v>
      </c>
      <c r="C510" s="16">
        <v>112</v>
      </c>
      <c r="D510" s="16">
        <v>96</v>
      </c>
      <c r="E510" s="17">
        <f t="shared" si="55"/>
        <v>6.7360317555782761E-3</v>
      </c>
      <c r="F510" s="17">
        <f t="shared" si="56"/>
        <v>6.1111464765421092E-3</v>
      </c>
      <c r="G510" s="17">
        <f t="shared" si="58"/>
        <v>-0.14285714285714285</v>
      </c>
      <c r="H510" s="17">
        <f t="shared" si="57"/>
        <v>-9.6229025079689657E-4</v>
      </c>
    </row>
    <row r="511" spans="1:8" x14ac:dyDescent="0.2">
      <c r="A511" s="14"/>
      <c r="B511" s="15" t="s">
        <v>485</v>
      </c>
      <c r="C511" s="16">
        <v>4</v>
      </c>
      <c r="D511" s="16">
        <v>22</v>
      </c>
      <c r="E511" s="17">
        <f t="shared" si="55"/>
        <v>2.4057256269922414E-4</v>
      </c>
      <c r="F511" s="17">
        <f t="shared" si="56"/>
        <v>1.4004710675409001E-3</v>
      </c>
      <c r="G511" s="17">
        <f t="shared" si="58"/>
        <v>4.5</v>
      </c>
      <c r="H511" s="17">
        <f t="shared" si="57"/>
        <v>1.0825765321465087E-3</v>
      </c>
    </row>
    <row r="512" spans="1:8" ht="38.25" x14ac:dyDescent="0.2">
      <c r="A512" s="14"/>
      <c r="B512" s="15" t="s">
        <v>486</v>
      </c>
      <c r="C512" s="16">
        <v>1</v>
      </c>
      <c r="D512" s="16">
        <v>4</v>
      </c>
      <c r="E512" s="17">
        <f t="shared" si="55"/>
        <v>6.0143140674806036E-5</v>
      </c>
      <c r="F512" s="17">
        <f t="shared" si="56"/>
        <v>2.5463110318925457E-4</v>
      </c>
      <c r="G512" s="17">
        <f t="shared" si="58"/>
        <v>3</v>
      </c>
      <c r="H512" s="17">
        <f t="shared" si="57"/>
        <v>1.8042942202441811E-4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17</v>
      </c>
      <c r="D514" s="16">
        <v>17</v>
      </c>
      <c r="E514" s="17">
        <f t="shared" si="55"/>
        <v>1.0224333914717026E-3</v>
      </c>
      <c r="F514" s="17">
        <f t="shared" si="56"/>
        <v>1.082182188554332E-3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489</v>
      </c>
      <c r="C515" s="16">
        <v>100</v>
      </c>
      <c r="D515" s="16">
        <v>11</v>
      </c>
      <c r="E515" s="17">
        <f t="shared" si="55"/>
        <v>6.0143140674806042E-3</v>
      </c>
      <c r="F515" s="17">
        <f t="shared" si="56"/>
        <v>7.0023553377045005E-4</v>
      </c>
      <c r="G515" s="17">
        <f t="shared" si="58"/>
        <v>-0.89</v>
      </c>
      <c r="H515" s="17">
        <f t="shared" si="57"/>
        <v>-5.3527395200577378E-3</v>
      </c>
    </row>
    <row r="516" spans="1:8" x14ac:dyDescent="0.2">
      <c r="A516" s="14"/>
      <c r="B516" s="15" t="s">
        <v>490</v>
      </c>
      <c r="C516" s="16">
        <v>18</v>
      </c>
      <c r="D516" s="16">
        <v>28</v>
      </c>
      <c r="E516" s="17">
        <f t="shared" si="55"/>
        <v>1.0825765321465087E-3</v>
      </c>
      <c r="F516" s="17">
        <f t="shared" si="56"/>
        <v>1.7824177223247819E-3</v>
      </c>
      <c r="G516" s="17">
        <f t="shared" si="58"/>
        <v>0.55555555555555558</v>
      </c>
      <c r="H516" s="17">
        <f t="shared" si="57"/>
        <v>6.014314067480604E-4</v>
      </c>
    </row>
    <row r="517" spans="1:8" ht="25.5" x14ac:dyDescent="0.2">
      <c r="A517" s="14"/>
      <c r="B517" s="15" t="s">
        <v>491</v>
      </c>
      <c r="C517" s="16">
        <v>25</v>
      </c>
      <c r="D517" s="16">
        <v>6</v>
      </c>
      <c r="E517" s="17">
        <f t="shared" si="55"/>
        <v>1.5035785168701511E-3</v>
      </c>
      <c r="F517" s="17">
        <f t="shared" si="56"/>
        <v>3.8194665478388182E-4</v>
      </c>
      <c r="G517" s="17">
        <f t="shared" si="58"/>
        <v>-0.76</v>
      </c>
      <c r="H517" s="17">
        <f t="shared" si="57"/>
        <v>-1.1427196728213149E-3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1.2731555159462728E-4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8</v>
      </c>
      <c r="D526" s="16">
        <v>0</v>
      </c>
      <c r="E526" s="17">
        <f t="shared" si="55"/>
        <v>4.8114512539844829E-4</v>
      </c>
      <c r="F526" s="17" t="str">
        <f t="shared" si="56"/>
        <v/>
      </c>
      <c r="G526" s="17">
        <f t="shared" si="58"/>
        <v>-1</v>
      </c>
      <c r="H526" s="17">
        <f t="shared" si="57"/>
        <v>-4.8114512539844829E-4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1</v>
      </c>
      <c r="D528" s="16">
        <v>1</v>
      </c>
      <c r="E528" s="17">
        <f t="shared" si="55"/>
        <v>6.0143140674806036E-5</v>
      </c>
      <c r="F528" s="17">
        <f t="shared" si="56"/>
        <v>6.3657775797313642E-5</v>
      </c>
      <c r="G528" s="17">
        <f t="shared" si="58"/>
        <v>0</v>
      </c>
      <c r="H528" s="17">
        <f t="shared" si="57"/>
        <v>0</v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3</v>
      </c>
      <c r="D530" s="16">
        <v>1</v>
      </c>
      <c r="E530" s="17">
        <f t="shared" si="55"/>
        <v>1.8042942202441811E-4</v>
      </c>
      <c r="F530" s="17">
        <f t="shared" si="56"/>
        <v>6.3657775797313642E-5</v>
      </c>
      <c r="G530" s="17">
        <f t="shared" si="58"/>
        <v>-0.66666666666666663</v>
      </c>
      <c r="H530" s="17">
        <f t="shared" si="57"/>
        <v>-1.2028628134961207E-4</v>
      </c>
    </row>
    <row r="531" spans="1:8" x14ac:dyDescent="0.2">
      <c r="A531" s="14"/>
      <c r="B531" s="15" t="s">
        <v>505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6.3657775797313642E-5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</v>
      </c>
      <c r="D532" s="16">
        <v>1</v>
      </c>
      <c r="E532" s="17">
        <f t="shared" si="55"/>
        <v>6.0143140674806036E-5</v>
      </c>
      <c r="F532" s="17">
        <f t="shared" si="56"/>
        <v>6.3657775797313642E-5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7</v>
      </c>
      <c r="D534" s="16">
        <v>12</v>
      </c>
      <c r="E534" s="17">
        <f t="shared" si="55"/>
        <v>4.2100198472364226E-4</v>
      </c>
      <c r="F534" s="17">
        <f t="shared" si="56"/>
        <v>7.6389330956776365E-4</v>
      </c>
      <c r="G534" s="17">
        <f t="shared" si="58"/>
        <v>0.7142857142857143</v>
      </c>
      <c r="H534" s="17">
        <f t="shared" si="57"/>
        <v>3.007157033740302E-4</v>
      </c>
    </row>
    <row r="535" spans="1:8" x14ac:dyDescent="0.2">
      <c r="A535" s="14"/>
      <c r="B535" s="15" t="s">
        <v>509</v>
      </c>
      <c r="C535" s="16">
        <v>48</v>
      </c>
      <c r="D535" s="16">
        <v>60</v>
      </c>
      <c r="E535" s="17">
        <f t="shared" si="55"/>
        <v>2.8868707523906898E-3</v>
      </c>
      <c r="F535" s="17">
        <f t="shared" si="56"/>
        <v>3.8194665478388187E-3</v>
      </c>
      <c r="G535" s="17">
        <f t="shared" si="58"/>
        <v>0.25</v>
      </c>
      <c r="H535" s="17">
        <f t="shared" si="57"/>
        <v>7.2171768809767246E-4</v>
      </c>
    </row>
    <row r="536" spans="1:8" ht="25.5" x14ac:dyDescent="0.2">
      <c r="A536" s="14"/>
      <c r="B536" s="15" t="s">
        <v>510</v>
      </c>
      <c r="C536" s="16">
        <v>1</v>
      </c>
      <c r="D536" s="16">
        <v>0</v>
      </c>
      <c r="E536" s="17">
        <f t="shared" si="55"/>
        <v>6.0143140674806036E-5</v>
      </c>
      <c r="F536" s="17" t="str">
        <f t="shared" si="56"/>
        <v/>
      </c>
      <c r="G536" s="17">
        <f t="shared" si="58"/>
        <v>-1</v>
      </c>
      <c r="H536" s="17">
        <f t="shared" si="57"/>
        <v>-6.0143140674806036E-5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61</v>
      </c>
      <c r="D538" s="16">
        <v>22</v>
      </c>
      <c r="E538" s="17">
        <f t="shared" si="55"/>
        <v>3.6687315811631685E-3</v>
      </c>
      <c r="F538" s="17">
        <f t="shared" si="56"/>
        <v>1.4004710675409001E-3</v>
      </c>
      <c r="G538" s="17">
        <f t="shared" si="58"/>
        <v>-0.63934426229508201</v>
      </c>
      <c r="H538" s="17">
        <f t="shared" si="57"/>
        <v>-2.3455824863174357E-3</v>
      </c>
    </row>
    <row r="539" spans="1:8" x14ac:dyDescent="0.2">
      <c r="A539" s="14"/>
      <c r="B539" s="15" t="s">
        <v>513</v>
      </c>
      <c r="C539" s="16">
        <v>23</v>
      </c>
      <c r="D539" s="16">
        <v>78</v>
      </c>
      <c r="E539" s="17">
        <f t="shared" si="55"/>
        <v>1.3832922355205388E-3</v>
      </c>
      <c r="F539" s="17">
        <f t="shared" si="56"/>
        <v>4.9653065121904637E-3</v>
      </c>
      <c r="G539" s="17">
        <f t="shared" si="58"/>
        <v>2.3913043478260869</v>
      </c>
      <c r="H539" s="17">
        <f t="shared" si="57"/>
        <v>3.3078727371143317E-3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5</v>
      </c>
      <c r="D542" s="16">
        <v>0</v>
      </c>
      <c r="E542" s="17">
        <f t="shared" si="59"/>
        <v>3.007157033740302E-4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-3.007157033740302E-4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6.3657775797313642E-5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63</v>
      </c>
      <c r="D548" s="16">
        <v>10</v>
      </c>
      <c r="E548" s="17">
        <f t="shared" si="59"/>
        <v>3.7890178625127804E-3</v>
      </c>
      <c r="F548" s="17">
        <f t="shared" si="60"/>
        <v>6.3657775797313645E-4</v>
      </c>
      <c r="G548" s="17">
        <f t="shared" si="62"/>
        <v>-0.84126984126984128</v>
      </c>
      <c r="H548" s="17">
        <f t="shared" si="61"/>
        <v>-3.1875864557647199E-3</v>
      </c>
    </row>
    <row r="549" spans="1:8" ht="25.5" x14ac:dyDescent="0.2">
      <c r="A549" s="14"/>
      <c r="B549" s="15" t="s">
        <v>522</v>
      </c>
      <c r="C549" s="16">
        <v>1</v>
      </c>
      <c r="D549" s="16">
        <v>3</v>
      </c>
      <c r="E549" s="17">
        <f t="shared" si="59"/>
        <v>6.0143140674806036E-5</v>
      </c>
      <c r="F549" s="17">
        <f t="shared" si="60"/>
        <v>1.9097332739194091E-4</v>
      </c>
      <c r="G549" s="17">
        <f t="shared" si="62"/>
        <v>2</v>
      </c>
      <c r="H549" s="17">
        <f t="shared" si="61"/>
        <v>1.2028628134961207E-4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3</v>
      </c>
      <c r="E551" s="17">
        <f t="shared" si="59"/>
        <v>6.0143140674806036E-5</v>
      </c>
      <c r="F551" s="17">
        <f t="shared" si="60"/>
        <v>1.9097332739194091E-4</v>
      </c>
      <c r="G551" s="17">
        <f t="shared" si="62"/>
        <v>2</v>
      </c>
      <c r="H551" s="17">
        <f t="shared" si="61"/>
        <v>1.2028628134961207E-4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101</v>
      </c>
      <c r="D554" s="16">
        <v>34</v>
      </c>
      <c r="E554" s="17">
        <f t="shared" si="59"/>
        <v>6.0744572081554097E-3</v>
      </c>
      <c r="F554" s="17">
        <f t="shared" si="60"/>
        <v>2.164364377108664E-3</v>
      </c>
      <c r="G554" s="17">
        <f t="shared" si="62"/>
        <v>-0.6633663366336634</v>
      </c>
      <c r="H554" s="17">
        <f t="shared" si="61"/>
        <v>-4.0295904252120049E-3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15</v>
      </c>
      <c r="D556" s="16">
        <v>16</v>
      </c>
      <c r="E556" s="17">
        <f t="shared" si="59"/>
        <v>9.0214711012209054E-4</v>
      </c>
      <c r="F556" s="17">
        <f t="shared" si="60"/>
        <v>1.0185244127570183E-3</v>
      </c>
      <c r="G556" s="17">
        <f t="shared" si="62"/>
        <v>6.6666666666666666E-2</v>
      </c>
      <c r="H556" s="17">
        <f t="shared" si="61"/>
        <v>6.0143140674806036E-5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68</v>
      </c>
      <c r="D559" s="16">
        <v>31</v>
      </c>
      <c r="E559" s="17">
        <f t="shared" si="59"/>
        <v>4.0897335658868104E-3</v>
      </c>
      <c r="F559" s="17">
        <f t="shared" si="60"/>
        <v>1.973391049716723E-3</v>
      </c>
      <c r="G559" s="17">
        <f t="shared" si="62"/>
        <v>-0.54411764705882348</v>
      </c>
      <c r="H559" s="17">
        <f t="shared" si="61"/>
        <v>-2.225296204967823E-3</v>
      </c>
    </row>
    <row r="560" spans="1:8" ht="25.5" x14ac:dyDescent="0.2">
      <c r="A560" s="14"/>
      <c r="B560" s="15" t="s">
        <v>533</v>
      </c>
      <c r="C560" s="16">
        <v>39</v>
      </c>
      <c r="D560" s="16">
        <v>30</v>
      </c>
      <c r="E560" s="17">
        <f t="shared" si="59"/>
        <v>2.3455824863174357E-3</v>
      </c>
      <c r="F560" s="17">
        <f t="shared" si="60"/>
        <v>1.9097332739194093E-3</v>
      </c>
      <c r="G560" s="17">
        <f t="shared" si="62"/>
        <v>-0.23076923076923078</v>
      </c>
      <c r="H560" s="17">
        <f t="shared" si="61"/>
        <v>-5.4128826607325437E-4</v>
      </c>
    </row>
    <row r="561" spans="1:8" x14ac:dyDescent="0.2">
      <c r="A561" s="14"/>
      <c r="B561" s="15" t="s">
        <v>534</v>
      </c>
      <c r="C561" s="16">
        <v>137</v>
      </c>
      <c r="D561" s="16">
        <v>97</v>
      </c>
      <c r="E561" s="17">
        <f t="shared" si="59"/>
        <v>8.239610272448428E-3</v>
      </c>
      <c r="F561" s="17">
        <f t="shared" si="60"/>
        <v>6.1748042523394235E-3</v>
      </c>
      <c r="G561" s="17">
        <f t="shared" si="62"/>
        <v>-0.29197080291970801</v>
      </c>
      <c r="H561" s="17">
        <f t="shared" si="61"/>
        <v>-2.4057256269922416E-3</v>
      </c>
    </row>
    <row r="562" spans="1:8" x14ac:dyDescent="0.2">
      <c r="A562" s="14"/>
      <c r="B562" s="15" t="s">
        <v>535</v>
      </c>
      <c r="C562" s="16">
        <v>9</v>
      </c>
      <c r="D562" s="16">
        <v>28</v>
      </c>
      <c r="E562" s="17">
        <f t="shared" si="59"/>
        <v>5.4128826607325437E-4</v>
      </c>
      <c r="F562" s="17">
        <f t="shared" si="60"/>
        <v>1.7824177223247819E-3</v>
      </c>
      <c r="G562" s="17">
        <f t="shared" si="62"/>
        <v>2.1111111111111112</v>
      </c>
      <c r="H562" s="17">
        <f t="shared" si="61"/>
        <v>1.1427196728213149E-3</v>
      </c>
    </row>
    <row r="563" spans="1:8" x14ac:dyDescent="0.2">
      <c r="A563" s="14"/>
      <c r="B563" s="15" t="s">
        <v>536</v>
      </c>
      <c r="C563" s="16">
        <v>7</v>
      </c>
      <c r="D563" s="16">
        <v>2</v>
      </c>
      <c r="E563" s="17">
        <f t="shared" si="59"/>
        <v>4.2100198472364226E-4</v>
      </c>
      <c r="F563" s="17">
        <f t="shared" si="60"/>
        <v>1.2731555159462728E-4</v>
      </c>
      <c r="G563" s="17">
        <f t="shared" si="62"/>
        <v>-0.7142857142857143</v>
      </c>
      <c r="H563" s="17">
        <f t="shared" si="61"/>
        <v>-3.007157033740302E-4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1</v>
      </c>
      <c r="E565" s="17">
        <f t="shared" si="59"/>
        <v>6.0143140674806036E-5</v>
      </c>
      <c r="F565" s="17">
        <f t="shared" si="60"/>
        <v>6.3657775797313642E-5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539</v>
      </c>
      <c r="C566" s="16">
        <v>16</v>
      </c>
      <c r="D566" s="16">
        <v>0</v>
      </c>
      <c r="E566" s="17">
        <f t="shared" si="59"/>
        <v>9.6229025079689657E-4</v>
      </c>
      <c r="F566" s="17" t="str">
        <f t="shared" si="60"/>
        <v/>
      </c>
      <c r="G566" s="17">
        <f t="shared" si="62"/>
        <v>-1</v>
      </c>
      <c r="H566" s="17">
        <f t="shared" si="61"/>
        <v>-9.6229025079689657E-4</v>
      </c>
    </row>
    <row r="567" spans="1:8" x14ac:dyDescent="0.2">
      <c r="A567" s="14"/>
      <c r="B567" s="15" t="s">
        <v>540</v>
      </c>
      <c r="C567" s="16">
        <v>79</v>
      </c>
      <c r="D567" s="16">
        <v>161</v>
      </c>
      <c r="E567" s="17">
        <f t="shared" si="59"/>
        <v>4.7513081133096768E-3</v>
      </c>
      <c r="F567" s="17">
        <f t="shared" si="60"/>
        <v>1.0248901903367497E-2</v>
      </c>
      <c r="G567" s="17">
        <f t="shared" si="62"/>
        <v>1.0379746835443038</v>
      </c>
      <c r="H567" s="17">
        <f t="shared" si="61"/>
        <v>4.931737535334095E-3</v>
      </c>
    </row>
    <row r="568" spans="1:8" x14ac:dyDescent="0.2">
      <c r="A568" s="14"/>
      <c r="B568" s="15" t="s">
        <v>541</v>
      </c>
      <c r="C568" s="16">
        <v>177</v>
      </c>
      <c r="D568" s="16">
        <v>96</v>
      </c>
      <c r="E568" s="17">
        <f t="shared" si="59"/>
        <v>1.0645335899440668E-2</v>
      </c>
      <c r="F568" s="17">
        <f t="shared" si="60"/>
        <v>6.1111464765421092E-3</v>
      </c>
      <c r="G568" s="17">
        <f t="shared" si="62"/>
        <v>-0.4576271186440678</v>
      </c>
      <c r="H568" s="17">
        <f t="shared" si="61"/>
        <v>-4.8715943946592887E-3</v>
      </c>
    </row>
    <row r="569" spans="1:8" x14ac:dyDescent="0.2">
      <c r="A569" s="14"/>
      <c r="B569" s="15" t="s">
        <v>542</v>
      </c>
      <c r="C569" s="16">
        <v>3</v>
      </c>
      <c r="D569" s="16">
        <v>1</v>
      </c>
      <c r="E569" s="17">
        <f t="shared" si="59"/>
        <v>1.8042942202441811E-4</v>
      </c>
      <c r="F569" s="17">
        <f t="shared" si="60"/>
        <v>6.3657775797313642E-5</v>
      </c>
      <c r="G569" s="17">
        <f t="shared" si="62"/>
        <v>-0.66666666666666663</v>
      </c>
      <c r="H569" s="17">
        <f t="shared" si="61"/>
        <v>-1.2028628134961207E-4</v>
      </c>
    </row>
    <row r="570" spans="1:8" x14ac:dyDescent="0.2">
      <c r="A570" s="14"/>
      <c r="B570" s="15" t="s">
        <v>543</v>
      </c>
      <c r="C570" s="16">
        <v>68</v>
      </c>
      <c r="D570" s="16">
        <v>17</v>
      </c>
      <c r="E570" s="17">
        <f t="shared" si="59"/>
        <v>4.0897335658868104E-3</v>
      </c>
      <c r="F570" s="17">
        <f t="shared" si="60"/>
        <v>1.082182188554332E-3</v>
      </c>
      <c r="G570" s="17">
        <f t="shared" si="62"/>
        <v>-0.75</v>
      </c>
      <c r="H570" s="17">
        <f t="shared" si="61"/>
        <v>-3.0673001744151076E-3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2</v>
      </c>
      <c r="D572" s="16">
        <v>0</v>
      </c>
      <c r="E572" s="17">
        <f t="shared" si="59"/>
        <v>1.2028628134961207E-4</v>
      </c>
      <c r="F572" s="17" t="str">
        <f t="shared" si="60"/>
        <v/>
      </c>
      <c r="G572" s="17">
        <f t="shared" si="62"/>
        <v>-1</v>
      </c>
      <c r="H572" s="17">
        <f t="shared" si="61"/>
        <v>-1.2028628134961207E-4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9</v>
      </c>
      <c r="E574" s="17" t="str">
        <f t="shared" si="59"/>
        <v/>
      </c>
      <c r="F574" s="17">
        <f t="shared" si="60"/>
        <v>5.7291998217582274E-4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4903</v>
      </c>
      <c r="D582" s="19">
        <f>SUM(D583:D609)</f>
        <v>3655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-0.25453803793595758</v>
      </c>
      <c r="H582" s="20">
        <f t="shared" ref="H582:H609" si="65">+IF(OR(AND(E582=""),(G582="")),"",E582*G582)</f>
        <v>-0.25453803793595758</v>
      </c>
    </row>
    <row r="583" spans="1:8" x14ac:dyDescent="0.2">
      <c r="A583" s="14"/>
      <c r="B583" s="15" t="s">
        <v>550</v>
      </c>
      <c r="C583" s="16">
        <v>76</v>
      </c>
      <c r="D583" s="16">
        <v>1</v>
      </c>
      <c r="E583" s="17">
        <f t="shared" si="63"/>
        <v>1.5500713848664083E-2</v>
      </c>
      <c r="F583" s="17">
        <f t="shared" si="64"/>
        <v>2.7359781121751026E-4</v>
      </c>
      <c r="G583" s="17">
        <f t="shared" ref="G583:G609" si="66">+IF(AND(C583=0,D583=0)," ",IF(C583=0,1,IF(D583=0,-1,(D583-C583)/C583)))</f>
        <v>-0.98684210526315785</v>
      </c>
      <c r="H583" s="17">
        <f t="shared" si="65"/>
        <v>-1.529675708749745E-2</v>
      </c>
    </row>
    <row r="584" spans="1:8" x14ac:dyDescent="0.2">
      <c r="A584" s="14"/>
      <c r="B584" s="15" t="s">
        <v>551</v>
      </c>
      <c r="C584" s="16">
        <v>123</v>
      </c>
      <c r="D584" s="16">
        <v>36</v>
      </c>
      <c r="E584" s="17">
        <f t="shared" si="63"/>
        <v>2.5086681623495821E-2</v>
      </c>
      <c r="F584" s="17">
        <f t="shared" si="64"/>
        <v>9.8495212038303692E-3</v>
      </c>
      <c r="G584" s="17">
        <f t="shared" si="66"/>
        <v>-0.70731707317073167</v>
      </c>
      <c r="H584" s="17">
        <f t="shared" si="65"/>
        <v>-1.7744238221497042E-2</v>
      </c>
    </row>
    <row r="585" spans="1:8" ht="25.5" x14ac:dyDescent="0.2">
      <c r="A585" s="14"/>
      <c r="B585" s="15" t="s">
        <v>552</v>
      </c>
      <c r="C585" s="16">
        <v>355</v>
      </c>
      <c r="D585" s="16">
        <v>258</v>
      </c>
      <c r="E585" s="17">
        <f t="shared" si="63"/>
        <v>7.2404650214154598E-2</v>
      </c>
      <c r="F585" s="17">
        <f t="shared" si="64"/>
        <v>7.0588235294117646E-2</v>
      </c>
      <c r="G585" s="17">
        <f t="shared" si="66"/>
        <v>-0.27323943661971833</v>
      </c>
      <c r="H585" s="17">
        <f t="shared" si="65"/>
        <v>-1.978380583316337E-2</v>
      </c>
    </row>
    <row r="586" spans="1:8" x14ac:dyDescent="0.2">
      <c r="A586" s="14"/>
      <c r="B586" s="15" t="s">
        <v>553</v>
      </c>
      <c r="C586" s="16">
        <v>364</v>
      </c>
      <c r="D586" s="16">
        <v>236</v>
      </c>
      <c r="E586" s="17">
        <f t="shared" si="63"/>
        <v>7.4240261064654298E-2</v>
      </c>
      <c r="F586" s="17">
        <f t="shared" si="64"/>
        <v>6.456908344733242E-2</v>
      </c>
      <c r="G586" s="17">
        <f t="shared" si="66"/>
        <v>-0.35164835164835168</v>
      </c>
      <c r="H586" s="17">
        <f t="shared" si="65"/>
        <v>-2.6106465429328984E-2</v>
      </c>
    </row>
    <row r="587" spans="1:8" x14ac:dyDescent="0.2">
      <c r="A587" s="14"/>
      <c r="B587" s="15" t="s">
        <v>554</v>
      </c>
      <c r="C587" s="16">
        <v>10</v>
      </c>
      <c r="D587" s="16">
        <v>7</v>
      </c>
      <c r="E587" s="17">
        <f t="shared" si="63"/>
        <v>2.0395676116663269E-3</v>
      </c>
      <c r="F587" s="17">
        <f t="shared" si="64"/>
        <v>1.9151846785225718E-3</v>
      </c>
      <c r="G587" s="17">
        <f t="shared" si="66"/>
        <v>-0.3</v>
      </c>
      <c r="H587" s="17">
        <f t="shared" si="65"/>
        <v>-6.1187028349989807E-4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40</v>
      </c>
      <c r="D589" s="16">
        <v>6</v>
      </c>
      <c r="E589" s="17">
        <f t="shared" si="63"/>
        <v>8.1582704466653076E-3</v>
      </c>
      <c r="F589" s="17">
        <f t="shared" si="64"/>
        <v>1.6415868673050615E-3</v>
      </c>
      <c r="G589" s="17">
        <f t="shared" si="66"/>
        <v>-0.85</v>
      </c>
      <c r="H589" s="17">
        <f t="shared" si="65"/>
        <v>-6.9345298796655115E-3</v>
      </c>
    </row>
    <row r="590" spans="1:8" x14ac:dyDescent="0.2">
      <c r="A590" s="14"/>
      <c r="B590" s="15" t="s">
        <v>557</v>
      </c>
      <c r="C590" s="16">
        <v>2</v>
      </c>
      <c r="D590" s="16">
        <v>4</v>
      </c>
      <c r="E590" s="17">
        <f t="shared" si="63"/>
        <v>4.0791352233326533E-4</v>
      </c>
      <c r="F590" s="17">
        <f t="shared" si="64"/>
        <v>1.094391244870041E-3</v>
      </c>
      <c r="G590" s="17">
        <f t="shared" si="66"/>
        <v>1</v>
      </c>
      <c r="H590" s="17">
        <f t="shared" si="65"/>
        <v>4.0791352233326533E-4</v>
      </c>
    </row>
    <row r="591" spans="1:8" x14ac:dyDescent="0.2">
      <c r="A591" s="14"/>
      <c r="B591" s="15" t="s">
        <v>558</v>
      </c>
      <c r="C591" s="16">
        <v>10</v>
      </c>
      <c r="D591" s="16">
        <v>5</v>
      </c>
      <c r="E591" s="17">
        <f t="shared" si="63"/>
        <v>2.0395676116663269E-3</v>
      </c>
      <c r="F591" s="17">
        <f t="shared" si="64"/>
        <v>1.3679890560875513E-3</v>
      </c>
      <c r="G591" s="17">
        <f t="shared" si="66"/>
        <v>-0.5</v>
      </c>
      <c r="H591" s="17">
        <f t="shared" si="65"/>
        <v>-1.0197838058331635E-3</v>
      </c>
    </row>
    <row r="592" spans="1:8" ht="25.5" x14ac:dyDescent="0.2">
      <c r="A592" s="14"/>
      <c r="B592" s="15" t="s">
        <v>559</v>
      </c>
      <c r="C592" s="16">
        <v>3</v>
      </c>
      <c r="D592" s="16">
        <v>11</v>
      </c>
      <c r="E592" s="17">
        <f t="shared" si="63"/>
        <v>6.1187028349989807E-4</v>
      </c>
      <c r="F592" s="17">
        <f t="shared" si="64"/>
        <v>3.0095759233926128E-3</v>
      </c>
      <c r="G592" s="17">
        <f t="shared" si="66"/>
        <v>2.6666666666666665</v>
      </c>
      <c r="H592" s="17">
        <f t="shared" si="65"/>
        <v>1.6316540893330615E-3</v>
      </c>
    </row>
    <row r="593" spans="1:8" x14ac:dyDescent="0.2">
      <c r="A593" s="14"/>
      <c r="B593" s="15" t="s">
        <v>560</v>
      </c>
      <c r="C593" s="16">
        <v>130</v>
      </c>
      <c r="D593" s="16">
        <v>53</v>
      </c>
      <c r="E593" s="17">
        <f t="shared" si="63"/>
        <v>2.6514378951662247E-2</v>
      </c>
      <c r="F593" s="17">
        <f t="shared" si="64"/>
        <v>1.4500683994528044E-2</v>
      </c>
      <c r="G593" s="17">
        <f t="shared" si="66"/>
        <v>-0.59230769230769231</v>
      </c>
      <c r="H593" s="17">
        <f t="shared" si="65"/>
        <v>-1.5704670609830714E-2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28</v>
      </c>
      <c r="D597" s="16">
        <v>0</v>
      </c>
      <c r="E597" s="17">
        <f t="shared" si="63"/>
        <v>5.7107893126657145E-3</v>
      </c>
      <c r="F597" s="17" t="str">
        <f t="shared" si="64"/>
        <v/>
      </c>
      <c r="G597" s="17">
        <f t="shared" si="66"/>
        <v>-1</v>
      </c>
      <c r="H597" s="17">
        <f t="shared" si="65"/>
        <v>-5.7107893126657145E-3</v>
      </c>
    </row>
    <row r="598" spans="1:8" x14ac:dyDescent="0.2">
      <c r="A598" s="14"/>
      <c r="B598" s="15" t="s">
        <v>565</v>
      </c>
      <c r="C598" s="16">
        <v>1</v>
      </c>
      <c r="D598" s="16">
        <v>83</v>
      </c>
      <c r="E598" s="17">
        <f t="shared" si="63"/>
        <v>2.0395676116663266E-4</v>
      </c>
      <c r="F598" s="17">
        <f t="shared" si="64"/>
        <v>2.2708618331053351E-2</v>
      </c>
      <c r="G598" s="17">
        <f t="shared" si="66"/>
        <v>82</v>
      </c>
      <c r="H598" s="17">
        <f t="shared" si="65"/>
        <v>1.6724454415663878E-2</v>
      </c>
    </row>
    <row r="599" spans="1:8" x14ac:dyDescent="0.2">
      <c r="A599" s="14"/>
      <c r="B599" s="15" t="s">
        <v>566</v>
      </c>
      <c r="C599" s="16">
        <v>10</v>
      </c>
      <c r="D599" s="16">
        <v>13</v>
      </c>
      <c r="E599" s="17">
        <f t="shared" si="63"/>
        <v>2.0395676116663269E-3</v>
      </c>
      <c r="F599" s="17">
        <f t="shared" si="64"/>
        <v>3.5567715458276333E-3</v>
      </c>
      <c r="G599" s="17">
        <f t="shared" si="66"/>
        <v>0.3</v>
      </c>
      <c r="H599" s="17">
        <f t="shared" si="65"/>
        <v>6.1187028349989807E-4</v>
      </c>
    </row>
    <row r="600" spans="1:8" x14ac:dyDescent="0.2">
      <c r="A600" s="14"/>
      <c r="B600" s="15" t="s">
        <v>567</v>
      </c>
      <c r="C600" s="16">
        <v>233</v>
      </c>
      <c r="D600" s="16">
        <v>52</v>
      </c>
      <c r="E600" s="17">
        <f t="shared" si="63"/>
        <v>4.7521925351825416E-2</v>
      </c>
      <c r="F600" s="17">
        <f t="shared" si="64"/>
        <v>1.4227086183310533E-2</v>
      </c>
      <c r="G600" s="17">
        <f t="shared" si="66"/>
        <v>-0.77682403433476399</v>
      </c>
      <c r="H600" s="17">
        <f t="shared" si="65"/>
        <v>-3.6916173771160521E-2</v>
      </c>
    </row>
    <row r="601" spans="1:8" x14ac:dyDescent="0.2">
      <c r="A601" s="14"/>
      <c r="B601" s="15" t="s">
        <v>568</v>
      </c>
      <c r="C601" s="16">
        <v>39</v>
      </c>
      <c r="D601" s="16">
        <v>31</v>
      </c>
      <c r="E601" s="17">
        <f t="shared" si="63"/>
        <v>7.9543136854986745E-3</v>
      </c>
      <c r="F601" s="17">
        <f t="shared" si="64"/>
        <v>8.4815321477428179E-3</v>
      </c>
      <c r="G601" s="17">
        <f t="shared" si="66"/>
        <v>-0.20512820512820512</v>
      </c>
      <c r="H601" s="17">
        <f t="shared" si="65"/>
        <v>-1.6316540893330613E-3</v>
      </c>
    </row>
    <row r="602" spans="1:8" x14ac:dyDescent="0.2">
      <c r="A602" s="14"/>
      <c r="B602" s="15" t="s">
        <v>569</v>
      </c>
      <c r="C602" s="16">
        <v>0</v>
      </c>
      <c r="D602" s="16">
        <v>81</v>
      </c>
      <c r="E602" s="17" t="str">
        <f t="shared" si="63"/>
        <v/>
      </c>
      <c r="F602" s="17">
        <f t="shared" si="64"/>
        <v>2.2161422708618331E-2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16</v>
      </c>
      <c r="D603" s="16">
        <v>15</v>
      </c>
      <c r="E603" s="17">
        <f t="shared" si="63"/>
        <v>3.2633081786661226E-3</v>
      </c>
      <c r="F603" s="17">
        <f t="shared" si="64"/>
        <v>4.1039671682626538E-3</v>
      </c>
      <c r="G603" s="17">
        <f t="shared" si="66"/>
        <v>-6.25E-2</v>
      </c>
      <c r="H603" s="17">
        <f t="shared" si="65"/>
        <v>-2.0395676116663266E-4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43</v>
      </c>
      <c r="D605" s="16">
        <v>24</v>
      </c>
      <c r="E605" s="17">
        <f t="shared" si="63"/>
        <v>8.7701407301652053E-3</v>
      </c>
      <c r="F605" s="17">
        <f t="shared" si="64"/>
        <v>6.5663474692202461E-3</v>
      </c>
      <c r="G605" s="17">
        <f t="shared" si="66"/>
        <v>-0.44186046511627908</v>
      </c>
      <c r="H605" s="17">
        <f t="shared" si="65"/>
        <v>-3.8751784621660211E-3</v>
      </c>
    </row>
    <row r="606" spans="1:8" x14ac:dyDescent="0.2">
      <c r="A606" s="14"/>
      <c r="B606" s="15" t="s">
        <v>573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2.7359781121751026E-4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9</v>
      </c>
      <c r="D607" s="16">
        <v>0</v>
      </c>
      <c r="E607" s="17">
        <f t="shared" si="63"/>
        <v>1.835610850499694E-3</v>
      </c>
      <c r="F607" s="17" t="str">
        <f t="shared" si="64"/>
        <v/>
      </c>
      <c r="G607" s="17">
        <f t="shared" si="66"/>
        <v>-1</v>
      </c>
      <c r="H607" s="17">
        <f t="shared" si="65"/>
        <v>-1.835610850499694E-3</v>
      </c>
    </row>
    <row r="608" spans="1:8" ht="25.5" x14ac:dyDescent="0.2">
      <c r="A608" s="14"/>
      <c r="B608" s="15" t="s">
        <v>575</v>
      </c>
      <c r="C608" s="16">
        <v>50</v>
      </c>
      <c r="D608" s="16">
        <v>141</v>
      </c>
      <c r="E608" s="17">
        <f t="shared" si="63"/>
        <v>1.0197838058331634E-2</v>
      </c>
      <c r="F608" s="17">
        <f t="shared" si="64"/>
        <v>3.8577291381668946E-2</v>
      </c>
      <c r="G608" s="17">
        <f t="shared" si="66"/>
        <v>1.82</v>
      </c>
      <c r="H608" s="17">
        <f t="shared" si="65"/>
        <v>1.8560065266163574E-2</v>
      </c>
    </row>
    <row r="609" spans="1:8" ht="25.5" x14ac:dyDescent="0.2">
      <c r="A609" s="14"/>
      <c r="B609" s="15" t="s">
        <v>576</v>
      </c>
      <c r="C609" s="16">
        <v>3361</v>
      </c>
      <c r="D609" s="16">
        <v>2597</v>
      </c>
      <c r="E609" s="17">
        <f t="shared" si="63"/>
        <v>0.68549867428105238</v>
      </c>
      <c r="F609" s="17">
        <f t="shared" si="64"/>
        <v>0.71053351573187418</v>
      </c>
      <c r="G609" s="17">
        <f t="shared" si="66"/>
        <v>-0.22731329961321037</v>
      </c>
      <c r="H609" s="17">
        <f t="shared" si="65"/>
        <v>-0.15582296553130737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639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631</v>
      </c>
      <c r="C8" s="12">
        <f>+C19+C75+C173+C349+C582</f>
        <v>177</v>
      </c>
      <c r="D8" s="13">
        <f>+D19+D75+D173+D349+D582</f>
        <v>163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-7.909604519774012E-2</v>
      </c>
      <c r="H8" s="10">
        <f t="shared" ref="H8:H13" si="1">+IF(OR(AND(E8=""),(G8="")),"",E8*G8)</f>
        <v>-7.909604519774012E-2</v>
      </c>
    </row>
    <row r="9" spans="1:8" x14ac:dyDescent="0.2">
      <c r="A9" s="14"/>
      <c r="B9" s="15" t="s">
        <v>7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8</v>
      </c>
      <c r="C10" s="16">
        <f>+C75</f>
        <v>130</v>
      </c>
      <c r="D10" s="16">
        <f>+D75</f>
        <v>89</v>
      </c>
      <c r="E10" s="17">
        <f t="shared" si="2"/>
        <v>0.7344632768361582</v>
      </c>
      <c r="F10" s="17">
        <f t="shared" si="2"/>
        <v>0.54601226993865026</v>
      </c>
      <c r="G10" s="17">
        <f t="shared" si="0"/>
        <v>-0.31538461538461537</v>
      </c>
      <c r="H10" s="17">
        <f t="shared" si="1"/>
        <v>-0.23163841807909605</v>
      </c>
    </row>
    <row r="11" spans="1:8" ht="25.5" x14ac:dyDescent="0.2">
      <c r="A11" s="14"/>
      <c r="B11" s="15" t="s">
        <v>9</v>
      </c>
      <c r="C11" s="16">
        <f>+C173</f>
        <v>20</v>
      </c>
      <c r="D11" s="16">
        <f>+D173</f>
        <v>8</v>
      </c>
      <c r="E11" s="17">
        <f t="shared" si="2"/>
        <v>0.11299435028248588</v>
      </c>
      <c r="F11" s="17">
        <f t="shared" si="2"/>
        <v>4.9079754601226995E-2</v>
      </c>
      <c r="G11" s="17">
        <f t="shared" si="0"/>
        <v>-0.6</v>
      </c>
      <c r="H11" s="17">
        <f t="shared" si="1"/>
        <v>-6.7796610169491525E-2</v>
      </c>
    </row>
    <row r="12" spans="1:8" ht="25.5" x14ac:dyDescent="0.2">
      <c r="A12" s="14"/>
      <c r="B12" s="15" t="s">
        <v>10</v>
      </c>
      <c r="C12" s="16">
        <f>+C349</f>
        <v>15</v>
      </c>
      <c r="D12" s="16">
        <f>+D349</f>
        <v>32</v>
      </c>
      <c r="E12" s="17">
        <f t="shared" si="2"/>
        <v>8.4745762711864403E-2</v>
      </c>
      <c r="F12" s="17">
        <f t="shared" si="2"/>
        <v>0.19631901840490798</v>
      </c>
      <c r="G12" s="17">
        <f t="shared" si="0"/>
        <v>1.1333333333333333</v>
      </c>
      <c r="H12" s="17">
        <f t="shared" si="1"/>
        <v>9.6045197740112984E-2</v>
      </c>
    </row>
    <row r="13" spans="1:8" ht="25.5" x14ac:dyDescent="0.2">
      <c r="A13" s="14"/>
      <c r="B13" s="15" t="s">
        <v>11</v>
      </c>
      <c r="C13" s="16">
        <f>+C582</f>
        <v>12</v>
      </c>
      <c r="D13" s="16">
        <f>+D582</f>
        <v>34</v>
      </c>
      <c r="E13" s="17">
        <f t="shared" si="2"/>
        <v>6.7796610169491525E-2</v>
      </c>
      <c r="F13" s="17">
        <f t="shared" si="2"/>
        <v>0.20858895705521471</v>
      </c>
      <c r="G13" s="17">
        <f t="shared" si="0"/>
        <v>1.8333333333333333</v>
      </c>
      <c r="H13" s="17">
        <f t="shared" si="1"/>
        <v>0.12429378531073446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0</v>
      </c>
      <c r="D19" s="19">
        <f>SUM(D20:D69)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130</v>
      </c>
      <c r="D75" s="19">
        <f>SUM(D76:D167)</f>
        <v>89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-0.31538461538461537</v>
      </c>
      <c r="H75" s="20">
        <f t="shared" ref="H75:H106" si="13">+IF(OR(AND(E75=""),(G75="")),"",E75*G75)</f>
        <v>-0.31538461538461537</v>
      </c>
    </row>
    <row r="76" spans="1:8" x14ac:dyDescent="0.2">
      <c r="A76" s="14"/>
      <c r="B76" s="15" t="s">
        <v>63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2</v>
      </c>
      <c r="E79" s="17" t="str">
        <f t="shared" si="11"/>
        <v/>
      </c>
      <c r="F79" s="17">
        <f t="shared" si="12"/>
        <v>2.247191011235955E-2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67</v>
      </c>
      <c r="C80" s="16">
        <v>0</v>
      </c>
      <c r="D80" s="16">
        <v>1</v>
      </c>
      <c r="E80" s="17" t="str">
        <f t="shared" si="11"/>
        <v/>
      </c>
      <c r="F80" s="17">
        <f t="shared" si="12"/>
        <v>1.1235955056179775E-2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1.1235955056179775E-2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</v>
      </c>
      <c r="D103" s="16">
        <v>0</v>
      </c>
      <c r="E103" s="17">
        <f t="shared" si="11"/>
        <v>7.6923076923076927E-3</v>
      </c>
      <c r="F103" s="17" t="str">
        <f t="shared" si="12"/>
        <v/>
      </c>
      <c r="G103" s="17">
        <f t="shared" si="14"/>
        <v>-1</v>
      </c>
      <c r="H103" s="17">
        <f t="shared" si="13"/>
        <v>-7.6923076923076927E-3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1.1235955056179775E-2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2.247191011235955E-2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7.6923076923076927E-3</v>
      </c>
      <c r="F125" s="17" t="str">
        <f t="shared" si="16"/>
        <v/>
      </c>
      <c r="G125" s="17">
        <f t="shared" si="18"/>
        <v>-1</v>
      </c>
      <c r="H125" s="17">
        <f t="shared" si="17"/>
        <v>-7.6923076923076927E-3</v>
      </c>
    </row>
    <row r="126" spans="1:8" x14ac:dyDescent="0.2">
      <c r="A126" s="14"/>
      <c r="B126" s="15" t="s">
        <v>114</v>
      </c>
      <c r="C126" s="16">
        <v>1</v>
      </c>
      <c r="D126" s="16">
        <v>3</v>
      </c>
      <c r="E126" s="17">
        <f t="shared" si="15"/>
        <v>7.6923076923076927E-3</v>
      </c>
      <c r="F126" s="17">
        <f t="shared" si="16"/>
        <v>3.3707865168539325E-2</v>
      </c>
      <c r="G126" s="17">
        <f t="shared" si="18"/>
        <v>2</v>
      </c>
      <c r="H126" s="17">
        <f t="shared" si="17"/>
        <v>1.5384615384615385E-2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18</v>
      </c>
      <c r="D131" s="16">
        <v>10</v>
      </c>
      <c r="E131" s="17">
        <f t="shared" si="15"/>
        <v>0.13846153846153847</v>
      </c>
      <c r="F131" s="17">
        <f t="shared" si="16"/>
        <v>0.11235955056179775</v>
      </c>
      <c r="G131" s="17">
        <f t="shared" si="18"/>
        <v>-0.44444444444444442</v>
      </c>
      <c r="H131" s="17">
        <f t="shared" si="17"/>
        <v>-6.1538461538461542E-2</v>
      </c>
    </row>
    <row r="132" spans="1:8" ht="25.5" x14ac:dyDescent="0.2">
      <c r="A132" s="14"/>
      <c r="B132" s="15" t="s">
        <v>120</v>
      </c>
      <c r="C132" s="16">
        <v>29</v>
      </c>
      <c r="D132" s="16">
        <v>5</v>
      </c>
      <c r="E132" s="17">
        <f t="shared" si="15"/>
        <v>0.22307692307692309</v>
      </c>
      <c r="F132" s="17">
        <f t="shared" si="16"/>
        <v>5.6179775280898875E-2</v>
      </c>
      <c r="G132" s="17">
        <f t="shared" si="18"/>
        <v>-0.82758620689655171</v>
      </c>
      <c r="H132" s="17">
        <f t="shared" si="17"/>
        <v>-0.18461538461538463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73</v>
      </c>
      <c r="D135" s="16">
        <v>36</v>
      </c>
      <c r="E135" s="17">
        <f t="shared" si="15"/>
        <v>0.56153846153846154</v>
      </c>
      <c r="F135" s="17">
        <f t="shared" si="16"/>
        <v>0.4044943820224719</v>
      </c>
      <c r="G135" s="17">
        <f t="shared" si="18"/>
        <v>-0.50684931506849318</v>
      </c>
      <c r="H135" s="17">
        <f t="shared" si="17"/>
        <v>-0.28461538461538466</v>
      </c>
    </row>
    <row r="136" spans="1:8" x14ac:dyDescent="0.2">
      <c r="A136" s="14"/>
      <c r="B136" s="15" t="s">
        <v>124</v>
      </c>
      <c r="C136" s="16">
        <v>0</v>
      </c>
      <c r="D136" s="16">
        <v>16</v>
      </c>
      <c r="E136" s="17" t="str">
        <f t="shared" si="15"/>
        <v/>
      </c>
      <c r="F136" s="17">
        <f t="shared" si="16"/>
        <v>0.1797752808988764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11</v>
      </c>
      <c r="E137" s="17">
        <f t="shared" si="15"/>
        <v>7.6923076923076927E-3</v>
      </c>
      <c r="F137" s="17">
        <f t="shared" si="16"/>
        <v>0.12359550561797752</v>
      </c>
      <c r="G137" s="17">
        <f t="shared" si="18"/>
        <v>10</v>
      </c>
      <c r="H137" s="17">
        <f t="shared" si="17"/>
        <v>7.6923076923076927E-2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2</v>
      </c>
      <c r="D139" s="16">
        <v>0</v>
      </c>
      <c r="E139" s="17">
        <f t="shared" ref="E139:E167" si="19">+IF(C139=0,"",C139/C$75)</f>
        <v>1.5384615384615385E-2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-1.5384615384615385E-2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2</v>
      </c>
      <c r="D143" s="16">
        <v>0</v>
      </c>
      <c r="E143" s="17">
        <f t="shared" si="19"/>
        <v>1.5384615384615385E-2</v>
      </c>
      <c r="F143" s="17" t="str">
        <f t="shared" si="20"/>
        <v/>
      </c>
      <c r="G143" s="17">
        <f t="shared" si="22"/>
        <v>-1</v>
      </c>
      <c r="H143" s="17">
        <f t="shared" si="21"/>
        <v>-1.5384615384615385E-2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1.1235955056179775E-2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0</v>
      </c>
      <c r="E164" s="17">
        <f t="shared" si="19"/>
        <v>1.5384615384615385E-2</v>
      </c>
      <c r="F164" s="17" t="str">
        <f t="shared" si="20"/>
        <v/>
      </c>
      <c r="G164" s="17">
        <f t="shared" si="22"/>
        <v>-1</v>
      </c>
      <c r="H164" s="17">
        <f t="shared" si="21"/>
        <v>-1.5384615384615385E-2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20</v>
      </c>
      <c r="D173" s="19">
        <f>SUM(D174:D343)</f>
        <v>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</v>
      </c>
      <c r="H173" s="20">
        <f t="shared" ref="H173:H204" si="25">+IF(OR(AND(E173=""),(G173="")),"",E173*G173)</f>
        <v>-0.6</v>
      </c>
    </row>
    <row r="174" spans="1:8" x14ac:dyDescent="0.2">
      <c r="A174" s="14"/>
      <c r="B174" s="15" t="s">
        <v>156</v>
      </c>
      <c r="C174" s="16">
        <v>1</v>
      </c>
      <c r="D174" s="16">
        <v>2</v>
      </c>
      <c r="E174" s="17">
        <f t="shared" si="23"/>
        <v>0.05</v>
      </c>
      <c r="F174" s="17">
        <f t="shared" si="24"/>
        <v>0.25</v>
      </c>
      <c r="G174" s="17">
        <f t="shared" ref="G174:G205" si="26">+IF(AND(C174=0,D174=0)," ",IF(C174=0,1,IF(D174=0,-1,(D174-C174)/C174)))</f>
        <v>1</v>
      </c>
      <c r="H174" s="17">
        <f t="shared" si="25"/>
        <v>0.05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0.125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4</v>
      </c>
      <c r="E238" s="17" t="str">
        <f t="shared" si="31"/>
        <v/>
      </c>
      <c r="F238" s="17">
        <f t="shared" si="32"/>
        <v>0.5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6</v>
      </c>
      <c r="D241" s="16">
        <v>1</v>
      </c>
      <c r="E241" s="17">
        <f t="shared" si="31"/>
        <v>0.3</v>
      </c>
      <c r="F241" s="17">
        <f t="shared" si="32"/>
        <v>0.125</v>
      </c>
      <c r="G241" s="17">
        <f t="shared" si="34"/>
        <v>-0.83333333333333337</v>
      </c>
      <c r="H241" s="17">
        <f t="shared" si="33"/>
        <v>-0.25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10</v>
      </c>
      <c r="D264" s="16">
        <v>0</v>
      </c>
      <c r="E264" s="17">
        <f t="shared" si="31"/>
        <v>0.5</v>
      </c>
      <c r="F264" s="17" t="str">
        <f t="shared" si="32"/>
        <v/>
      </c>
      <c r="G264" s="17">
        <f t="shared" si="34"/>
        <v>-1</v>
      </c>
      <c r="H264" s="17">
        <f t="shared" si="33"/>
        <v>-0.5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2</v>
      </c>
      <c r="D271" s="16">
        <v>0</v>
      </c>
      <c r="E271" s="17">
        <f t="shared" si="35"/>
        <v>0.1</v>
      </c>
      <c r="F271" s="17" t="str">
        <f t="shared" si="36"/>
        <v/>
      </c>
      <c r="G271" s="17">
        <f t="shared" si="38"/>
        <v>-1</v>
      </c>
      <c r="H271" s="17">
        <f t="shared" si="37"/>
        <v>-0.1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257</v>
      </c>
      <c r="C276" s="16">
        <v>1</v>
      </c>
      <c r="D276" s="16">
        <v>0</v>
      </c>
      <c r="E276" s="17">
        <f t="shared" si="35"/>
        <v>0.05</v>
      </c>
      <c r="F276" s="17" t="str">
        <f t="shared" si="36"/>
        <v/>
      </c>
      <c r="G276" s="17">
        <f t="shared" si="38"/>
        <v>-1</v>
      </c>
      <c r="H276" s="17">
        <f t="shared" si="37"/>
        <v>-0.05</v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15</v>
      </c>
      <c r="D349" s="19">
        <f>SUM(D350:D576)</f>
        <v>32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1.1333333333333333</v>
      </c>
      <c r="H349" s="20">
        <f t="shared" ref="H349:H412" si="49">+IF(OR(AND(E349=""),(G349="")),"",E349*G349)</f>
        <v>1.1333333333333333</v>
      </c>
    </row>
    <row r="350" spans="1:8" x14ac:dyDescent="0.2">
      <c r="A350" s="14"/>
      <c r="B350" s="15" t="s">
        <v>324</v>
      </c>
      <c r="C350" s="16">
        <v>4</v>
      </c>
      <c r="D350" s="16">
        <v>0</v>
      </c>
      <c r="E350" s="17">
        <f t="shared" si="47"/>
        <v>0.26666666666666666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-0.26666666666666666</v>
      </c>
    </row>
    <row r="351" spans="1:8" x14ac:dyDescent="0.2">
      <c r="A351" s="14"/>
      <c r="B351" s="15" t="s">
        <v>325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3.125E-2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0</v>
      </c>
      <c r="D355" s="16">
        <v>0</v>
      </c>
      <c r="E355" s="17" t="str">
        <f t="shared" si="47"/>
        <v/>
      </c>
      <c r="F355" s="17" t="str">
        <f t="shared" si="48"/>
        <v/>
      </c>
      <c r="G355" s="17" t="str">
        <f t="shared" si="50"/>
        <v xml:space="preserve"> </v>
      </c>
      <c r="H355" s="17" t="str">
        <f t="shared" si="49"/>
        <v/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336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</v>
      </c>
      <c r="D364" s="16">
        <v>0</v>
      </c>
      <c r="E364" s="17">
        <f t="shared" si="47"/>
        <v>6.6666666666666666E-2</v>
      </c>
      <c r="F364" s="17" t="str">
        <f t="shared" si="48"/>
        <v/>
      </c>
      <c r="G364" s="17">
        <f t="shared" si="50"/>
        <v>-1</v>
      </c>
      <c r="H364" s="17">
        <f t="shared" si="49"/>
        <v>-6.6666666666666666E-2</v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344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1</v>
      </c>
      <c r="D384" s="16">
        <v>8</v>
      </c>
      <c r="E384" s="17">
        <f t="shared" si="47"/>
        <v>6.6666666666666666E-2</v>
      </c>
      <c r="F384" s="17">
        <f t="shared" si="48"/>
        <v>0.25</v>
      </c>
      <c r="G384" s="17">
        <f t="shared" si="50"/>
        <v>7</v>
      </c>
      <c r="H384" s="17">
        <f t="shared" si="49"/>
        <v>0.46666666666666667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3.125E-2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3.125E-2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</v>
      </c>
      <c r="D391" s="16">
        <v>0</v>
      </c>
      <c r="E391" s="17">
        <f t="shared" si="47"/>
        <v>0.2</v>
      </c>
      <c r="F391" s="17" t="str">
        <f t="shared" si="48"/>
        <v/>
      </c>
      <c r="G391" s="17">
        <f t="shared" si="50"/>
        <v>-1</v>
      </c>
      <c r="H391" s="17">
        <f t="shared" si="49"/>
        <v>-0.2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3.125E-2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372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373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384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3.125E-2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6</v>
      </c>
      <c r="D535" s="16">
        <v>0</v>
      </c>
      <c r="E535" s="17">
        <f t="shared" si="55"/>
        <v>0.4</v>
      </c>
      <c r="F535" s="17" t="str">
        <f t="shared" si="56"/>
        <v/>
      </c>
      <c r="G535" s="17">
        <f t="shared" si="58"/>
        <v>-1</v>
      </c>
      <c r="H535" s="17">
        <f t="shared" si="57"/>
        <v>-0.4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13</v>
      </c>
      <c r="E565" s="17" t="str">
        <f t="shared" si="59"/>
        <v/>
      </c>
      <c r="F565" s="17">
        <f t="shared" si="60"/>
        <v>0.40625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0</v>
      </c>
      <c r="D568" s="16">
        <v>6</v>
      </c>
      <c r="E568" s="17" t="str">
        <f t="shared" si="59"/>
        <v/>
      </c>
      <c r="F568" s="17">
        <f t="shared" si="60"/>
        <v>0.1875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12</v>
      </c>
      <c r="D582" s="19">
        <f>SUM(D583:D609)</f>
        <v>34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1.8333333333333333</v>
      </c>
      <c r="H582" s="20">
        <f t="shared" ref="H582:H609" si="65">+IF(OR(AND(E582=""),(G582="")),"",E582*G582)</f>
        <v>1.8333333333333333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552</v>
      </c>
      <c r="C585" s="16">
        <v>0</v>
      </c>
      <c r="D585" s="16">
        <v>32</v>
      </c>
      <c r="E585" s="17" t="str">
        <f t="shared" si="63"/>
        <v/>
      </c>
      <c r="F585" s="17">
        <f t="shared" si="64"/>
        <v>0.94117647058823528</v>
      </c>
      <c r="G585" s="17">
        <f t="shared" si="66"/>
        <v>1</v>
      </c>
      <c r="H585" s="17" t="str">
        <f t="shared" si="65"/>
        <v/>
      </c>
    </row>
    <row r="586" spans="1:8" x14ac:dyDescent="0.2">
      <c r="A586" s="14"/>
      <c r="B586" s="15" t="s">
        <v>553</v>
      </c>
      <c r="C586" s="16">
        <v>12</v>
      </c>
      <c r="D586" s="16">
        <v>2</v>
      </c>
      <c r="E586" s="17">
        <f t="shared" si="63"/>
        <v>1</v>
      </c>
      <c r="F586" s="17">
        <f t="shared" si="64"/>
        <v>5.8823529411764705E-2</v>
      </c>
      <c r="G586" s="17">
        <f t="shared" si="66"/>
        <v>-0.83333333333333337</v>
      </c>
      <c r="H586" s="17">
        <f t="shared" si="65"/>
        <v>-0.83333333333333337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44071-AE2F-4C30-B0A4-C61BACDA00BE}">
  <dimension ref="A1:H610"/>
  <sheetViews>
    <sheetView showGridLines="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2" customWidth="1"/>
    <col min="3" max="3" width="11.42578125" style="22" customWidth="1"/>
    <col min="4" max="4" width="11.28515625" style="22" customWidth="1"/>
    <col min="5" max="5" width="10.5703125" style="22" customWidth="1"/>
    <col min="6" max="6" width="13.140625" style="22" customWidth="1"/>
    <col min="7" max="7" width="17.42578125" style="22" customWidth="1"/>
    <col min="8" max="8" width="15.140625" style="22" customWidth="1"/>
    <col min="9" max="16384" width="11.42578125" style="22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640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631</v>
      </c>
      <c r="C8" s="12">
        <f>+C19+C75+C173+C349+C582</f>
        <v>422</v>
      </c>
      <c r="D8" s="13">
        <f>+D19+D75+D173+D349+D582</f>
        <v>467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0.1066350710900474</v>
      </c>
      <c r="H8" s="10">
        <f t="shared" ref="H8:H13" si="1">+IF(OR(AND(E8=""),(G8="")),"",E8*G8)</f>
        <v>0.10663507109004738</v>
      </c>
    </row>
    <row r="9" spans="1:8" x14ac:dyDescent="0.2">
      <c r="A9" s="14"/>
      <c r="B9" s="15" t="s">
        <v>7</v>
      </c>
      <c r="C9" s="16">
        <f>+C19</f>
        <v>2</v>
      </c>
      <c r="D9" s="16">
        <f>+D19</f>
        <v>0</v>
      </c>
      <c r="E9" s="17">
        <f t="shared" ref="E9:F13" si="2">+C9/C$8</f>
        <v>4.7393364928909956E-3</v>
      </c>
      <c r="F9" s="17">
        <f t="shared" si="2"/>
        <v>0</v>
      </c>
      <c r="G9" s="17">
        <f t="shared" si="0"/>
        <v>-1</v>
      </c>
      <c r="H9" s="17">
        <f t="shared" si="1"/>
        <v>-4.7393364928909956E-3</v>
      </c>
    </row>
    <row r="10" spans="1:8" ht="25.5" x14ac:dyDescent="0.2">
      <c r="A10" s="14"/>
      <c r="B10" s="15" t="s">
        <v>8</v>
      </c>
      <c r="C10" s="16">
        <f>+C75</f>
        <v>106</v>
      </c>
      <c r="D10" s="16">
        <f>+D75</f>
        <v>37</v>
      </c>
      <c r="E10" s="17">
        <f t="shared" si="2"/>
        <v>0.25118483412322273</v>
      </c>
      <c r="F10" s="17">
        <f t="shared" si="2"/>
        <v>7.922912205567452E-2</v>
      </c>
      <c r="G10" s="17">
        <f t="shared" si="0"/>
        <v>-0.65094339622641506</v>
      </c>
      <c r="H10" s="17">
        <f t="shared" si="1"/>
        <v>-0.16350710900473933</v>
      </c>
    </row>
    <row r="11" spans="1:8" ht="25.5" x14ac:dyDescent="0.2">
      <c r="A11" s="14"/>
      <c r="B11" s="15" t="s">
        <v>9</v>
      </c>
      <c r="C11" s="16">
        <f>+C173</f>
        <v>47</v>
      </c>
      <c r="D11" s="16">
        <f>+D173</f>
        <v>26</v>
      </c>
      <c r="E11" s="17">
        <f t="shared" si="2"/>
        <v>0.11137440758293839</v>
      </c>
      <c r="F11" s="17">
        <f t="shared" si="2"/>
        <v>5.5674518201284794E-2</v>
      </c>
      <c r="G11" s="17">
        <f t="shared" si="0"/>
        <v>-0.44680851063829785</v>
      </c>
      <c r="H11" s="17">
        <f t="shared" si="1"/>
        <v>-4.9763033175355444E-2</v>
      </c>
    </row>
    <row r="12" spans="1:8" ht="25.5" x14ac:dyDescent="0.2">
      <c r="A12" s="14"/>
      <c r="B12" s="15" t="s">
        <v>10</v>
      </c>
      <c r="C12" s="16">
        <f>+C349</f>
        <v>259</v>
      </c>
      <c r="D12" s="16">
        <f>+D349</f>
        <v>293</v>
      </c>
      <c r="E12" s="17">
        <f t="shared" si="2"/>
        <v>0.61374407582938384</v>
      </c>
      <c r="F12" s="17">
        <f t="shared" si="2"/>
        <v>0.62740899357601709</v>
      </c>
      <c r="G12" s="17">
        <f t="shared" si="0"/>
        <v>0.13127413127413126</v>
      </c>
      <c r="H12" s="17">
        <f t="shared" si="1"/>
        <v>8.0568720379146905E-2</v>
      </c>
    </row>
    <row r="13" spans="1:8" ht="25.5" x14ac:dyDescent="0.2">
      <c r="A13" s="14"/>
      <c r="B13" s="15" t="s">
        <v>11</v>
      </c>
      <c r="C13" s="16">
        <f>+C582</f>
        <v>8</v>
      </c>
      <c r="D13" s="16">
        <f>+D582</f>
        <v>111</v>
      </c>
      <c r="E13" s="17">
        <f t="shared" si="2"/>
        <v>1.8957345971563982E-2</v>
      </c>
      <c r="F13" s="17">
        <f t="shared" si="2"/>
        <v>0.23768736616702354</v>
      </c>
      <c r="G13" s="17">
        <f t="shared" si="0"/>
        <v>12.875</v>
      </c>
      <c r="H13" s="17">
        <f t="shared" si="1"/>
        <v>0.24407582938388628</v>
      </c>
    </row>
    <row r="14" spans="1:8" x14ac:dyDescent="0.2">
      <c r="A14" s="11"/>
      <c r="B14" t="s">
        <v>12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2</v>
      </c>
      <c r="D19" s="19">
        <f>SUM(D20:D69)</f>
        <v>0</v>
      </c>
      <c r="E19" s="20">
        <f t="shared" ref="E19:F50" si="3">+IF(C19=0,"",C19/C$19)</f>
        <v>1</v>
      </c>
      <c r="F19" s="20" t="str">
        <f t="shared" si="3"/>
        <v/>
      </c>
      <c r="G19" s="20">
        <f>+IF(AND(C19=0,D19=0),"",IF(C19=0,1,IF(D19=0,-1,(D19-C19)/C19)))</f>
        <v>-1</v>
      </c>
      <c r="H19" s="20">
        <f t="shared" ref="H19:H69" si="4">+IF(OR(AND(E19=""),(G19="")),"",E19*G19)</f>
        <v>-1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3"/>
        <v/>
      </c>
      <c r="G20" s="17" t="str">
        <f t="shared" ref="G20:G69" si="5">+IF(AND(C20=0,D20=0)," ",IF(C20=0,1,IF(D20=0,-1,(D20-C20)/C20)))</f>
        <v xml:space="preserve"> </v>
      </c>
      <c r="H20" s="17" t="str">
        <f t="shared" si="4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3"/>
        <v/>
      </c>
      <c r="G21" s="17" t="str">
        <f t="shared" si="5"/>
        <v xml:space="preserve"> </v>
      </c>
      <c r="H21" s="17" t="str">
        <f t="shared" si="4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3"/>
        <v/>
      </c>
      <c r="G22" s="17" t="str">
        <f t="shared" si="5"/>
        <v xml:space="preserve"> </v>
      </c>
      <c r="H22" s="17" t="str">
        <f t="shared" si="4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3"/>
        <v/>
      </c>
      <c r="G23" s="17" t="str">
        <f t="shared" si="5"/>
        <v xml:space="preserve"> </v>
      </c>
      <c r="H23" s="17" t="str">
        <f t="shared" si="4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3"/>
        <v/>
      </c>
      <c r="G24" s="17" t="str">
        <f t="shared" si="5"/>
        <v xml:space="preserve"> </v>
      </c>
      <c r="H24" s="17" t="str">
        <f t="shared" si="4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3"/>
        <v/>
      </c>
      <c r="G25" s="17" t="str">
        <f t="shared" si="5"/>
        <v xml:space="preserve"> </v>
      </c>
      <c r="H25" s="17" t="str">
        <f t="shared" si="4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3"/>
        <v/>
      </c>
      <c r="G26" s="17" t="str">
        <f t="shared" si="5"/>
        <v xml:space="preserve"> </v>
      </c>
      <c r="H26" s="17" t="str">
        <f t="shared" si="4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3"/>
        <v/>
      </c>
      <c r="G27" s="17" t="str">
        <f t="shared" si="5"/>
        <v xml:space="preserve"> </v>
      </c>
      <c r="H27" s="17" t="str">
        <f t="shared" si="4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3"/>
        <v/>
      </c>
      <c r="G28" s="17" t="str">
        <f t="shared" si="5"/>
        <v xml:space="preserve"> </v>
      </c>
      <c r="H28" s="17" t="str">
        <f t="shared" si="4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3"/>
        <v/>
      </c>
      <c r="G29" s="17" t="str">
        <f t="shared" si="5"/>
        <v xml:space="preserve"> </v>
      </c>
      <c r="H29" s="17" t="str">
        <f t="shared" si="4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3"/>
        <v/>
      </c>
      <c r="G30" s="17" t="str">
        <f t="shared" si="5"/>
        <v xml:space="preserve"> </v>
      </c>
      <c r="H30" s="17" t="str">
        <f t="shared" si="4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3"/>
        <v/>
      </c>
      <c r="G31" s="17" t="str">
        <f t="shared" si="5"/>
        <v xml:space="preserve"> </v>
      </c>
      <c r="H31" s="17" t="str">
        <f t="shared" si="4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3"/>
        <v/>
      </c>
      <c r="G32" s="17" t="str">
        <f t="shared" si="5"/>
        <v xml:space="preserve"> </v>
      </c>
      <c r="H32" s="17" t="str">
        <f t="shared" si="4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3"/>
        <v/>
      </c>
      <c r="G33" s="17" t="str">
        <f t="shared" si="5"/>
        <v xml:space="preserve"> </v>
      </c>
      <c r="H33" s="17" t="str">
        <f t="shared" si="4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3"/>
        <v/>
      </c>
      <c r="G34" s="17" t="str">
        <f t="shared" si="5"/>
        <v xml:space="preserve"> </v>
      </c>
      <c r="H34" s="17" t="str">
        <f t="shared" si="4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3"/>
        <v/>
      </c>
      <c r="G35" s="17" t="str">
        <f t="shared" si="5"/>
        <v xml:space="preserve"> </v>
      </c>
      <c r="H35" s="17" t="str">
        <f t="shared" si="4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3"/>
        <v/>
      </c>
      <c r="G36" s="17" t="str">
        <f t="shared" si="5"/>
        <v xml:space="preserve"> </v>
      </c>
      <c r="H36" s="17" t="str">
        <f t="shared" si="4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3"/>
        <v/>
      </c>
      <c r="G37" s="17" t="str">
        <f t="shared" si="5"/>
        <v xml:space="preserve"> </v>
      </c>
      <c r="H37" s="17" t="str">
        <f t="shared" si="4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3"/>
        <v/>
      </c>
      <c r="G38" s="17" t="str">
        <f t="shared" si="5"/>
        <v xml:space="preserve"> </v>
      </c>
      <c r="H38" s="17" t="str">
        <f t="shared" si="4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3"/>
        <v/>
      </c>
      <c r="G39" s="17" t="str">
        <f t="shared" si="5"/>
        <v xml:space="preserve"> </v>
      </c>
      <c r="H39" s="17" t="str">
        <f t="shared" si="4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3"/>
        <v/>
      </c>
      <c r="G40" s="17" t="str">
        <f t="shared" si="5"/>
        <v xml:space="preserve"> </v>
      </c>
      <c r="H40" s="17" t="str">
        <f t="shared" si="4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3"/>
        <v/>
      </c>
      <c r="G41" s="17" t="str">
        <f t="shared" si="5"/>
        <v xml:space="preserve"> </v>
      </c>
      <c r="H41" s="17" t="str">
        <f t="shared" si="4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3"/>
        <v/>
      </c>
      <c r="G42" s="17" t="str">
        <f t="shared" si="5"/>
        <v xml:space="preserve"> </v>
      </c>
      <c r="H42" s="17" t="str">
        <f t="shared" si="4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3"/>
        <v/>
      </c>
      <c r="G43" s="17" t="str">
        <f t="shared" si="5"/>
        <v xml:space="preserve"> </v>
      </c>
      <c r="H43" s="17" t="str">
        <f t="shared" si="4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1</v>
      </c>
      <c r="F44" s="17" t="str">
        <f t="shared" si="3"/>
        <v/>
      </c>
      <c r="G44" s="17">
        <f t="shared" si="5"/>
        <v>-1</v>
      </c>
      <c r="H44" s="17">
        <f t="shared" si="4"/>
        <v>-1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3"/>
        <v/>
      </c>
      <c r="G45" s="17" t="str">
        <f t="shared" si="5"/>
        <v xml:space="preserve"> </v>
      </c>
      <c r="H45" s="17" t="str">
        <f t="shared" si="4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3"/>
        <v/>
      </c>
      <c r="G46" s="17" t="str">
        <f t="shared" si="5"/>
        <v xml:space="preserve"> </v>
      </c>
      <c r="H46" s="17" t="str">
        <f t="shared" si="4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3"/>
        <v/>
      </c>
      <c r="G47" s="17" t="str">
        <f t="shared" si="5"/>
        <v xml:space="preserve"> </v>
      </c>
      <c r="H47" s="17" t="str">
        <f t="shared" si="4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3"/>
        <v/>
      </c>
      <c r="G48" s="17" t="str">
        <f t="shared" si="5"/>
        <v xml:space="preserve"> </v>
      </c>
      <c r="H48" s="17" t="str">
        <f t="shared" si="4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3"/>
        <v/>
      </c>
      <c r="G49" s="17" t="str">
        <f t="shared" si="5"/>
        <v xml:space="preserve"> </v>
      </c>
      <c r="H49" s="17" t="str">
        <f t="shared" si="4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3"/>
        <v/>
      </c>
      <c r="G50" s="17" t="str">
        <f t="shared" si="5"/>
        <v xml:space="preserve"> </v>
      </c>
      <c r="H50" s="17" t="str">
        <f t="shared" si="4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F69" si="6">+IF(C51=0,"",C51/C$19)</f>
        <v/>
      </c>
      <c r="F51" s="17" t="str">
        <f t="shared" si="6"/>
        <v/>
      </c>
      <c r="G51" s="17" t="str">
        <f t="shared" si="5"/>
        <v xml:space="preserve"> </v>
      </c>
      <c r="H51" s="17" t="str">
        <f t="shared" si="4"/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6"/>
        <v/>
      </c>
      <c r="F52" s="17" t="str">
        <f t="shared" si="6"/>
        <v/>
      </c>
      <c r="G52" s="17" t="str">
        <f t="shared" si="5"/>
        <v xml:space="preserve"> </v>
      </c>
      <c r="H52" s="17" t="str">
        <f t="shared" si="4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6"/>
        <v/>
      </c>
      <c r="F53" s="17" t="str">
        <f t="shared" si="6"/>
        <v/>
      </c>
      <c r="G53" s="17" t="str">
        <f t="shared" si="5"/>
        <v xml:space="preserve"> </v>
      </c>
      <c r="H53" s="17" t="str">
        <f t="shared" si="4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6"/>
        <v/>
      </c>
      <c r="F54" s="17" t="str">
        <f t="shared" si="6"/>
        <v/>
      </c>
      <c r="G54" s="17" t="str">
        <f t="shared" si="5"/>
        <v xml:space="preserve"> </v>
      </c>
      <c r="H54" s="17" t="str">
        <f t="shared" si="4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6"/>
        <v/>
      </c>
      <c r="F55" s="17" t="str">
        <f t="shared" si="6"/>
        <v/>
      </c>
      <c r="G55" s="17" t="str">
        <f t="shared" si="5"/>
        <v xml:space="preserve"> </v>
      </c>
      <c r="H55" s="17" t="str">
        <f t="shared" si="4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6"/>
        <v/>
      </c>
      <c r="F56" s="17" t="str">
        <f t="shared" si="6"/>
        <v/>
      </c>
      <c r="G56" s="17" t="str">
        <f t="shared" si="5"/>
        <v xml:space="preserve"> </v>
      </c>
      <c r="H56" s="17" t="str">
        <f t="shared" si="4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6"/>
        <v/>
      </c>
      <c r="F57" s="17" t="str">
        <f t="shared" si="6"/>
        <v/>
      </c>
      <c r="G57" s="17" t="str">
        <f t="shared" si="5"/>
        <v xml:space="preserve"> </v>
      </c>
      <c r="H57" s="17" t="str">
        <f t="shared" si="4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6"/>
        <v/>
      </c>
      <c r="F58" s="17" t="str">
        <f t="shared" si="6"/>
        <v/>
      </c>
      <c r="G58" s="17" t="str">
        <f t="shared" si="5"/>
        <v xml:space="preserve"> </v>
      </c>
      <c r="H58" s="17" t="str">
        <f t="shared" si="4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6"/>
        <v/>
      </c>
      <c r="F59" s="17" t="str">
        <f t="shared" si="6"/>
        <v/>
      </c>
      <c r="G59" s="17" t="str">
        <f t="shared" si="5"/>
        <v xml:space="preserve"> </v>
      </c>
      <c r="H59" s="17" t="str">
        <f t="shared" si="4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6"/>
        <v/>
      </c>
      <c r="F60" s="17" t="str">
        <f t="shared" si="6"/>
        <v/>
      </c>
      <c r="G60" s="17" t="str">
        <f t="shared" si="5"/>
        <v xml:space="preserve"> </v>
      </c>
      <c r="H60" s="17" t="str">
        <f t="shared" si="4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6"/>
        <v/>
      </c>
      <c r="F61" s="17" t="str">
        <f t="shared" si="6"/>
        <v/>
      </c>
      <c r="G61" s="17" t="str">
        <f t="shared" si="5"/>
        <v xml:space="preserve"> </v>
      </c>
      <c r="H61" s="17" t="str">
        <f t="shared" si="4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6"/>
        <v/>
      </c>
      <c r="F62" s="17" t="str">
        <f t="shared" si="6"/>
        <v/>
      </c>
      <c r="G62" s="17" t="str">
        <f t="shared" si="5"/>
        <v xml:space="preserve"> </v>
      </c>
      <c r="H62" s="17" t="str">
        <f t="shared" si="4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6"/>
        <v/>
      </c>
      <c r="F63" s="17" t="str">
        <f t="shared" si="6"/>
        <v/>
      </c>
      <c r="G63" s="17" t="str">
        <f t="shared" si="5"/>
        <v xml:space="preserve"> </v>
      </c>
      <c r="H63" s="17" t="str">
        <f t="shared" si="4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6"/>
        <v/>
      </c>
      <c r="F64" s="17" t="str">
        <f t="shared" si="6"/>
        <v/>
      </c>
      <c r="G64" s="17" t="str">
        <f t="shared" si="5"/>
        <v xml:space="preserve"> </v>
      </c>
      <c r="H64" s="17" t="str">
        <f t="shared" si="4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6"/>
        <v/>
      </c>
      <c r="F65" s="17" t="str">
        <f t="shared" si="6"/>
        <v/>
      </c>
      <c r="G65" s="17" t="str">
        <f t="shared" si="5"/>
        <v xml:space="preserve"> </v>
      </c>
      <c r="H65" s="17" t="str">
        <f t="shared" si="4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6"/>
        <v/>
      </c>
      <c r="F66" s="17" t="str">
        <f t="shared" si="6"/>
        <v/>
      </c>
      <c r="G66" s="17" t="str">
        <f t="shared" si="5"/>
        <v xml:space="preserve"> </v>
      </c>
      <c r="H66" s="17" t="str">
        <f t="shared" si="4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6"/>
        <v/>
      </c>
      <c r="F67" s="17" t="str">
        <f t="shared" si="6"/>
        <v/>
      </c>
      <c r="G67" s="17" t="str">
        <f t="shared" si="5"/>
        <v xml:space="preserve"> </v>
      </c>
      <c r="H67" s="17" t="str">
        <f t="shared" si="4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6"/>
        <v/>
      </c>
      <c r="F68" s="17" t="str">
        <f t="shared" si="6"/>
        <v/>
      </c>
      <c r="G68" s="17" t="str">
        <f t="shared" si="5"/>
        <v xml:space="preserve"> </v>
      </c>
      <c r="H68" s="17" t="str">
        <f t="shared" si="4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6"/>
        <v/>
      </c>
      <c r="F69" s="17" t="str">
        <f t="shared" si="6"/>
        <v/>
      </c>
      <c r="G69" s="17" t="str">
        <f t="shared" si="5"/>
        <v xml:space="preserve"> </v>
      </c>
      <c r="H69" s="17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106</v>
      </c>
      <c r="D75" s="19">
        <f>SUM(D76:D167)</f>
        <v>37</v>
      </c>
      <c r="E75" s="20">
        <f t="shared" ref="E75:F106" si="7">+IF(C75=0,"",C75/C$75)</f>
        <v>1</v>
      </c>
      <c r="F75" s="20">
        <f t="shared" si="7"/>
        <v>1</v>
      </c>
      <c r="G75" s="20">
        <f>+IF(AND(C75=0,D75=0),"",IF(C75=0,1,IF(D75=0,-1,(D75-C75)/C75)))</f>
        <v>-0.65094339622641506</v>
      </c>
      <c r="H75" s="20">
        <f t="shared" ref="H75:H138" si="8">+IF(OR(AND(E75=""),(G75="")),"",E75*G75)</f>
        <v>-0.65094339622641506</v>
      </c>
    </row>
    <row r="76" spans="1:8" x14ac:dyDescent="0.2">
      <c r="A76" s="14"/>
      <c r="B76" s="15" t="s">
        <v>63</v>
      </c>
      <c r="C76" s="16">
        <v>0</v>
      </c>
      <c r="D76" s="16">
        <v>0</v>
      </c>
      <c r="E76" s="17" t="str">
        <f t="shared" si="7"/>
        <v/>
      </c>
      <c r="F76" s="17" t="str">
        <f t="shared" si="7"/>
        <v/>
      </c>
      <c r="G76" s="17" t="str">
        <f t="shared" ref="G76:G139" si="9">+IF(AND(C76=0,D76=0)," ",IF(C76=0,1,IF(D76=0,-1,(D76-C76)/C76)))</f>
        <v xml:space="preserve"> </v>
      </c>
      <c r="H76" s="17" t="str">
        <f t="shared" si="8"/>
        <v/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7"/>
        <v/>
      </c>
      <c r="F77" s="17" t="str">
        <f t="shared" si="7"/>
        <v/>
      </c>
      <c r="G77" s="17" t="str">
        <f t="shared" si="9"/>
        <v xml:space="preserve"> </v>
      </c>
      <c r="H77" s="17" t="str">
        <f t="shared" si="8"/>
        <v/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7"/>
        <v>9.433962264150943E-3</v>
      </c>
      <c r="F78" s="17">
        <f t="shared" si="7"/>
        <v>2.7027027027027029E-2</v>
      </c>
      <c r="G78" s="17">
        <f t="shared" si="9"/>
        <v>0</v>
      </c>
      <c r="H78" s="17">
        <f t="shared" si="8"/>
        <v>0</v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7"/>
        <v/>
      </c>
      <c r="F79" s="17" t="str">
        <f t="shared" si="7"/>
        <v/>
      </c>
      <c r="G79" s="17" t="str">
        <f t="shared" si="9"/>
        <v xml:space="preserve"> </v>
      </c>
      <c r="H79" s="17" t="str">
        <f t="shared" si="8"/>
        <v/>
      </c>
    </row>
    <row r="80" spans="1:8" ht="25.5" x14ac:dyDescent="0.2">
      <c r="A80" s="14"/>
      <c r="B80" s="15" t="s">
        <v>67</v>
      </c>
      <c r="C80" s="16">
        <v>7</v>
      </c>
      <c r="D80" s="16">
        <v>5</v>
      </c>
      <c r="E80" s="17">
        <f t="shared" si="7"/>
        <v>6.6037735849056603E-2</v>
      </c>
      <c r="F80" s="17">
        <f t="shared" si="7"/>
        <v>0.13513513513513514</v>
      </c>
      <c r="G80" s="17">
        <f t="shared" si="9"/>
        <v>-0.2857142857142857</v>
      </c>
      <c r="H80" s="17">
        <f t="shared" si="8"/>
        <v>-1.8867924528301886E-2</v>
      </c>
    </row>
    <row r="81" spans="1:8" x14ac:dyDescent="0.2">
      <c r="A81" s="14"/>
      <c r="B81" s="15" t="s">
        <v>68</v>
      </c>
      <c r="C81" s="16">
        <v>5</v>
      </c>
      <c r="D81" s="16">
        <v>2</v>
      </c>
      <c r="E81" s="17">
        <f t="shared" si="7"/>
        <v>4.716981132075472E-2</v>
      </c>
      <c r="F81" s="17">
        <f t="shared" si="7"/>
        <v>5.4054054054054057E-2</v>
      </c>
      <c r="G81" s="17">
        <f t="shared" si="9"/>
        <v>-0.6</v>
      </c>
      <c r="H81" s="17">
        <f t="shared" si="8"/>
        <v>-2.8301886792452831E-2</v>
      </c>
    </row>
    <row r="82" spans="1:8" x14ac:dyDescent="0.2">
      <c r="A82" s="14"/>
      <c r="B82" s="15" t="s">
        <v>69</v>
      </c>
      <c r="C82" s="16">
        <v>1</v>
      </c>
      <c r="D82" s="16">
        <v>1</v>
      </c>
      <c r="E82" s="17">
        <f t="shared" si="7"/>
        <v>9.433962264150943E-3</v>
      </c>
      <c r="F82" s="17">
        <f t="shared" si="7"/>
        <v>2.7027027027027029E-2</v>
      </c>
      <c r="G82" s="17">
        <f t="shared" si="9"/>
        <v>0</v>
      </c>
      <c r="H82" s="17">
        <f t="shared" si="8"/>
        <v>0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7"/>
        <v/>
      </c>
      <c r="F83" s="17" t="str">
        <f t="shared" si="7"/>
        <v/>
      </c>
      <c r="G83" s="17" t="str">
        <f t="shared" si="9"/>
        <v xml:space="preserve"> </v>
      </c>
      <c r="H83" s="17" t="str">
        <f t="shared" si="8"/>
        <v/>
      </c>
    </row>
    <row r="84" spans="1:8" x14ac:dyDescent="0.2">
      <c r="A84" s="14"/>
      <c r="B84" s="15" t="s">
        <v>71</v>
      </c>
      <c r="C84" s="16">
        <v>0</v>
      </c>
      <c r="D84" s="16">
        <v>1</v>
      </c>
      <c r="E84" s="17" t="str">
        <f t="shared" si="7"/>
        <v/>
      </c>
      <c r="F84" s="17">
        <f t="shared" si="7"/>
        <v>2.7027027027027029E-2</v>
      </c>
      <c r="G84" s="17">
        <f t="shared" si="9"/>
        <v>1</v>
      </c>
      <c r="H84" s="17" t="str">
        <f t="shared" si="8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7"/>
        <v/>
      </c>
      <c r="F85" s="17" t="str">
        <f t="shared" si="7"/>
        <v/>
      </c>
      <c r="G85" s="17" t="str">
        <f t="shared" si="9"/>
        <v xml:space="preserve"> </v>
      </c>
      <c r="H85" s="17" t="str">
        <f t="shared" si="8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7"/>
        <v/>
      </c>
      <c r="F87" s="17" t="str">
        <f t="shared" si="7"/>
        <v/>
      </c>
      <c r="G87" s="17" t="str">
        <f t="shared" si="9"/>
        <v xml:space="preserve"> </v>
      </c>
      <c r="H87" s="17" t="str">
        <f t="shared" si="8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7"/>
        <v/>
      </c>
      <c r="F88" s="17" t="str">
        <f t="shared" si="7"/>
        <v/>
      </c>
      <c r="G88" s="17" t="str">
        <f t="shared" si="9"/>
        <v xml:space="preserve"> </v>
      </c>
      <c r="H88" s="17" t="str">
        <f t="shared" si="8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7"/>
        <v>9.433962264150943E-3</v>
      </c>
      <c r="F89" s="17" t="str">
        <f t="shared" si="7"/>
        <v/>
      </c>
      <c r="G89" s="17">
        <f t="shared" si="9"/>
        <v>-1</v>
      </c>
      <c r="H89" s="17">
        <f t="shared" si="8"/>
        <v>-9.433962264150943E-3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7"/>
        <v/>
      </c>
      <c r="F90" s="17">
        <f t="shared" si="7"/>
        <v>2.7027027027027029E-2</v>
      </c>
      <c r="G90" s="17">
        <f t="shared" si="9"/>
        <v>1</v>
      </c>
      <c r="H90" s="17" t="str">
        <f t="shared" si="8"/>
        <v/>
      </c>
    </row>
    <row r="91" spans="1:8" x14ac:dyDescent="0.2">
      <c r="A91" s="14"/>
      <c r="B91" s="15" t="s">
        <v>78</v>
      </c>
      <c r="C91" s="16">
        <v>1</v>
      </c>
      <c r="D91" s="16">
        <v>1</v>
      </c>
      <c r="E91" s="17">
        <f t="shared" si="7"/>
        <v>9.433962264150943E-3</v>
      </c>
      <c r="F91" s="17">
        <f t="shared" si="7"/>
        <v>2.7027027027027029E-2</v>
      </c>
      <c r="G91" s="17">
        <f t="shared" si="9"/>
        <v>0</v>
      </c>
      <c r="H91" s="17">
        <f t="shared" si="8"/>
        <v>0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7"/>
        <v/>
      </c>
      <c r="F92" s="17" t="str">
        <f t="shared" si="7"/>
        <v/>
      </c>
      <c r="G92" s="17" t="str">
        <f t="shared" si="9"/>
        <v xml:space="preserve"> </v>
      </c>
      <c r="H92" s="17" t="str">
        <f t="shared" si="8"/>
        <v/>
      </c>
    </row>
    <row r="93" spans="1:8" x14ac:dyDescent="0.2">
      <c r="A93" s="14"/>
      <c r="B93" s="15" t="s">
        <v>80</v>
      </c>
      <c r="C93" s="16">
        <v>0</v>
      </c>
      <c r="D93" s="16">
        <v>0</v>
      </c>
      <c r="E93" s="17" t="str">
        <f t="shared" si="7"/>
        <v/>
      </c>
      <c r="F93" s="17" t="str">
        <f t="shared" si="7"/>
        <v/>
      </c>
      <c r="G93" s="17" t="str">
        <f t="shared" si="9"/>
        <v xml:space="preserve"> </v>
      </c>
      <c r="H93" s="17" t="str">
        <f t="shared" si="8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7"/>
        <v/>
      </c>
      <c r="F94" s="17" t="str">
        <f t="shared" si="7"/>
        <v/>
      </c>
      <c r="G94" s="17" t="str">
        <f t="shared" si="9"/>
        <v xml:space="preserve"> </v>
      </c>
      <c r="H94" s="17" t="str">
        <f t="shared" si="8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7"/>
        <v/>
      </c>
      <c r="F95" s="17" t="str">
        <f t="shared" si="7"/>
        <v/>
      </c>
      <c r="G95" s="17" t="str">
        <f t="shared" si="9"/>
        <v xml:space="preserve"> </v>
      </c>
      <c r="H95" s="17" t="str">
        <f t="shared" si="8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7"/>
        <v/>
      </c>
      <c r="F96" s="17" t="str">
        <f t="shared" si="7"/>
        <v/>
      </c>
      <c r="G96" s="17" t="str">
        <f t="shared" si="9"/>
        <v xml:space="preserve"> </v>
      </c>
      <c r="H96" s="17" t="str">
        <f t="shared" si="8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7"/>
        <v/>
      </c>
      <c r="F97" s="17" t="str">
        <f t="shared" si="7"/>
        <v/>
      </c>
      <c r="G97" s="17" t="str">
        <f t="shared" si="9"/>
        <v xml:space="preserve"> </v>
      </c>
      <c r="H97" s="17" t="str">
        <f t="shared" si="8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7"/>
        <v/>
      </c>
      <c r="F98" s="17" t="str">
        <f t="shared" si="7"/>
        <v/>
      </c>
      <c r="G98" s="17" t="str">
        <f t="shared" si="9"/>
        <v xml:space="preserve"> </v>
      </c>
      <c r="H98" s="17" t="str">
        <f t="shared" si="8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7"/>
        <v/>
      </c>
      <c r="F99" s="17" t="str">
        <f t="shared" si="7"/>
        <v/>
      </c>
      <c r="G99" s="17" t="str">
        <f t="shared" si="9"/>
        <v xml:space="preserve"> </v>
      </c>
      <c r="H99" s="17" t="str">
        <f t="shared" si="8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7"/>
        <v/>
      </c>
      <c r="F100" s="17" t="str">
        <f t="shared" si="7"/>
        <v/>
      </c>
      <c r="G100" s="17" t="str">
        <f t="shared" si="9"/>
        <v xml:space="preserve"> </v>
      </c>
      <c r="H100" s="17" t="str">
        <f t="shared" si="8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7"/>
        <v/>
      </c>
      <c r="F101" s="17" t="str">
        <f t="shared" si="7"/>
        <v/>
      </c>
      <c r="G101" s="17" t="str">
        <f t="shared" si="9"/>
        <v xml:space="preserve"> </v>
      </c>
      <c r="H101" s="17" t="str">
        <f t="shared" si="8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7"/>
        <v/>
      </c>
      <c r="F102" s="17" t="str">
        <f t="shared" si="7"/>
        <v/>
      </c>
      <c r="G102" s="17" t="str">
        <f t="shared" si="9"/>
        <v xml:space="preserve"> </v>
      </c>
      <c r="H102" s="17" t="str">
        <f t="shared" si="8"/>
        <v/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7"/>
        <v/>
      </c>
      <c r="F103" s="17">
        <f t="shared" si="7"/>
        <v>2.7027027027027029E-2</v>
      </c>
      <c r="G103" s="17">
        <f t="shared" si="9"/>
        <v>1</v>
      </c>
      <c r="H103" s="17" t="str">
        <f t="shared" si="8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7"/>
        <v/>
      </c>
      <c r="F104" s="17" t="str">
        <f t="shared" si="7"/>
        <v/>
      </c>
      <c r="G104" s="17" t="str">
        <f t="shared" si="9"/>
        <v xml:space="preserve"> </v>
      </c>
      <c r="H104" s="17" t="str">
        <f t="shared" si="8"/>
        <v/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7"/>
        <v/>
      </c>
      <c r="F105" s="17" t="str">
        <f t="shared" si="7"/>
        <v/>
      </c>
      <c r="G105" s="17" t="str">
        <f t="shared" si="9"/>
        <v xml:space="preserve"> </v>
      </c>
      <c r="H105" s="17" t="str">
        <f t="shared" si="8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7"/>
        <v/>
      </c>
      <c r="F106" s="17">
        <f t="shared" si="7"/>
        <v>2.7027027027027029E-2</v>
      </c>
      <c r="G106" s="17">
        <f t="shared" si="9"/>
        <v>1</v>
      </c>
      <c r="H106" s="17" t="str">
        <f t="shared" si="8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F138" si="10">+IF(C107=0,"",C107/C$75)</f>
        <v/>
      </c>
      <c r="F107" s="17" t="str">
        <f t="shared" si="10"/>
        <v/>
      </c>
      <c r="G107" s="17" t="str">
        <f t="shared" si="9"/>
        <v xml:space="preserve"> </v>
      </c>
      <c r="H107" s="17" t="str">
        <f t="shared" si="8"/>
        <v/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si="10"/>
        <v/>
      </c>
      <c r="F108" s="17">
        <f t="shared" si="10"/>
        <v>2.7027027027027029E-2</v>
      </c>
      <c r="G108" s="17">
        <f t="shared" si="9"/>
        <v>1</v>
      </c>
      <c r="H108" s="17" t="str">
        <f t="shared" si="8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0"/>
        <v/>
      </c>
      <c r="F109" s="17" t="str">
        <f t="shared" si="10"/>
        <v/>
      </c>
      <c r="G109" s="17" t="str">
        <f t="shared" si="9"/>
        <v xml:space="preserve"> </v>
      </c>
      <c r="H109" s="17" t="str">
        <f t="shared" si="8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0"/>
        <v/>
      </c>
      <c r="F110" s="17" t="str">
        <f t="shared" si="10"/>
        <v/>
      </c>
      <c r="G110" s="17" t="str">
        <f t="shared" si="9"/>
        <v xml:space="preserve"> </v>
      </c>
      <c r="H110" s="17" t="str">
        <f t="shared" si="8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0"/>
        <v/>
      </c>
      <c r="F111" s="17" t="str">
        <f t="shared" si="10"/>
        <v/>
      </c>
      <c r="G111" s="17" t="str">
        <f t="shared" si="9"/>
        <v xml:space="preserve"> </v>
      </c>
      <c r="H111" s="17" t="str">
        <f t="shared" si="8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0"/>
        <v/>
      </c>
      <c r="F112" s="17" t="str">
        <f t="shared" si="10"/>
        <v/>
      </c>
      <c r="G112" s="17" t="str">
        <f t="shared" si="9"/>
        <v xml:space="preserve"> </v>
      </c>
      <c r="H112" s="17" t="str">
        <f t="shared" si="8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0"/>
        <v/>
      </c>
      <c r="F113" s="17" t="str">
        <f t="shared" si="10"/>
        <v/>
      </c>
      <c r="G113" s="17" t="str">
        <f t="shared" si="9"/>
        <v xml:space="preserve"> </v>
      </c>
      <c r="H113" s="17" t="str">
        <f t="shared" si="8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0"/>
        <v/>
      </c>
      <c r="F114" s="17" t="str">
        <f t="shared" si="10"/>
        <v/>
      </c>
      <c r="G114" s="17" t="str">
        <f t="shared" si="9"/>
        <v xml:space="preserve"> </v>
      </c>
      <c r="H114" s="17" t="str">
        <f t="shared" si="8"/>
        <v/>
      </c>
    </row>
    <row r="115" spans="1:8" x14ac:dyDescent="0.2">
      <c r="A115" s="14"/>
      <c r="B115" s="15" t="s">
        <v>103</v>
      </c>
      <c r="C115" s="16">
        <v>3</v>
      </c>
      <c r="D115" s="16">
        <v>5</v>
      </c>
      <c r="E115" s="17">
        <f t="shared" si="10"/>
        <v>2.8301886792452831E-2</v>
      </c>
      <c r="F115" s="17">
        <f t="shared" si="10"/>
        <v>0.13513513513513514</v>
      </c>
      <c r="G115" s="17">
        <f t="shared" si="9"/>
        <v>0.66666666666666663</v>
      </c>
      <c r="H115" s="17">
        <f t="shared" si="8"/>
        <v>1.8867924528301886E-2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0"/>
        <v/>
      </c>
      <c r="F116" s="17" t="str">
        <f t="shared" si="10"/>
        <v/>
      </c>
      <c r="G116" s="17" t="str">
        <f t="shared" si="9"/>
        <v xml:space="preserve"> </v>
      </c>
      <c r="H116" s="17" t="str">
        <f t="shared" si="8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0"/>
        <v/>
      </c>
      <c r="F117" s="17" t="str">
        <f t="shared" si="10"/>
        <v/>
      </c>
      <c r="G117" s="17" t="str">
        <f t="shared" si="9"/>
        <v xml:space="preserve"> </v>
      </c>
      <c r="H117" s="17" t="str">
        <f t="shared" si="8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0"/>
        <v/>
      </c>
      <c r="F118" s="17" t="str">
        <f t="shared" si="10"/>
        <v/>
      </c>
      <c r="G118" s="17" t="str">
        <f t="shared" si="9"/>
        <v xml:space="preserve"> </v>
      </c>
      <c r="H118" s="17" t="str">
        <f t="shared" si="8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0"/>
        <v/>
      </c>
      <c r="F120" s="17" t="str">
        <f t="shared" si="10"/>
        <v/>
      </c>
      <c r="G120" s="17" t="str">
        <f t="shared" si="9"/>
        <v xml:space="preserve"> </v>
      </c>
      <c r="H120" s="17" t="str">
        <f t="shared" si="8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0"/>
        <v/>
      </c>
      <c r="F121" s="17" t="str">
        <f t="shared" si="10"/>
        <v/>
      </c>
      <c r="G121" s="17" t="str">
        <f t="shared" si="9"/>
        <v xml:space="preserve"> </v>
      </c>
      <c r="H121" s="17" t="str">
        <f t="shared" si="8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0"/>
        <v/>
      </c>
      <c r="F122" s="17" t="str">
        <f t="shared" si="10"/>
        <v/>
      </c>
      <c r="G122" s="17" t="str">
        <f t="shared" si="9"/>
        <v xml:space="preserve"> </v>
      </c>
      <c r="H122" s="17" t="str">
        <f t="shared" si="8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0"/>
        <v/>
      </c>
      <c r="F123" s="17" t="str">
        <f t="shared" si="10"/>
        <v/>
      </c>
      <c r="G123" s="17" t="str">
        <f t="shared" si="9"/>
        <v xml:space="preserve"> </v>
      </c>
      <c r="H123" s="17" t="str">
        <f t="shared" si="8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0"/>
        <v/>
      </c>
      <c r="F124" s="17" t="str">
        <f t="shared" si="10"/>
        <v/>
      </c>
      <c r="G124" s="17" t="str">
        <f t="shared" si="9"/>
        <v xml:space="preserve"> </v>
      </c>
      <c r="H124" s="17" t="str">
        <f t="shared" si="8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0"/>
        <v/>
      </c>
      <c r="F125" s="17" t="str">
        <f t="shared" si="10"/>
        <v/>
      </c>
      <c r="G125" s="17" t="str">
        <f t="shared" si="9"/>
        <v xml:space="preserve"> </v>
      </c>
      <c r="H125" s="17" t="str">
        <f t="shared" si="8"/>
        <v/>
      </c>
    </row>
    <row r="126" spans="1:8" x14ac:dyDescent="0.2">
      <c r="A126" s="14"/>
      <c r="B126" s="15" t="s">
        <v>114</v>
      </c>
      <c r="C126" s="16">
        <v>1</v>
      </c>
      <c r="D126" s="16">
        <v>2</v>
      </c>
      <c r="E126" s="17">
        <f t="shared" si="10"/>
        <v>9.433962264150943E-3</v>
      </c>
      <c r="F126" s="17">
        <f t="shared" si="10"/>
        <v>5.4054054054054057E-2</v>
      </c>
      <c r="G126" s="17">
        <f t="shared" si="9"/>
        <v>1</v>
      </c>
      <c r="H126" s="17">
        <f t="shared" si="8"/>
        <v>9.433962264150943E-3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0"/>
        <v/>
      </c>
      <c r="F127" s="17" t="str">
        <f t="shared" si="10"/>
        <v/>
      </c>
      <c r="G127" s="17" t="str">
        <f t="shared" si="9"/>
        <v xml:space="preserve"> </v>
      </c>
      <c r="H127" s="17" t="str">
        <f t="shared" si="8"/>
        <v/>
      </c>
    </row>
    <row r="128" spans="1:8" x14ac:dyDescent="0.2">
      <c r="A128" s="14"/>
      <c r="B128" s="15" t="s">
        <v>116</v>
      </c>
      <c r="C128" s="16">
        <v>2</v>
      </c>
      <c r="D128" s="16">
        <v>1</v>
      </c>
      <c r="E128" s="17">
        <f t="shared" si="10"/>
        <v>1.8867924528301886E-2</v>
      </c>
      <c r="F128" s="17">
        <f t="shared" si="10"/>
        <v>2.7027027027027029E-2</v>
      </c>
      <c r="G128" s="17">
        <f t="shared" si="9"/>
        <v>-0.5</v>
      </c>
      <c r="H128" s="17">
        <f t="shared" si="8"/>
        <v>-9.433962264150943E-3</v>
      </c>
    </row>
    <row r="129" spans="1:8" x14ac:dyDescent="0.2">
      <c r="A129" s="14"/>
      <c r="B129" s="15" t="s">
        <v>117</v>
      </c>
      <c r="C129" s="16">
        <v>0</v>
      </c>
      <c r="D129" s="16">
        <v>0</v>
      </c>
      <c r="E129" s="17" t="str">
        <f t="shared" si="10"/>
        <v/>
      </c>
      <c r="F129" s="17" t="str">
        <f t="shared" si="10"/>
        <v/>
      </c>
      <c r="G129" s="17" t="str">
        <f t="shared" si="9"/>
        <v xml:space="preserve"> </v>
      </c>
      <c r="H129" s="17" t="str">
        <f t="shared" si="8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0"/>
        <v/>
      </c>
      <c r="F130" s="17" t="str">
        <f t="shared" si="10"/>
        <v/>
      </c>
      <c r="G130" s="17" t="str">
        <f t="shared" si="9"/>
        <v xml:space="preserve"> </v>
      </c>
      <c r="H130" s="17" t="str">
        <f t="shared" si="8"/>
        <v/>
      </c>
    </row>
    <row r="131" spans="1:8" ht="25.5" x14ac:dyDescent="0.2">
      <c r="A131" s="14"/>
      <c r="B131" s="15" t="s">
        <v>119</v>
      </c>
      <c r="C131" s="16">
        <v>69</v>
      </c>
      <c r="D131" s="16">
        <v>12</v>
      </c>
      <c r="E131" s="17">
        <f t="shared" si="10"/>
        <v>0.65094339622641506</v>
      </c>
      <c r="F131" s="17">
        <f t="shared" si="10"/>
        <v>0.32432432432432434</v>
      </c>
      <c r="G131" s="17">
        <f t="shared" si="9"/>
        <v>-0.82608695652173914</v>
      </c>
      <c r="H131" s="17">
        <f t="shared" si="8"/>
        <v>-0.53773584905660377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0"/>
        <v/>
      </c>
      <c r="F132" s="17" t="str">
        <f t="shared" si="10"/>
        <v/>
      </c>
      <c r="G132" s="17" t="str">
        <f t="shared" si="9"/>
        <v xml:space="preserve"> </v>
      </c>
      <c r="H132" s="17" t="str">
        <f t="shared" si="8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0"/>
        <v/>
      </c>
      <c r="F133" s="17" t="str">
        <f t="shared" si="10"/>
        <v/>
      </c>
      <c r="G133" s="17" t="str">
        <f t="shared" si="9"/>
        <v xml:space="preserve"> </v>
      </c>
      <c r="H133" s="17" t="str">
        <f t="shared" si="8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0"/>
        <v/>
      </c>
      <c r="F134" s="17" t="str">
        <f t="shared" si="10"/>
        <v/>
      </c>
      <c r="G134" s="17" t="str">
        <f t="shared" si="9"/>
        <v xml:space="preserve"> </v>
      </c>
      <c r="H134" s="17" t="str">
        <f t="shared" si="8"/>
        <v/>
      </c>
    </row>
    <row r="135" spans="1:8" x14ac:dyDescent="0.2">
      <c r="A135" s="14"/>
      <c r="B135" s="15" t="s">
        <v>123</v>
      </c>
      <c r="C135" s="16">
        <v>4</v>
      </c>
      <c r="D135" s="16">
        <v>0</v>
      </c>
      <c r="E135" s="17">
        <f t="shared" si="10"/>
        <v>3.7735849056603772E-2</v>
      </c>
      <c r="F135" s="17" t="str">
        <f t="shared" si="10"/>
        <v/>
      </c>
      <c r="G135" s="17">
        <f t="shared" si="9"/>
        <v>-1</v>
      </c>
      <c r="H135" s="17">
        <f t="shared" si="8"/>
        <v>-3.7735849056603772E-2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0"/>
        <v/>
      </c>
      <c r="F136" s="17" t="str">
        <f t="shared" si="10"/>
        <v/>
      </c>
      <c r="G136" s="17" t="str">
        <f t="shared" si="9"/>
        <v xml:space="preserve"> </v>
      </c>
      <c r="H136" s="17" t="str">
        <f t="shared" si="8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0"/>
        <v/>
      </c>
      <c r="F137" s="17" t="str">
        <f t="shared" si="10"/>
        <v/>
      </c>
      <c r="G137" s="17" t="str">
        <f t="shared" si="9"/>
        <v xml:space="preserve"> </v>
      </c>
      <c r="H137" s="17" t="str">
        <f t="shared" si="8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0"/>
        <v/>
      </c>
      <c r="F138" s="17" t="str">
        <f t="shared" si="10"/>
        <v/>
      </c>
      <c r="G138" s="17" t="str">
        <f t="shared" si="9"/>
        <v xml:space="preserve"> </v>
      </c>
      <c r="H138" s="17" t="str">
        <f t="shared" si="8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F167" si="11">+IF(C139=0,"",C139/C$75)</f>
        <v/>
      </c>
      <c r="F139" s="17" t="str">
        <f t="shared" si="11"/>
        <v/>
      </c>
      <c r="G139" s="17" t="str">
        <f t="shared" si="9"/>
        <v xml:space="preserve"> </v>
      </c>
      <c r="H139" s="17" t="str">
        <f t="shared" ref="H139:H167" si="12">+IF(OR(AND(E139=""),(G139="")),"",E139*G139)</f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si="11"/>
        <v>9.433962264150943E-3</v>
      </c>
      <c r="F140" s="17" t="str">
        <f t="shared" si="11"/>
        <v/>
      </c>
      <c r="G140" s="17">
        <f t="shared" ref="G140:G167" si="13">+IF(AND(C140=0,D140=0)," ",IF(C140=0,1,IF(D140=0,-1,(D140-C140)/C140)))</f>
        <v>-1</v>
      </c>
      <c r="H140" s="17">
        <f t="shared" si="12"/>
        <v>-9.433962264150943E-3</v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1"/>
        <v/>
      </c>
      <c r="F141" s="17" t="str">
        <f t="shared" si="11"/>
        <v/>
      </c>
      <c r="G141" s="17" t="str">
        <f t="shared" si="13"/>
        <v xml:space="preserve"> </v>
      </c>
      <c r="H141" s="17" t="str">
        <f t="shared" si="12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1"/>
        <v/>
      </c>
      <c r="F142" s="17" t="str">
        <f t="shared" si="11"/>
        <v/>
      </c>
      <c r="G142" s="17" t="str">
        <f t="shared" si="13"/>
        <v xml:space="preserve"> </v>
      </c>
      <c r="H142" s="17" t="str">
        <f t="shared" si="12"/>
        <v/>
      </c>
    </row>
    <row r="143" spans="1:8" ht="25.5" x14ac:dyDescent="0.2">
      <c r="A143" s="14"/>
      <c r="B143" s="15" t="s">
        <v>131</v>
      </c>
      <c r="C143" s="16">
        <v>3</v>
      </c>
      <c r="D143" s="16">
        <v>0</v>
      </c>
      <c r="E143" s="17">
        <f t="shared" si="11"/>
        <v>2.8301886792452831E-2</v>
      </c>
      <c r="F143" s="17" t="str">
        <f t="shared" si="11"/>
        <v/>
      </c>
      <c r="G143" s="17">
        <f t="shared" si="13"/>
        <v>-1</v>
      </c>
      <c r="H143" s="17">
        <f t="shared" si="12"/>
        <v>-2.8301886792452831E-2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1"/>
        <v/>
      </c>
      <c r="F144" s="17" t="str">
        <f t="shared" si="11"/>
        <v/>
      </c>
      <c r="G144" s="17" t="str">
        <f t="shared" si="13"/>
        <v xml:space="preserve"> </v>
      </c>
      <c r="H144" s="17" t="str">
        <f t="shared" si="12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1"/>
        <v/>
      </c>
      <c r="F145" s="17" t="str">
        <f t="shared" si="11"/>
        <v/>
      </c>
      <c r="G145" s="17" t="str">
        <f t="shared" si="13"/>
        <v xml:space="preserve"> </v>
      </c>
      <c r="H145" s="17" t="str">
        <f t="shared" si="12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1"/>
        <v/>
      </c>
      <c r="F146" s="17" t="str">
        <f t="shared" si="11"/>
        <v/>
      </c>
      <c r="G146" s="17" t="str">
        <f t="shared" si="13"/>
        <v xml:space="preserve"> </v>
      </c>
      <c r="H146" s="17" t="str">
        <f t="shared" si="12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1"/>
        <v/>
      </c>
      <c r="F147" s="17" t="str">
        <f t="shared" si="11"/>
        <v/>
      </c>
      <c r="G147" s="17" t="str">
        <f t="shared" si="13"/>
        <v xml:space="preserve"> </v>
      </c>
      <c r="H147" s="17" t="str">
        <f t="shared" si="12"/>
        <v/>
      </c>
    </row>
    <row r="148" spans="1:8" x14ac:dyDescent="0.2">
      <c r="A148" s="14"/>
      <c r="B148" s="15" t="s">
        <v>136</v>
      </c>
      <c r="C148" s="16">
        <v>1</v>
      </c>
      <c r="D148" s="16">
        <v>1</v>
      </c>
      <c r="E148" s="17">
        <f t="shared" si="11"/>
        <v>9.433962264150943E-3</v>
      </c>
      <c r="F148" s="17">
        <f t="shared" si="11"/>
        <v>2.7027027027027029E-2</v>
      </c>
      <c r="G148" s="17">
        <f t="shared" si="13"/>
        <v>0</v>
      </c>
      <c r="H148" s="17">
        <f t="shared" si="12"/>
        <v>0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1"/>
        <v/>
      </c>
      <c r="F149" s="17" t="str">
        <f t="shared" si="11"/>
        <v/>
      </c>
      <c r="G149" s="17" t="str">
        <f t="shared" si="13"/>
        <v xml:space="preserve"> </v>
      </c>
      <c r="H149" s="17" t="str">
        <f t="shared" si="12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1"/>
        <v/>
      </c>
      <c r="F150" s="17" t="str">
        <f t="shared" si="11"/>
        <v/>
      </c>
      <c r="G150" s="17" t="str">
        <f t="shared" si="13"/>
        <v xml:space="preserve"> </v>
      </c>
      <c r="H150" s="17" t="str">
        <f t="shared" si="12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1"/>
        <v/>
      </c>
      <c r="F151" s="17" t="str">
        <f t="shared" si="11"/>
        <v/>
      </c>
      <c r="G151" s="17" t="str">
        <f t="shared" si="13"/>
        <v xml:space="preserve"> </v>
      </c>
      <c r="H151" s="17" t="str">
        <f t="shared" si="12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1"/>
        <v/>
      </c>
      <c r="F152" s="17" t="str">
        <f t="shared" si="11"/>
        <v/>
      </c>
      <c r="G152" s="17" t="str">
        <f t="shared" si="13"/>
        <v xml:space="preserve"> </v>
      </c>
      <c r="H152" s="17" t="str">
        <f t="shared" si="12"/>
        <v/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1"/>
        <v>9.433962264150943E-3</v>
      </c>
      <c r="F153" s="17">
        <f t="shared" si="11"/>
        <v>2.7027027027027029E-2</v>
      </c>
      <c r="G153" s="17">
        <f t="shared" si="13"/>
        <v>0</v>
      </c>
      <c r="H153" s="17">
        <f t="shared" si="12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1"/>
        <v/>
      </c>
      <c r="F154" s="17" t="str">
        <f t="shared" si="11"/>
        <v/>
      </c>
      <c r="G154" s="17" t="str">
        <f t="shared" si="13"/>
        <v xml:space="preserve"> </v>
      </c>
      <c r="H154" s="17" t="str">
        <f t="shared" si="12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1"/>
        <v/>
      </c>
      <c r="F155" s="17" t="str">
        <f t="shared" si="11"/>
        <v/>
      </c>
      <c r="G155" s="17" t="str">
        <f t="shared" si="13"/>
        <v xml:space="preserve"> </v>
      </c>
      <c r="H155" s="17" t="str">
        <f t="shared" si="12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1"/>
        <v/>
      </c>
      <c r="F156" s="17" t="str">
        <f t="shared" si="11"/>
        <v/>
      </c>
      <c r="G156" s="17" t="str">
        <f t="shared" si="13"/>
        <v xml:space="preserve"> </v>
      </c>
      <c r="H156" s="17" t="str">
        <f t="shared" si="12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1"/>
        <v/>
      </c>
      <c r="F157" s="17" t="str">
        <f t="shared" si="11"/>
        <v/>
      </c>
      <c r="G157" s="17" t="str">
        <f t="shared" si="13"/>
        <v xml:space="preserve"> </v>
      </c>
      <c r="H157" s="17" t="str">
        <f t="shared" si="12"/>
        <v/>
      </c>
    </row>
    <row r="158" spans="1:8" x14ac:dyDescent="0.2">
      <c r="A158" s="14"/>
      <c r="B158" s="15" t="s">
        <v>146</v>
      </c>
      <c r="C158" s="16">
        <v>4</v>
      </c>
      <c r="D158" s="16">
        <v>0</v>
      </c>
      <c r="E158" s="17">
        <f t="shared" si="11"/>
        <v>3.7735849056603772E-2</v>
      </c>
      <c r="F158" s="17" t="str">
        <f t="shared" si="11"/>
        <v/>
      </c>
      <c r="G158" s="17">
        <f t="shared" si="13"/>
        <v>-1</v>
      </c>
      <c r="H158" s="17">
        <f t="shared" si="12"/>
        <v>-3.7735849056603772E-2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1"/>
        <v/>
      </c>
      <c r="F159" s="17" t="str">
        <f t="shared" si="11"/>
        <v/>
      </c>
      <c r="G159" s="17" t="str">
        <f t="shared" si="13"/>
        <v xml:space="preserve"> </v>
      </c>
      <c r="H159" s="17" t="str">
        <f t="shared" si="12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1"/>
        <v/>
      </c>
      <c r="F160" s="17" t="str">
        <f t="shared" si="11"/>
        <v/>
      </c>
      <c r="G160" s="17" t="str">
        <f t="shared" si="13"/>
        <v xml:space="preserve"> </v>
      </c>
      <c r="H160" s="17" t="str">
        <f t="shared" si="12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1"/>
        <v/>
      </c>
      <c r="F161" s="17" t="str">
        <f t="shared" si="11"/>
        <v/>
      </c>
      <c r="G161" s="17" t="str">
        <f t="shared" si="13"/>
        <v xml:space="preserve"> </v>
      </c>
      <c r="H161" s="17" t="str">
        <f t="shared" si="12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1"/>
        <v/>
      </c>
      <c r="F162" s="17" t="str">
        <f t="shared" si="11"/>
        <v/>
      </c>
      <c r="G162" s="17" t="str">
        <f t="shared" si="13"/>
        <v xml:space="preserve"> </v>
      </c>
      <c r="H162" s="17" t="str">
        <f t="shared" si="12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1"/>
        <v/>
      </c>
      <c r="F163" s="17" t="str">
        <f t="shared" si="11"/>
        <v/>
      </c>
      <c r="G163" s="17" t="str">
        <f t="shared" si="13"/>
        <v xml:space="preserve"> </v>
      </c>
      <c r="H163" s="17" t="str">
        <f t="shared" si="12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1"/>
        <v/>
      </c>
      <c r="F164" s="17" t="str">
        <f t="shared" si="11"/>
        <v/>
      </c>
      <c r="G164" s="17" t="str">
        <f t="shared" si="13"/>
        <v xml:space="preserve"> </v>
      </c>
      <c r="H164" s="17" t="str">
        <f t="shared" si="12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1"/>
        <v/>
      </c>
      <c r="F165" s="17" t="str">
        <f t="shared" si="11"/>
        <v/>
      </c>
      <c r="G165" s="17" t="str">
        <f t="shared" si="13"/>
        <v xml:space="preserve"> </v>
      </c>
      <c r="H165" s="17" t="str">
        <f t="shared" si="12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1"/>
        <v/>
      </c>
      <c r="F166" s="17" t="str">
        <f t="shared" si="11"/>
        <v/>
      </c>
      <c r="G166" s="17" t="str">
        <f t="shared" si="13"/>
        <v xml:space="preserve"> </v>
      </c>
      <c r="H166" s="17" t="str">
        <f t="shared" si="12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1"/>
        <v>9.433962264150943E-3</v>
      </c>
      <c r="F167" s="17" t="str">
        <f t="shared" si="11"/>
        <v/>
      </c>
      <c r="G167" s="17">
        <f t="shared" si="13"/>
        <v>-1</v>
      </c>
      <c r="H167" s="17">
        <f t="shared" si="12"/>
        <v>-9.433962264150943E-3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47</v>
      </c>
      <c r="D173" s="19">
        <f>SUM(D174:D343)</f>
        <v>26</v>
      </c>
      <c r="E173" s="20">
        <f t="shared" ref="E173:F204" si="14">+IF(C173=0,"",C173/C$173)</f>
        <v>1</v>
      </c>
      <c r="F173" s="20">
        <f t="shared" si="14"/>
        <v>1</v>
      </c>
      <c r="G173" s="20">
        <f>+IF(AND(C173=0,D173=0),"",IF(C173=0,1,IF(D173=0,-1,(D173-C173)/C173)))</f>
        <v>-0.44680851063829785</v>
      </c>
      <c r="H173" s="20">
        <f t="shared" ref="H173:H236" si="15">+IF(OR(AND(E173=""),(G173="")),"",E173*G173)</f>
        <v>-0.44680851063829785</v>
      </c>
    </row>
    <row r="174" spans="1:8" x14ac:dyDescent="0.2">
      <c r="A174" s="14"/>
      <c r="B174" s="15" t="s">
        <v>156</v>
      </c>
      <c r="C174" s="16">
        <v>4</v>
      </c>
      <c r="D174" s="16">
        <v>1</v>
      </c>
      <c r="E174" s="17">
        <f t="shared" si="14"/>
        <v>8.5106382978723402E-2</v>
      </c>
      <c r="F174" s="17">
        <f t="shared" si="14"/>
        <v>3.8461538461538464E-2</v>
      </c>
      <c r="G174" s="17">
        <f t="shared" ref="G174:G237" si="16">+IF(AND(C174=0,D174=0)," ",IF(C174=0,1,IF(D174=0,-1,(D174-C174)/C174)))</f>
        <v>-0.75</v>
      </c>
      <c r="H174" s="17">
        <f t="shared" si="15"/>
        <v>-6.3829787234042548E-2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14"/>
        <v/>
      </c>
      <c r="F175" s="17" t="str">
        <f t="shared" si="14"/>
        <v/>
      </c>
      <c r="G175" s="17" t="str">
        <f t="shared" si="16"/>
        <v xml:space="preserve"> </v>
      </c>
      <c r="H175" s="17" t="str">
        <f t="shared" si="1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14"/>
        <v/>
      </c>
      <c r="F176" s="17" t="str">
        <f t="shared" si="14"/>
        <v/>
      </c>
      <c r="G176" s="17" t="str">
        <f t="shared" si="16"/>
        <v xml:space="preserve"> </v>
      </c>
      <c r="H176" s="17" t="str">
        <f t="shared" si="1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14"/>
        <v/>
      </c>
      <c r="F177" s="17" t="str">
        <f t="shared" si="14"/>
        <v/>
      </c>
      <c r="G177" s="17" t="str">
        <f t="shared" si="16"/>
        <v xml:space="preserve"> </v>
      </c>
      <c r="H177" s="17" t="str">
        <f t="shared" si="1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6</v>
      </c>
      <c r="E178" s="17" t="str">
        <f t="shared" si="14"/>
        <v/>
      </c>
      <c r="F178" s="17">
        <f t="shared" si="14"/>
        <v>0.23076923076923078</v>
      </c>
      <c r="G178" s="17">
        <f t="shared" si="16"/>
        <v>1</v>
      </c>
      <c r="H178" s="17" t="str">
        <f t="shared" si="15"/>
        <v/>
      </c>
    </row>
    <row r="179" spans="1:8" x14ac:dyDescent="0.2">
      <c r="A179" s="14"/>
      <c r="B179" s="15" t="s">
        <v>161</v>
      </c>
      <c r="C179" s="16">
        <v>5</v>
      </c>
      <c r="D179" s="16">
        <v>1</v>
      </c>
      <c r="E179" s="17">
        <f t="shared" si="14"/>
        <v>0.10638297872340426</v>
      </c>
      <c r="F179" s="17">
        <f t="shared" si="14"/>
        <v>3.8461538461538464E-2</v>
      </c>
      <c r="G179" s="17">
        <f t="shared" si="16"/>
        <v>-0.8</v>
      </c>
      <c r="H179" s="17">
        <f t="shared" si="15"/>
        <v>-8.5106382978723416E-2</v>
      </c>
    </row>
    <row r="180" spans="1:8" x14ac:dyDescent="0.2">
      <c r="A180" s="14"/>
      <c r="B180" s="15" t="s">
        <v>162</v>
      </c>
      <c r="C180" s="16">
        <v>1</v>
      </c>
      <c r="D180" s="16">
        <v>1</v>
      </c>
      <c r="E180" s="17">
        <f t="shared" si="14"/>
        <v>2.1276595744680851E-2</v>
      </c>
      <c r="F180" s="17">
        <f t="shared" si="14"/>
        <v>3.8461538461538464E-2</v>
      </c>
      <c r="G180" s="17">
        <f t="shared" si="16"/>
        <v>0</v>
      </c>
      <c r="H180" s="17">
        <f t="shared" si="15"/>
        <v>0</v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14"/>
        <v>2.1276595744680851E-2</v>
      </c>
      <c r="F181" s="17" t="str">
        <f t="shared" si="14"/>
        <v/>
      </c>
      <c r="G181" s="17">
        <f t="shared" si="16"/>
        <v>-1</v>
      </c>
      <c r="H181" s="17">
        <f t="shared" si="15"/>
        <v>-2.1276595744680851E-2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14"/>
        <v/>
      </c>
      <c r="F182" s="17" t="str">
        <f t="shared" si="14"/>
        <v/>
      </c>
      <c r="G182" s="17" t="str">
        <f t="shared" si="16"/>
        <v xml:space="preserve"> </v>
      </c>
      <c r="H182" s="17" t="str">
        <f t="shared" si="1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14"/>
        <v/>
      </c>
      <c r="F183" s="17" t="str">
        <f t="shared" si="14"/>
        <v/>
      </c>
      <c r="G183" s="17" t="str">
        <f t="shared" si="16"/>
        <v xml:space="preserve"> </v>
      </c>
      <c r="H183" s="17" t="str">
        <f t="shared" si="1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14"/>
        <v/>
      </c>
      <c r="F184" s="17" t="str">
        <f t="shared" si="14"/>
        <v/>
      </c>
      <c r="G184" s="17" t="str">
        <f t="shared" si="16"/>
        <v xml:space="preserve"> </v>
      </c>
      <c r="H184" s="17" t="str">
        <f t="shared" si="1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14"/>
        <v/>
      </c>
      <c r="F185" s="17" t="str">
        <f t="shared" si="14"/>
        <v/>
      </c>
      <c r="G185" s="17" t="str">
        <f t="shared" si="16"/>
        <v xml:space="preserve"> </v>
      </c>
      <c r="H185" s="17" t="str">
        <f t="shared" si="1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14"/>
        <v>2.1276595744680851E-2</v>
      </c>
      <c r="F186" s="17" t="str">
        <f t="shared" si="14"/>
        <v/>
      </c>
      <c r="G186" s="17">
        <f t="shared" si="16"/>
        <v>-1</v>
      </c>
      <c r="H186" s="17">
        <f t="shared" si="15"/>
        <v>-2.1276595744680851E-2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14"/>
        <v>2.1276595744680851E-2</v>
      </c>
      <c r="F187" s="17" t="str">
        <f t="shared" si="14"/>
        <v/>
      </c>
      <c r="G187" s="17">
        <f t="shared" si="16"/>
        <v>-1</v>
      </c>
      <c r="H187" s="17">
        <f t="shared" si="15"/>
        <v>-2.1276595744680851E-2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14"/>
        <v/>
      </c>
      <c r="F188" s="17" t="str">
        <f t="shared" si="14"/>
        <v/>
      </c>
      <c r="G188" s="17" t="str">
        <f t="shared" si="16"/>
        <v xml:space="preserve"> </v>
      </c>
      <c r="H188" s="17" t="str">
        <f t="shared" si="1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14"/>
        <v/>
      </c>
      <c r="F189" s="17" t="str">
        <f t="shared" si="14"/>
        <v/>
      </c>
      <c r="G189" s="17" t="str">
        <f t="shared" si="16"/>
        <v xml:space="preserve"> </v>
      </c>
      <c r="H189" s="17" t="str">
        <f t="shared" si="1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14"/>
        <v/>
      </c>
      <c r="F190" s="17" t="str">
        <f t="shared" si="14"/>
        <v/>
      </c>
      <c r="G190" s="17" t="str">
        <f t="shared" si="16"/>
        <v xml:space="preserve"> </v>
      </c>
      <c r="H190" s="17" t="str">
        <f t="shared" si="1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14"/>
        <v/>
      </c>
      <c r="F191" s="17" t="str">
        <f t="shared" si="14"/>
        <v/>
      </c>
      <c r="G191" s="17" t="str">
        <f t="shared" si="16"/>
        <v xml:space="preserve"> </v>
      </c>
      <c r="H191" s="17" t="str">
        <f t="shared" si="1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14"/>
        <v/>
      </c>
      <c r="F192" s="17" t="str">
        <f t="shared" si="14"/>
        <v/>
      </c>
      <c r="G192" s="17" t="str">
        <f t="shared" si="16"/>
        <v xml:space="preserve"> </v>
      </c>
      <c r="H192" s="17" t="str">
        <f t="shared" si="1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</v>
      </c>
      <c r="E193" s="17" t="str">
        <f t="shared" si="14"/>
        <v/>
      </c>
      <c r="F193" s="17">
        <f t="shared" si="14"/>
        <v>3.8461538461538464E-2</v>
      </c>
      <c r="G193" s="17">
        <f t="shared" si="16"/>
        <v>1</v>
      </c>
      <c r="H193" s="17" t="str">
        <f t="shared" si="15"/>
        <v/>
      </c>
    </row>
    <row r="194" spans="1:8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14"/>
        <v/>
      </c>
      <c r="F194" s="17">
        <f t="shared" si="14"/>
        <v>3.8461538461538464E-2</v>
      </c>
      <c r="G194" s="17">
        <f t="shared" si="16"/>
        <v>1</v>
      </c>
      <c r="H194" s="17" t="str">
        <f t="shared" si="1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14"/>
        <v/>
      </c>
      <c r="F195" s="17" t="str">
        <f t="shared" si="14"/>
        <v/>
      </c>
      <c r="G195" s="17" t="str">
        <f t="shared" si="16"/>
        <v xml:space="preserve"> </v>
      </c>
      <c r="H195" s="17" t="str">
        <f t="shared" si="1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14"/>
        <v/>
      </c>
      <c r="F196" s="17" t="str">
        <f t="shared" si="14"/>
        <v/>
      </c>
      <c r="G196" s="17" t="str">
        <f t="shared" si="16"/>
        <v xml:space="preserve"> </v>
      </c>
      <c r="H196" s="17" t="str">
        <f t="shared" si="15"/>
        <v/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14"/>
        <v>2.1276595744680851E-2</v>
      </c>
      <c r="F197" s="17">
        <f t="shared" si="14"/>
        <v>3.8461538461538464E-2</v>
      </c>
      <c r="G197" s="17">
        <f t="shared" si="16"/>
        <v>0</v>
      </c>
      <c r="H197" s="17">
        <f t="shared" si="15"/>
        <v>0</v>
      </c>
    </row>
    <row r="198" spans="1:8" x14ac:dyDescent="0.2">
      <c r="A198" s="14"/>
      <c r="B198" s="15" t="s">
        <v>180</v>
      </c>
      <c r="C198" s="16">
        <v>2</v>
      </c>
      <c r="D198" s="16">
        <v>0</v>
      </c>
      <c r="E198" s="17">
        <f t="shared" si="14"/>
        <v>4.2553191489361701E-2</v>
      </c>
      <c r="F198" s="17" t="str">
        <f t="shared" si="14"/>
        <v/>
      </c>
      <c r="G198" s="17">
        <f t="shared" si="16"/>
        <v>-1</v>
      </c>
      <c r="H198" s="17">
        <f t="shared" si="15"/>
        <v>-4.2553191489361701E-2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14"/>
        <v/>
      </c>
      <c r="F199" s="17" t="str">
        <f t="shared" si="14"/>
        <v/>
      </c>
      <c r="G199" s="17" t="str">
        <f t="shared" si="16"/>
        <v xml:space="preserve"> </v>
      </c>
      <c r="H199" s="17" t="str">
        <f t="shared" si="15"/>
        <v/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14"/>
        <v/>
      </c>
      <c r="F200" s="17" t="str">
        <f t="shared" si="14"/>
        <v/>
      </c>
      <c r="G200" s="17" t="str">
        <f t="shared" si="16"/>
        <v xml:space="preserve"> </v>
      </c>
      <c r="H200" s="17" t="str">
        <f t="shared" si="1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14"/>
        <v/>
      </c>
      <c r="F201" s="17" t="str">
        <f t="shared" si="14"/>
        <v/>
      </c>
      <c r="G201" s="17" t="str">
        <f t="shared" si="16"/>
        <v xml:space="preserve"> </v>
      </c>
      <c r="H201" s="17" t="str">
        <f t="shared" si="1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14"/>
        <v/>
      </c>
      <c r="F202" s="17" t="str">
        <f t="shared" si="14"/>
        <v/>
      </c>
      <c r="G202" s="17" t="str">
        <f t="shared" si="16"/>
        <v xml:space="preserve"> </v>
      </c>
      <c r="H202" s="17" t="str">
        <f t="shared" si="1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14"/>
        <v/>
      </c>
      <c r="F203" s="17" t="str">
        <f t="shared" si="14"/>
        <v/>
      </c>
      <c r="G203" s="17" t="str">
        <f t="shared" si="16"/>
        <v xml:space="preserve"> </v>
      </c>
      <c r="H203" s="17" t="str">
        <f t="shared" si="15"/>
        <v/>
      </c>
    </row>
    <row r="204" spans="1:8" x14ac:dyDescent="0.2">
      <c r="A204" s="14"/>
      <c r="B204" s="15" t="s">
        <v>186</v>
      </c>
      <c r="C204" s="16">
        <v>1</v>
      </c>
      <c r="D204" s="16">
        <v>0</v>
      </c>
      <c r="E204" s="17">
        <f t="shared" si="14"/>
        <v>2.1276595744680851E-2</v>
      </c>
      <c r="F204" s="17" t="str">
        <f t="shared" si="14"/>
        <v/>
      </c>
      <c r="G204" s="17">
        <f t="shared" si="16"/>
        <v>-1</v>
      </c>
      <c r="H204" s="17">
        <f t="shared" si="15"/>
        <v>-2.1276595744680851E-2</v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F236" si="17">+IF(C205=0,"",C205/C$173)</f>
        <v/>
      </c>
      <c r="F205" s="17" t="str">
        <f t="shared" si="17"/>
        <v/>
      </c>
      <c r="G205" s="17" t="str">
        <f t="shared" si="16"/>
        <v xml:space="preserve"> </v>
      </c>
      <c r="H205" s="17" t="str">
        <f t="shared" si="15"/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17"/>
        <v/>
      </c>
      <c r="F206" s="17" t="str">
        <f t="shared" si="17"/>
        <v/>
      </c>
      <c r="G206" s="17" t="str">
        <f t="shared" si="16"/>
        <v xml:space="preserve"> </v>
      </c>
      <c r="H206" s="17" t="str">
        <f t="shared" si="1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17"/>
        <v/>
      </c>
      <c r="F207" s="17" t="str">
        <f t="shared" si="17"/>
        <v/>
      </c>
      <c r="G207" s="17" t="str">
        <f t="shared" si="16"/>
        <v xml:space="preserve"> </v>
      </c>
      <c r="H207" s="17" t="str">
        <f t="shared" si="15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17"/>
        <v/>
      </c>
      <c r="F208" s="17" t="str">
        <f t="shared" si="17"/>
        <v/>
      </c>
      <c r="G208" s="17" t="str">
        <f t="shared" si="16"/>
        <v xml:space="preserve"> </v>
      </c>
      <c r="H208" s="17" t="str">
        <f t="shared" si="1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17"/>
        <v/>
      </c>
      <c r="F209" s="17" t="str">
        <f t="shared" si="17"/>
        <v/>
      </c>
      <c r="G209" s="17" t="str">
        <f t="shared" si="16"/>
        <v xml:space="preserve"> </v>
      </c>
      <c r="H209" s="17" t="str">
        <f t="shared" si="15"/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17"/>
        <v/>
      </c>
      <c r="F210" s="17">
        <f t="shared" si="17"/>
        <v>3.8461538461538464E-2</v>
      </c>
      <c r="G210" s="17">
        <f t="shared" si="16"/>
        <v>1</v>
      </c>
      <c r="H210" s="17" t="str">
        <f t="shared" si="15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17"/>
        <v/>
      </c>
      <c r="F211" s="17" t="str">
        <f t="shared" si="17"/>
        <v/>
      </c>
      <c r="G211" s="17" t="str">
        <f t="shared" si="16"/>
        <v xml:space="preserve"> </v>
      </c>
      <c r="H211" s="17" t="str">
        <f t="shared" si="15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17"/>
        <v/>
      </c>
      <c r="F212" s="17" t="str">
        <f t="shared" si="17"/>
        <v/>
      </c>
      <c r="G212" s="17" t="str">
        <f t="shared" si="16"/>
        <v xml:space="preserve"> </v>
      </c>
      <c r="H212" s="17" t="str">
        <f t="shared" si="15"/>
        <v/>
      </c>
    </row>
    <row r="213" spans="1:8" ht="25.5" x14ac:dyDescent="0.2">
      <c r="A213" s="14"/>
      <c r="B213" s="15" t="s">
        <v>195</v>
      </c>
      <c r="C213" s="16">
        <v>1</v>
      </c>
      <c r="D213" s="16">
        <v>3</v>
      </c>
      <c r="E213" s="17">
        <f t="shared" si="17"/>
        <v>2.1276595744680851E-2</v>
      </c>
      <c r="F213" s="17">
        <f t="shared" si="17"/>
        <v>0.11538461538461539</v>
      </c>
      <c r="G213" s="17">
        <f t="shared" si="16"/>
        <v>2</v>
      </c>
      <c r="H213" s="17">
        <f t="shared" si="15"/>
        <v>4.2553191489361701E-2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17"/>
        <v/>
      </c>
      <c r="F214" s="17" t="str">
        <f t="shared" si="17"/>
        <v/>
      </c>
      <c r="G214" s="17" t="str">
        <f t="shared" si="16"/>
        <v xml:space="preserve"> </v>
      </c>
      <c r="H214" s="17" t="str">
        <f t="shared" si="15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17"/>
        <v/>
      </c>
      <c r="F215" s="17" t="str">
        <f t="shared" si="17"/>
        <v/>
      </c>
      <c r="G215" s="17" t="str">
        <f t="shared" si="16"/>
        <v xml:space="preserve"> </v>
      </c>
      <c r="H215" s="17" t="str">
        <f t="shared" si="15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17"/>
        <v/>
      </c>
      <c r="F216" s="17" t="str">
        <f t="shared" si="17"/>
        <v/>
      </c>
      <c r="G216" s="17" t="str">
        <f t="shared" si="16"/>
        <v xml:space="preserve"> </v>
      </c>
      <c r="H216" s="17" t="str">
        <f t="shared" si="15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17"/>
        <v/>
      </c>
      <c r="F218" s="17">
        <f t="shared" si="17"/>
        <v>3.8461538461538464E-2</v>
      </c>
      <c r="G218" s="17">
        <f t="shared" si="16"/>
        <v>1</v>
      </c>
      <c r="H218" s="17" t="str">
        <f t="shared" si="15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17"/>
        <v/>
      </c>
      <c r="F219" s="17" t="str">
        <f t="shared" si="17"/>
        <v/>
      </c>
      <c r="G219" s="17" t="str">
        <f t="shared" si="16"/>
        <v xml:space="preserve"> </v>
      </c>
      <c r="H219" s="17" t="str">
        <f t="shared" si="15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17"/>
        <v/>
      </c>
      <c r="F220" s="17" t="str">
        <f t="shared" si="17"/>
        <v/>
      </c>
      <c r="G220" s="17" t="str">
        <f t="shared" si="16"/>
        <v xml:space="preserve"> </v>
      </c>
      <c r="H220" s="17" t="str">
        <f t="shared" si="15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17"/>
        <v/>
      </c>
      <c r="F221" s="17" t="str">
        <f t="shared" si="17"/>
        <v/>
      </c>
      <c r="G221" s="17" t="str">
        <f t="shared" si="16"/>
        <v xml:space="preserve"> </v>
      </c>
      <c r="H221" s="17" t="str">
        <f t="shared" si="15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17"/>
        <v/>
      </c>
      <c r="F222" s="17" t="str">
        <f t="shared" si="17"/>
        <v/>
      </c>
      <c r="G222" s="17" t="str">
        <f t="shared" si="16"/>
        <v xml:space="preserve"> </v>
      </c>
      <c r="H222" s="17" t="str">
        <f t="shared" si="15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17"/>
        <v/>
      </c>
      <c r="F223" s="17" t="str">
        <f t="shared" si="17"/>
        <v/>
      </c>
      <c r="G223" s="17" t="str">
        <f t="shared" si="16"/>
        <v xml:space="preserve"> </v>
      </c>
      <c r="H223" s="17" t="str">
        <f t="shared" si="15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17"/>
        <v/>
      </c>
      <c r="F224" s="17" t="str">
        <f t="shared" si="17"/>
        <v/>
      </c>
      <c r="G224" s="17" t="str">
        <f t="shared" si="16"/>
        <v xml:space="preserve"> </v>
      </c>
      <c r="H224" s="17" t="str">
        <f t="shared" si="15"/>
        <v/>
      </c>
    </row>
    <row r="225" spans="1:8" x14ac:dyDescent="0.2">
      <c r="A225" s="14"/>
      <c r="B225" s="15" t="s">
        <v>207</v>
      </c>
      <c r="C225" s="16">
        <v>2</v>
      </c>
      <c r="D225" s="16">
        <v>0</v>
      </c>
      <c r="E225" s="17">
        <f t="shared" si="17"/>
        <v>4.2553191489361701E-2</v>
      </c>
      <c r="F225" s="17" t="str">
        <f t="shared" si="17"/>
        <v/>
      </c>
      <c r="G225" s="17">
        <f t="shared" si="16"/>
        <v>-1</v>
      </c>
      <c r="H225" s="17">
        <f t="shared" si="15"/>
        <v>-4.2553191489361701E-2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17"/>
        <v/>
      </c>
      <c r="F226" s="17" t="str">
        <f t="shared" si="17"/>
        <v/>
      </c>
      <c r="G226" s="17" t="str">
        <f t="shared" si="16"/>
        <v xml:space="preserve"> </v>
      </c>
      <c r="H226" s="17" t="str">
        <f t="shared" si="15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17"/>
        <v/>
      </c>
      <c r="F227" s="17" t="str">
        <f t="shared" si="17"/>
        <v/>
      </c>
      <c r="G227" s="17" t="str">
        <f t="shared" si="16"/>
        <v xml:space="preserve"> </v>
      </c>
      <c r="H227" s="17" t="str">
        <f t="shared" si="15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17"/>
        <v/>
      </c>
      <c r="F228" s="17" t="str">
        <f t="shared" si="17"/>
        <v/>
      </c>
      <c r="G228" s="17" t="str">
        <f t="shared" si="16"/>
        <v xml:space="preserve"> </v>
      </c>
      <c r="H228" s="17" t="str">
        <f t="shared" si="15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17"/>
        <v/>
      </c>
      <c r="F229" s="17" t="str">
        <f t="shared" si="17"/>
        <v/>
      </c>
      <c r="G229" s="17" t="str">
        <f t="shared" si="16"/>
        <v xml:space="preserve"> </v>
      </c>
      <c r="H229" s="17" t="str">
        <f t="shared" si="15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17"/>
        <v/>
      </c>
      <c r="F230" s="17" t="str">
        <f t="shared" si="17"/>
        <v/>
      </c>
      <c r="G230" s="17" t="str">
        <f t="shared" si="16"/>
        <v xml:space="preserve"> </v>
      </c>
      <c r="H230" s="17" t="str">
        <f t="shared" si="15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17"/>
        <v/>
      </c>
      <c r="F231" s="17" t="str">
        <f t="shared" si="17"/>
        <v/>
      </c>
      <c r="G231" s="17" t="str">
        <f t="shared" si="16"/>
        <v xml:space="preserve"> </v>
      </c>
      <c r="H231" s="17" t="str">
        <f t="shared" si="15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17"/>
        <v/>
      </c>
      <c r="F232" s="17" t="str">
        <f t="shared" si="17"/>
        <v/>
      </c>
      <c r="G232" s="17" t="str">
        <f t="shared" si="16"/>
        <v xml:space="preserve"> </v>
      </c>
      <c r="H232" s="17" t="str">
        <f t="shared" si="15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17"/>
        <v/>
      </c>
      <c r="F233" s="17" t="str">
        <f t="shared" si="17"/>
        <v/>
      </c>
      <c r="G233" s="17" t="str">
        <f t="shared" si="16"/>
        <v xml:space="preserve"> </v>
      </c>
      <c r="H233" s="17" t="str">
        <f t="shared" si="15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17"/>
        <v/>
      </c>
      <c r="F234" s="17" t="str">
        <f t="shared" si="17"/>
        <v/>
      </c>
      <c r="G234" s="17" t="str">
        <f t="shared" si="16"/>
        <v xml:space="preserve"> </v>
      </c>
      <c r="H234" s="17" t="str">
        <f t="shared" si="15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17"/>
        <v/>
      </c>
      <c r="F235" s="17" t="str">
        <f t="shared" si="17"/>
        <v/>
      </c>
      <c r="G235" s="17" t="str">
        <f t="shared" si="16"/>
        <v xml:space="preserve"> </v>
      </c>
      <c r="H235" s="17" t="str">
        <f t="shared" si="15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17"/>
        <v/>
      </c>
      <c r="F236" s="17" t="str">
        <f t="shared" si="17"/>
        <v/>
      </c>
      <c r="G236" s="17" t="str">
        <f t="shared" si="16"/>
        <v xml:space="preserve"> </v>
      </c>
      <c r="H236" s="17" t="str">
        <f t="shared" si="15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F268" si="18">+IF(C237=0,"",C237/C$173)</f>
        <v/>
      </c>
      <c r="F237" s="17" t="str">
        <f t="shared" si="18"/>
        <v/>
      </c>
      <c r="G237" s="17" t="str">
        <f t="shared" si="16"/>
        <v xml:space="preserve"> </v>
      </c>
      <c r="H237" s="17" t="str">
        <f t="shared" ref="H237:H300" si="19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18"/>
        <v/>
      </c>
      <c r="F238" s="17">
        <f t="shared" si="18"/>
        <v>3.8461538461538464E-2</v>
      </c>
      <c r="G238" s="17">
        <f t="shared" ref="G238:G301" si="20">+IF(AND(C238=0,D238=0)," ",IF(C238=0,1,IF(D238=0,-1,(D238-C238)/C238)))</f>
        <v>1</v>
      </c>
      <c r="H238" s="17" t="str">
        <f t="shared" si="19"/>
        <v/>
      </c>
    </row>
    <row r="239" spans="1:8" x14ac:dyDescent="0.2">
      <c r="A239" s="14"/>
      <c r="B239" s="15" t="s">
        <v>221</v>
      </c>
      <c r="C239" s="16">
        <v>2</v>
      </c>
      <c r="D239" s="16">
        <v>2</v>
      </c>
      <c r="E239" s="17">
        <f t="shared" si="18"/>
        <v>4.2553191489361701E-2</v>
      </c>
      <c r="F239" s="17">
        <f t="shared" si="18"/>
        <v>7.6923076923076927E-2</v>
      </c>
      <c r="G239" s="17">
        <f t="shared" si="20"/>
        <v>0</v>
      </c>
      <c r="H239" s="17">
        <f t="shared" si="19"/>
        <v>0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18"/>
        <v/>
      </c>
      <c r="F240" s="17" t="str">
        <f t="shared" si="18"/>
        <v/>
      </c>
      <c r="G240" s="17" t="str">
        <f t="shared" si="20"/>
        <v xml:space="preserve"> </v>
      </c>
      <c r="H240" s="17" t="str">
        <f t="shared" si="19"/>
        <v/>
      </c>
    </row>
    <row r="241" spans="1:8" x14ac:dyDescent="0.2">
      <c r="A241" s="14"/>
      <c r="B241" s="15" t="s">
        <v>223</v>
      </c>
      <c r="C241" s="16">
        <v>15</v>
      </c>
      <c r="D241" s="16">
        <v>1</v>
      </c>
      <c r="E241" s="17">
        <f t="shared" si="18"/>
        <v>0.31914893617021278</v>
      </c>
      <c r="F241" s="17">
        <f t="shared" si="18"/>
        <v>3.8461538461538464E-2</v>
      </c>
      <c r="G241" s="17">
        <f t="shared" si="20"/>
        <v>-0.93333333333333335</v>
      </c>
      <c r="H241" s="17">
        <f t="shared" si="19"/>
        <v>-0.29787234042553196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18"/>
        <v/>
      </c>
      <c r="F242" s="17" t="str">
        <f t="shared" si="18"/>
        <v/>
      </c>
      <c r="G242" s="17" t="str">
        <f t="shared" si="20"/>
        <v xml:space="preserve"> </v>
      </c>
      <c r="H242" s="17" t="str">
        <f t="shared" si="19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18"/>
        <v/>
      </c>
      <c r="F243" s="17" t="str">
        <f t="shared" si="18"/>
        <v/>
      </c>
      <c r="G243" s="17" t="str">
        <f t="shared" si="20"/>
        <v xml:space="preserve"> </v>
      </c>
      <c r="H243" s="17" t="str">
        <f t="shared" si="19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18"/>
        <v/>
      </c>
      <c r="F244" s="17" t="str">
        <f t="shared" si="18"/>
        <v/>
      </c>
      <c r="G244" s="17" t="str">
        <f t="shared" si="20"/>
        <v xml:space="preserve"> </v>
      </c>
      <c r="H244" s="17" t="str">
        <f t="shared" si="19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18"/>
        <v/>
      </c>
      <c r="F245" s="17" t="str">
        <f t="shared" si="18"/>
        <v/>
      </c>
      <c r="G245" s="17" t="str">
        <f t="shared" si="20"/>
        <v xml:space="preserve"> </v>
      </c>
      <c r="H245" s="17" t="str">
        <f t="shared" si="19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18"/>
        <v/>
      </c>
      <c r="F246" s="17" t="str">
        <f t="shared" si="18"/>
        <v/>
      </c>
      <c r="G246" s="17" t="str">
        <f t="shared" si="20"/>
        <v xml:space="preserve"> </v>
      </c>
      <c r="H246" s="17" t="str">
        <f t="shared" si="19"/>
        <v/>
      </c>
    </row>
    <row r="247" spans="1:8" ht="25.5" x14ac:dyDescent="0.2">
      <c r="A247" s="14"/>
      <c r="B247" s="15" t="s">
        <v>229</v>
      </c>
      <c r="C247" s="16">
        <v>1</v>
      </c>
      <c r="D247" s="16">
        <v>0</v>
      </c>
      <c r="E247" s="17">
        <f t="shared" si="18"/>
        <v>2.1276595744680851E-2</v>
      </c>
      <c r="F247" s="17" t="str">
        <f t="shared" si="18"/>
        <v/>
      </c>
      <c r="G247" s="17">
        <f t="shared" si="20"/>
        <v>-1</v>
      </c>
      <c r="H247" s="17">
        <f t="shared" si="19"/>
        <v>-2.1276595744680851E-2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18"/>
        <v/>
      </c>
      <c r="F248" s="17" t="str">
        <f t="shared" si="18"/>
        <v/>
      </c>
      <c r="G248" s="17" t="str">
        <f t="shared" si="20"/>
        <v xml:space="preserve"> </v>
      </c>
      <c r="H248" s="17" t="str">
        <f t="shared" si="19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18"/>
        <v/>
      </c>
      <c r="F249" s="17" t="str">
        <f t="shared" si="18"/>
        <v/>
      </c>
      <c r="G249" s="17" t="str">
        <f t="shared" si="20"/>
        <v xml:space="preserve"> </v>
      </c>
      <c r="H249" s="17" t="str">
        <f t="shared" si="19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18"/>
        <v/>
      </c>
      <c r="F250" s="17" t="str">
        <f t="shared" si="18"/>
        <v/>
      </c>
      <c r="G250" s="17" t="str">
        <f t="shared" si="20"/>
        <v xml:space="preserve"> </v>
      </c>
      <c r="H250" s="17" t="str">
        <f t="shared" si="19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18"/>
        <v/>
      </c>
      <c r="F251" s="17" t="str">
        <f t="shared" si="18"/>
        <v/>
      </c>
      <c r="G251" s="17" t="str">
        <f t="shared" si="20"/>
        <v xml:space="preserve"> </v>
      </c>
      <c r="H251" s="17" t="str">
        <f t="shared" si="19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18"/>
        <v/>
      </c>
      <c r="F252" s="17" t="str">
        <f t="shared" si="18"/>
        <v/>
      </c>
      <c r="G252" s="17" t="str">
        <f t="shared" si="20"/>
        <v xml:space="preserve"> </v>
      </c>
      <c r="H252" s="17" t="str">
        <f t="shared" si="19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18"/>
        <v/>
      </c>
      <c r="F253" s="17" t="str">
        <f t="shared" si="18"/>
        <v/>
      </c>
      <c r="G253" s="17" t="str">
        <f t="shared" si="20"/>
        <v xml:space="preserve"> </v>
      </c>
      <c r="H253" s="17" t="str">
        <f t="shared" si="19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18"/>
        <v/>
      </c>
      <c r="F254" s="17" t="str">
        <f t="shared" si="18"/>
        <v/>
      </c>
      <c r="G254" s="17" t="str">
        <f t="shared" si="20"/>
        <v xml:space="preserve"> </v>
      </c>
      <c r="H254" s="17" t="str">
        <f t="shared" si="19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18"/>
        <v/>
      </c>
      <c r="F255" s="17" t="str">
        <f t="shared" si="18"/>
        <v/>
      </c>
      <c r="G255" s="17" t="str">
        <f t="shared" si="20"/>
        <v xml:space="preserve"> </v>
      </c>
      <c r="H255" s="17" t="str">
        <f t="shared" si="19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18"/>
        <v/>
      </c>
      <c r="F256" s="17" t="str">
        <f t="shared" si="18"/>
        <v/>
      </c>
      <c r="G256" s="17" t="str">
        <f t="shared" si="20"/>
        <v xml:space="preserve"> </v>
      </c>
      <c r="H256" s="17" t="str">
        <f t="shared" si="19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18"/>
        <v/>
      </c>
      <c r="F257" s="17" t="str">
        <f t="shared" si="18"/>
        <v/>
      </c>
      <c r="G257" s="17" t="str">
        <f t="shared" si="20"/>
        <v xml:space="preserve"> </v>
      </c>
      <c r="H257" s="17" t="str">
        <f t="shared" si="19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18"/>
        <v/>
      </c>
      <c r="F258" s="17" t="str">
        <f t="shared" si="18"/>
        <v/>
      </c>
      <c r="G258" s="17" t="str">
        <f t="shared" si="20"/>
        <v xml:space="preserve"> </v>
      </c>
      <c r="H258" s="17" t="str">
        <f t="shared" si="19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18"/>
        <v/>
      </c>
      <c r="F259" s="17" t="str">
        <f t="shared" si="18"/>
        <v/>
      </c>
      <c r="G259" s="17" t="str">
        <f t="shared" si="20"/>
        <v xml:space="preserve"> </v>
      </c>
      <c r="H259" s="17" t="str">
        <f t="shared" si="19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18"/>
        <v/>
      </c>
      <c r="F260" s="17" t="str">
        <f t="shared" si="18"/>
        <v/>
      </c>
      <c r="G260" s="17" t="str">
        <f t="shared" si="20"/>
        <v xml:space="preserve"> </v>
      </c>
      <c r="H260" s="17" t="str">
        <f t="shared" si="19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18"/>
        <v/>
      </c>
      <c r="F261" s="17" t="str">
        <f t="shared" si="18"/>
        <v/>
      </c>
      <c r="G261" s="17" t="str">
        <f t="shared" si="20"/>
        <v xml:space="preserve"> </v>
      </c>
      <c r="H261" s="17" t="str">
        <f t="shared" si="19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18"/>
        <v/>
      </c>
      <c r="F262" s="17" t="str">
        <f t="shared" si="18"/>
        <v/>
      </c>
      <c r="G262" s="17" t="str">
        <f t="shared" si="20"/>
        <v xml:space="preserve"> </v>
      </c>
      <c r="H262" s="17" t="str">
        <f t="shared" si="19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18"/>
        <v/>
      </c>
      <c r="F263" s="17" t="str">
        <f t="shared" si="18"/>
        <v/>
      </c>
      <c r="G263" s="17" t="str">
        <f t="shared" si="20"/>
        <v xml:space="preserve"> </v>
      </c>
      <c r="H263" s="17" t="str">
        <f t="shared" si="19"/>
        <v/>
      </c>
    </row>
    <row r="264" spans="1:8" x14ac:dyDescent="0.2">
      <c r="A264" s="14"/>
      <c r="B264" s="15" t="s">
        <v>245</v>
      </c>
      <c r="C264" s="16">
        <v>5</v>
      </c>
      <c r="D264" s="16">
        <v>1</v>
      </c>
      <c r="E264" s="17">
        <f t="shared" si="18"/>
        <v>0.10638297872340426</v>
      </c>
      <c r="F264" s="17">
        <f t="shared" si="18"/>
        <v>3.8461538461538464E-2</v>
      </c>
      <c r="G264" s="17">
        <f t="shared" si="20"/>
        <v>-0.8</v>
      </c>
      <c r="H264" s="17">
        <f t="shared" si="19"/>
        <v>-8.5106382978723416E-2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18"/>
        <v/>
      </c>
      <c r="F265" s="17" t="str">
        <f t="shared" si="18"/>
        <v/>
      </c>
      <c r="G265" s="17" t="str">
        <f t="shared" si="20"/>
        <v xml:space="preserve"> </v>
      </c>
      <c r="H265" s="17" t="str">
        <f t="shared" si="19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18"/>
        <v/>
      </c>
      <c r="F266" s="17" t="str">
        <f t="shared" si="18"/>
        <v/>
      </c>
      <c r="G266" s="17" t="str">
        <f t="shared" si="20"/>
        <v xml:space="preserve"> </v>
      </c>
      <c r="H266" s="17" t="str">
        <f t="shared" si="19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18"/>
        <v/>
      </c>
      <c r="F267" s="17" t="str">
        <f t="shared" si="18"/>
        <v/>
      </c>
      <c r="G267" s="17" t="str">
        <f t="shared" si="20"/>
        <v xml:space="preserve"> </v>
      </c>
      <c r="H267" s="17" t="str">
        <f t="shared" si="19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18"/>
        <v/>
      </c>
      <c r="F268" s="17" t="str">
        <f t="shared" si="18"/>
        <v/>
      </c>
      <c r="G268" s="17" t="str">
        <f t="shared" si="20"/>
        <v xml:space="preserve"> </v>
      </c>
      <c r="H268" s="17" t="str">
        <f t="shared" si="19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F300" si="21">+IF(C269=0,"",C269/C$173)</f>
        <v/>
      </c>
      <c r="F269" s="17" t="str">
        <f t="shared" si="21"/>
        <v/>
      </c>
      <c r="G269" s="17" t="str">
        <f t="shared" si="20"/>
        <v xml:space="preserve"> </v>
      </c>
      <c r="H269" s="17" t="str">
        <f t="shared" si="19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21"/>
        <v/>
      </c>
      <c r="F270" s="17" t="str">
        <f t="shared" si="21"/>
        <v/>
      </c>
      <c r="G270" s="17" t="str">
        <f t="shared" si="20"/>
        <v xml:space="preserve"> </v>
      </c>
      <c r="H270" s="17" t="str">
        <f t="shared" si="19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21"/>
        <v/>
      </c>
      <c r="F271" s="17" t="str">
        <f t="shared" si="21"/>
        <v/>
      </c>
      <c r="G271" s="17" t="str">
        <f t="shared" si="20"/>
        <v xml:space="preserve"> </v>
      </c>
      <c r="H271" s="17" t="str">
        <f t="shared" si="19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21"/>
        <v/>
      </c>
      <c r="F272" s="17" t="str">
        <f t="shared" si="21"/>
        <v/>
      </c>
      <c r="G272" s="17" t="str">
        <f t="shared" si="20"/>
        <v xml:space="preserve"> </v>
      </c>
      <c r="H272" s="17" t="str">
        <f t="shared" si="19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21"/>
        <v/>
      </c>
      <c r="F274" s="17" t="str">
        <f t="shared" si="21"/>
        <v/>
      </c>
      <c r="G274" s="17" t="str">
        <f t="shared" si="20"/>
        <v xml:space="preserve"> </v>
      </c>
      <c r="H274" s="17" t="str">
        <f t="shared" si="19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21"/>
        <v/>
      </c>
      <c r="F275" s="17" t="str">
        <f t="shared" si="21"/>
        <v/>
      </c>
      <c r="G275" s="17" t="str">
        <f t="shared" si="20"/>
        <v xml:space="preserve"> </v>
      </c>
      <c r="H275" s="17" t="str">
        <f t="shared" si="19"/>
        <v/>
      </c>
    </row>
    <row r="276" spans="1:8" ht="25.5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21"/>
        <v/>
      </c>
      <c r="F276" s="17" t="str">
        <f t="shared" si="21"/>
        <v/>
      </c>
      <c r="G276" s="17" t="str">
        <f t="shared" si="20"/>
        <v xml:space="preserve"> </v>
      </c>
      <c r="H276" s="17" t="str">
        <f t="shared" si="19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21"/>
        <v/>
      </c>
      <c r="F277" s="17" t="str">
        <f t="shared" si="21"/>
        <v/>
      </c>
      <c r="G277" s="17" t="str">
        <f t="shared" si="20"/>
        <v xml:space="preserve"> </v>
      </c>
      <c r="H277" s="17" t="str">
        <f t="shared" si="19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21"/>
        <v/>
      </c>
      <c r="F278" s="17" t="str">
        <f t="shared" si="21"/>
        <v/>
      </c>
      <c r="G278" s="17" t="str">
        <f t="shared" si="20"/>
        <v xml:space="preserve"> </v>
      </c>
      <c r="H278" s="17" t="str">
        <f t="shared" si="19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21"/>
        <v/>
      </c>
      <c r="F280" s="17" t="str">
        <f t="shared" si="21"/>
        <v/>
      </c>
      <c r="G280" s="17" t="str">
        <f t="shared" si="20"/>
        <v xml:space="preserve"> </v>
      </c>
      <c r="H280" s="17" t="str">
        <f t="shared" si="19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21"/>
        <v/>
      </c>
      <c r="F281" s="17" t="str">
        <f t="shared" si="21"/>
        <v/>
      </c>
      <c r="G281" s="17" t="str">
        <f t="shared" si="20"/>
        <v xml:space="preserve"> </v>
      </c>
      <c r="H281" s="17" t="str">
        <f t="shared" si="19"/>
        <v/>
      </c>
    </row>
    <row r="282" spans="1:8" x14ac:dyDescent="0.2">
      <c r="A282" s="14"/>
      <c r="B282" s="15" t="s">
        <v>263</v>
      </c>
      <c r="C282" s="16">
        <v>0</v>
      </c>
      <c r="D282" s="16">
        <v>3</v>
      </c>
      <c r="E282" s="17" t="str">
        <f t="shared" si="21"/>
        <v/>
      </c>
      <c r="F282" s="17">
        <f t="shared" si="21"/>
        <v>0.11538461538461539</v>
      </c>
      <c r="G282" s="17">
        <f t="shared" si="20"/>
        <v>1</v>
      </c>
      <c r="H282" s="17" t="str">
        <f t="shared" si="19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21"/>
        <v/>
      </c>
      <c r="F283" s="17" t="str">
        <f t="shared" si="21"/>
        <v/>
      </c>
      <c r="G283" s="17" t="str">
        <f t="shared" si="20"/>
        <v xml:space="preserve"> </v>
      </c>
      <c r="H283" s="17" t="str">
        <f t="shared" si="19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21"/>
        <v/>
      </c>
      <c r="F286" s="17" t="str">
        <f t="shared" si="21"/>
        <v/>
      </c>
      <c r="G286" s="17" t="str">
        <f t="shared" si="20"/>
        <v xml:space="preserve"> </v>
      </c>
      <c r="H286" s="17" t="str">
        <f t="shared" si="19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21"/>
        <v/>
      </c>
      <c r="F287" s="17" t="str">
        <f t="shared" si="21"/>
        <v/>
      </c>
      <c r="G287" s="17" t="str">
        <f t="shared" si="20"/>
        <v xml:space="preserve"> </v>
      </c>
      <c r="H287" s="17" t="str">
        <f t="shared" si="19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21"/>
        <v/>
      </c>
      <c r="F288" s="17" t="str">
        <f t="shared" si="21"/>
        <v/>
      </c>
      <c r="G288" s="17" t="str">
        <f t="shared" si="20"/>
        <v xml:space="preserve"> </v>
      </c>
      <c r="H288" s="17" t="str">
        <f t="shared" si="19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21"/>
        <v/>
      </c>
      <c r="F289" s="17" t="str">
        <f t="shared" si="21"/>
        <v/>
      </c>
      <c r="G289" s="17" t="str">
        <f t="shared" si="20"/>
        <v xml:space="preserve"> </v>
      </c>
      <c r="H289" s="17" t="str">
        <f t="shared" si="19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21"/>
        <v/>
      </c>
      <c r="F290" s="17" t="str">
        <f t="shared" si="21"/>
        <v/>
      </c>
      <c r="G290" s="17" t="str">
        <f t="shared" si="20"/>
        <v xml:space="preserve"> </v>
      </c>
      <c r="H290" s="17" t="str">
        <f t="shared" si="19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21"/>
        <v/>
      </c>
      <c r="F291" s="17" t="str">
        <f t="shared" si="21"/>
        <v/>
      </c>
      <c r="G291" s="17" t="str">
        <f t="shared" si="20"/>
        <v xml:space="preserve"> </v>
      </c>
      <c r="H291" s="17" t="str">
        <f t="shared" si="19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21"/>
        <v/>
      </c>
      <c r="F292" s="17" t="str">
        <f t="shared" si="21"/>
        <v/>
      </c>
      <c r="G292" s="17" t="str">
        <f t="shared" si="20"/>
        <v xml:space="preserve"> </v>
      </c>
      <c r="H292" s="17" t="str">
        <f t="shared" si="19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21"/>
        <v/>
      </c>
      <c r="F293" s="17" t="str">
        <f t="shared" si="21"/>
        <v/>
      </c>
      <c r="G293" s="17" t="str">
        <f t="shared" si="20"/>
        <v xml:space="preserve"> </v>
      </c>
      <c r="H293" s="17" t="str">
        <f t="shared" si="19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21"/>
        <v/>
      </c>
      <c r="F294" s="17" t="str">
        <f t="shared" si="21"/>
        <v/>
      </c>
      <c r="G294" s="17" t="str">
        <f t="shared" si="20"/>
        <v xml:space="preserve"> </v>
      </c>
      <c r="H294" s="17" t="str">
        <f t="shared" si="19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21"/>
        <v/>
      </c>
      <c r="F295" s="17" t="str">
        <f t="shared" si="21"/>
        <v/>
      </c>
      <c r="G295" s="17" t="str">
        <f t="shared" si="20"/>
        <v xml:space="preserve"> </v>
      </c>
      <c r="H295" s="17" t="str">
        <f t="shared" si="19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21"/>
        <v/>
      </c>
      <c r="F296" s="17" t="str">
        <f t="shared" si="21"/>
        <v/>
      </c>
      <c r="G296" s="17" t="str">
        <f t="shared" si="20"/>
        <v xml:space="preserve"> </v>
      </c>
      <c r="H296" s="17" t="str">
        <f t="shared" si="19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21"/>
        <v/>
      </c>
      <c r="F297" s="17" t="str">
        <f t="shared" si="21"/>
        <v/>
      </c>
      <c r="G297" s="17" t="str">
        <f t="shared" si="20"/>
        <v xml:space="preserve"> </v>
      </c>
      <c r="H297" s="17" t="str">
        <f t="shared" si="19"/>
        <v/>
      </c>
    </row>
    <row r="298" spans="1:8" ht="25.5" x14ac:dyDescent="0.2">
      <c r="A298" s="14"/>
      <c r="B298" s="15" t="s">
        <v>279</v>
      </c>
      <c r="C298" s="16">
        <v>1</v>
      </c>
      <c r="D298" s="16">
        <v>1</v>
      </c>
      <c r="E298" s="17">
        <f t="shared" si="21"/>
        <v>2.1276595744680851E-2</v>
      </c>
      <c r="F298" s="17">
        <f t="shared" si="21"/>
        <v>3.8461538461538464E-2</v>
      </c>
      <c r="G298" s="17">
        <f t="shared" si="20"/>
        <v>0</v>
      </c>
      <c r="H298" s="17">
        <f t="shared" si="19"/>
        <v>0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21"/>
        <v/>
      </c>
      <c r="F299" s="17" t="str">
        <f t="shared" si="21"/>
        <v/>
      </c>
      <c r="G299" s="17" t="str">
        <f t="shared" si="20"/>
        <v xml:space="preserve"> </v>
      </c>
      <c r="H299" s="17" t="str">
        <f t="shared" si="19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21"/>
        <v/>
      </c>
      <c r="F300" s="17" t="str">
        <f t="shared" si="21"/>
        <v/>
      </c>
      <c r="G300" s="17" t="str">
        <f t="shared" si="20"/>
        <v xml:space="preserve"> </v>
      </c>
      <c r="H300" s="17" t="str">
        <f t="shared" si="19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F332" si="22">+IF(C301=0,"",C301/C$173)</f>
        <v/>
      </c>
      <c r="F301" s="17" t="str">
        <f t="shared" si="22"/>
        <v/>
      </c>
      <c r="G301" s="17" t="str">
        <f t="shared" si="20"/>
        <v xml:space="preserve"> </v>
      </c>
      <c r="H301" s="17" t="str">
        <f t="shared" ref="H301:H343" si="23">+IF(OR(AND(E301=""),(G301="")),"",E301*G301)</f>
        <v/>
      </c>
    </row>
    <row r="302" spans="1:8" ht="25.5" x14ac:dyDescent="0.2">
      <c r="A302" s="14"/>
      <c r="B302" s="15" t="s">
        <v>642</v>
      </c>
      <c r="C302" s="16">
        <v>0</v>
      </c>
      <c r="D302" s="16">
        <v>0</v>
      </c>
      <c r="E302" s="17" t="str">
        <f t="shared" si="22"/>
        <v/>
      </c>
      <c r="F302" s="17" t="str">
        <f t="shared" si="22"/>
        <v/>
      </c>
      <c r="G302" s="17" t="str">
        <f t="shared" ref="G302:G343" si="24">+IF(AND(C302=0,D302=0)," ",IF(C302=0,1,IF(D302=0,-1,(D302-C302)/C302)))</f>
        <v xml:space="preserve"> </v>
      </c>
      <c r="H302" s="17" t="str">
        <f t="shared" si="23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22"/>
        <v/>
      </c>
      <c r="F303" s="17" t="str">
        <f t="shared" si="22"/>
        <v/>
      </c>
      <c r="G303" s="17" t="str">
        <f t="shared" si="24"/>
        <v xml:space="preserve"> </v>
      </c>
      <c r="H303" s="17" t="str">
        <f t="shared" si="23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22"/>
        <v/>
      </c>
      <c r="F304" s="17" t="str">
        <f t="shared" si="22"/>
        <v/>
      </c>
      <c r="G304" s="17" t="str">
        <f t="shared" si="24"/>
        <v xml:space="preserve"> </v>
      </c>
      <c r="H304" s="17" t="str">
        <f t="shared" si="23"/>
        <v/>
      </c>
    </row>
    <row r="305" spans="1:8" x14ac:dyDescent="0.2">
      <c r="A305" s="14"/>
      <c r="B305" s="15" t="s">
        <v>285</v>
      </c>
      <c r="C305" s="16">
        <v>1</v>
      </c>
      <c r="D305" s="16">
        <v>0</v>
      </c>
      <c r="E305" s="17">
        <f t="shared" si="22"/>
        <v>2.1276595744680851E-2</v>
      </c>
      <c r="F305" s="17" t="str">
        <f t="shared" si="22"/>
        <v/>
      </c>
      <c r="G305" s="17">
        <f t="shared" si="24"/>
        <v>-1</v>
      </c>
      <c r="H305" s="17">
        <f t="shared" si="23"/>
        <v>-2.1276595744680851E-2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22"/>
        <v/>
      </c>
      <c r="F306" s="17" t="str">
        <f t="shared" si="22"/>
        <v/>
      </c>
      <c r="G306" s="17" t="str">
        <f t="shared" si="24"/>
        <v xml:space="preserve"> </v>
      </c>
      <c r="H306" s="17" t="str">
        <f t="shared" si="23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22"/>
        <v/>
      </c>
      <c r="F307" s="17" t="str">
        <f t="shared" si="22"/>
        <v/>
      </c>
      <c r="G307" s="17" t="str">
        <f t="shared" si="24"/>
        <v xml:space="preserve"> </v>
      </c>
      <c r="H307" s="17" t="str">
        <f t="shared" si="23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22"/>
        <v/>
      </c>
      <c r="F308" s="17" t="str">
        <f t="shared" si="22"/>
        <v/>
      </c>
      <c r="G308" s="17" t="str">
        <f t="shared" si="24"/>
        <v xml:space="preserve"> </v>
      </c>
      <c r="H308" s="17" t="str">
        <f t="shared" si="23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22"/>
        <v/>
      </c>
      <c r="F309" s="17" t="str">
        <f t="shared" si="22"/>
        <v/>
      </c>
      <c r="G309" s="17" t="str">
        <f t="shared" si="24"/>
        <v xml:space="preserve"> </v>
      </c>
      <c r="H309" s="17" t="str">
        <f t="shared" si="23"/>
        <v/>
      </c>
    </row>
    <row r="310" spans="1:8" ht="25.5" x14ac:dyDescent="0.2">
      <c r="A310" s="14"/>
      <c r="B310" s="15" t="s">
        <v>290</v>
      </c>
      <c r="C310" s="16">
        <v>1</v>
      </c>
      <c r="D310" s="16">
        <v>0</v>
      </c>
      <c r="E310" s="17">
        <f t="shared" si="22"/>
        <v>2.1276595744680851E-2</v>
      </c>
      <c r="F310" s="17" t="str">
        <f t="shared" si="22"/>
        <v/>
      </c>
      <c r="G310" s="17">
        <f t="shared" si="24"/>
        <v>-1</v>
      </c>
      <c r="H310" s="17">
        <f t="shared" si="23"/>
        <v>-2.1276595744680851E-2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22"/>
        <v/>
      </c>
      <c r="F311" s="17" t="str">
        <f t="shared" si="22"/>
        <v/>
      </c>
      <c r="G311" s="17" t="str">
        <f t="shared" si="24"/>
        <v xml:space="preserve"> </v>
      </c>
      <c r="H311" s="17" t="str">
        <f t="shared" si="23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22"/>
        <v/>
      </c>
      <c r="F312" s="17" t="str">
        <f t="shared" si="22"/>
        <v/>
      </c>
      <c r="G312" s="17" t="str">
        <f t="shared" si="24"/>
        <v xml:space="preserve"> </v>
      </c>
      <c r="H312" s="17" t="str">
        <f t="shared" si="23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22"/>
        <v/>
      </c>
      <c r="F313" s="17" t="str">
        <f t="shared" si="22"/>
        <v/>
      </c>
      <c r="G313" s="17" t="str">
        <f t="shared" si="24"/>
        <v xml:space="preserve"> </v>
      </c>
      <c r="H313" s="17" t="str">
        <f t="shared" si="23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22"/>
        <v/>
      </c>
      <c r="F314" s="17" t="str">
        <f t="shared" si="22"/>
        <v/>
      </c>
      <c r="G314" s="17" t="str">
        <f t="shared" si="24"/>
        <v xml:space="preserve"> </v>
      </c>
      <c r="H314" s="17" t="str">
        <f t="shared" si="23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22"/>
        <v/>
      </c>
      <c r="F315" s="17" t="str">
        <f t="shared" si="22"/>
        <v/>
      </c>
      <c r="G315" s="17" t="str">
        <f t="shared" si="24"/>
        <v xml:space="preserve"> </v>
      </c>
      <c r="H315" s="17" t="str">
        <f t="shared" si="23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22"/>
        <v/>
      </c>
      <c r="F316" s="17" t="str">
        <f t="shared" si="22"/>
        <v/>
      </c>
      <c r="G316" s="17" t="str">
        <f t="shared" si="24"/>
        <v xml:space="preserve"> </v>
      </c>
      <c r="H316" s="17" t="str">
        <f t="shared" si="23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22"/>
        <v/>
      </c>
      <c r="F317" s="17" t="str">
        <f t="shared" si="22"/>
        <v/>
      </c>
      <c r="G317" s="17" t="str">
        <f t="shared" si="24"/>
        <v xml:space="preserve"> </v>
      </c>
      <c r="H317" s="17" t="str">
        <f t="shared" si="23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22"/>
        <v/>
      </c>
      <c r="F318" s="17" t="str">
        <f t="shared" si="22"/>
        <v/>
      </c>
      <c r="G318" s="17" t="str">
        <f t="shared" si="24"/>
        <v xml:space="preserve"> </v>
      </c>
      <c r="H318" s="17" t="str">
        <f t="shared" si="23"/>
        <v/>
      </c>
    </row>
    <row r="319" spans="1:8" ht="25.5" x14ac:dyDescent="0.2">
      <c r="A319" s="14"/>
      <c r="B319" s="15" t="s">
        <v>299</v>
      </c>
      <c r="C319" s="16">
        <v>1</v>
      </c>
      <c r="D319" s="16">
        <v>0</v>
      </c>
      <c r="E319" s="17">
        <f t="shared" si="22"/>
        <v>2.1276595744680851E-2</v>
      </c>
      <c r="F319" s="17" t="str">
        <f t="shared" si="22"/>
        <v/>
      </c>
      <c r="G319" s="17">
        <f t="shared" si="24"/>
        <v>-1</v>
      </c>
      <c r="H319" s="17">
        <f t="shared" si="23"/>
        <v>-2.1276595744680851E-2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22"/>
        <v/>
      </c>
      <c r="F320" s="17" t="str">
        <f t="shared" si="22"/>
        <v/>
      </c>
      <c r="G320" s="17" t="str">
        <f t="shared" si="24"/>
        <v xml:space="preserve"> </v>
      </c>
      <c r="H320" s="17" t="str">
        <f t="shared" si="23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22"/>
        <v/>
      </c>
      <c r="F321" s="17" t="str">
        <f t="shared" si="22"/>
        <v/>
      </c>
      <c r="G321" s="17" t="str">
        <f t="shared" si="24"/>
        <v xml:space="preserve"> </v>
      </c>
      <c r="H321" s="17" t="str">
        <f t="shared" si="23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22"/>
        <v/>
      </c>
      <c r="F322" s="17" t="str">
        <f t="shared" si="22"/>
        <v/>
      </c>
      <c r="G322" s="17" t="str">
        <f t="shared" si="24"/>
        <v xml:space="preserve"> </v>
      </c>
      <c r="H322" s="17" t="str">
        <f t="shared" si="23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22"/>
        <v/>
      </c>
      <c r="F323" s="17" t="str">
        <f t="shared" si="22"/>
        <v/>
      </c>
      <c r="G323" s="17" t="str">
        <f t="shared" si="24"/>
        <v xml:space="preserve"> </v>
      </c>
      <c r="H323" s="17" t="str">
        <f t="shared" si="23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22"/>
        <v/>
      </c>
      <c r="F324" s="17" t="str">
        <f t="shared" si="22"/>
        <v/>
      </c>
      <c r="G324" s="17" t="str">
        <f t="shared" si="24"/>
        <v xml:space="preserve"> </v>
      </c>
      <c r="H324" s="17" t="str">
        <f t="shared" si="23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22"/>
        <v/>
      </c>
      <c r="F325" s="17" t="str">
        <f t="shared" si="22"/>
        <v/>
      </c>
      <c r="G325" s="17" t="str">
        <f t="shared" si="24"/>
        <v xml:space="preserve"> </v>
      </c>
      <c r="H325" s="17" t="str">
        <f t="shared" si="23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22"/>
        <v/>
      </c>
      <c r="F326" s="17" t="str">
        <f t="shared" si="22"/>
        <v/>
      </c>
      <c r="G326" s="17" t="str">
        <f t="shared" si="24"/>
        <v xml:space="preserve"> </v>
      </c>
      <c r="H326" s="17" t="str">
        <f t="shared" si="23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22"/>
        <v/>
      </c>
      <c r="F327" s="17" t="str">
        <f t="shared" si="22"/>
        <v/>
      </c>
      <c r="G327" s="17" t="str">
        <f t="shared" si="24"/>
        <v xml:space="preserve"> </v>
      </c>
      <c r="H327" s="17" t="str">
        <f t="shared" si="23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22"/>
        <v/>
      </c>
      <c r="F328" s="17" t="str">
        <f t="shared" si="22"/>
        <v/>
      </c>
      <c r="G328" s="17" t="str">
        <f t="shared" si="24"/>
        <v xml:space="preserve"> </v>
      </c>
      <c r="H328" s="17" t="str">
        <f t="shared" si="23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22"/>
        <v/>
      </c>
      <c r="F329" s="17" t="str">
        <f t="shared" si="22"/>
        <v/>
      </c>
      <c r="G329" s="17" t="str">
        <f t="shared" si="24"/>
        <v xml:space="preserve"> </v>
      </c>
      <c r="H329" s="17" t="str">
        <f t="shared" si="23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22"/>
        <v/>
      </c>
      <c r="F330" s="17" t="str">
        <f t="shared" si="22"/>
        <v/>
      </c>
      <c r="G330" s="17" t="str">
        <f t="shared" si="24"/>
        <v xml:space="preserve"> </v>
      </c>
      <c r="H330" s="17" t="str">
        <f t="shared" si="23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22"/>
        <v/>
      </c>
      <c r="F331" s="17" t="str">
        <f t="shared" si="22"/>
        <v/>
      </c>
      <c r="G331" s="17" t="str">
        <f t="shared" si="24"/>
        <v xml:space="preserve"> </v>
      </c>
      <c r="H331" s="17" t="str">
        <f t="shared" si="23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22"/>
        <v/>
      </c>
      <c r="F332" s="17" t="str">
        <f t="shared" si="22"/>
        <v/>
      </c>
      <c r="G332" s="17" t="str">
        <f t="shared" si="24"/>
        <v xml:space="preserve"> </v>
      </c>
      <c r="H332" s="17" t="str">
        <f t="shared" si="23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F343" si="25">+IF(C333=0,"",C333/C$173)</f>
        <v/>
      </c>
      <c r="F333" s="17" t="str">
        <f t="shared" si="25"/>
        <v/>
      </c>
      <c r="G333" s="17" t="str">
        <f t="shared" si="24"/>
        <v xml:space="preserve"> </v>
      </c>
      <c r="H333" s="17" t="str">
        <f t="shared" si="23"/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25"/>
        <v/>
      </c>
      <c r="F334" s="17" t="str">
        <f t="shared" si="25"/>
        <v/>
      </c>
      <c r="G334" s="17" t="str">
        <f t="shared" si="24"/>
        <v xml:space="preserve"> </v>
      </c>
      <c r="H334" s="17" t="str">
        <f t="shared" si="23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25"/>
        <v/>
      </c>
      <c r="F335" s="17" t="str">
        <f t="shared" si="25"/>
        <v/>
      </c>
      <c r="G335" s="17" t="str">
        <f t="shared" si="24"/>
        <v xml:space="preserve"> </v>
      </c>
      <c r="H335" s="17" t="str">
        <f t="shared" si="23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25"/>
        <v/>
      </c>
      <c r="F336" s="17" t="str">
        <f t="shared" si="25"/>
        <v/>
      </c>
      <c r="G336" s="17" t="str">
        <f t="shared" si="24"/>
        <v xml:space="preserve"> </v>
      </c>
      <c r="H336" s="17" t="str">
        <f t="shared" si="23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25"/>
        <v/>
      </c>
      <c r="F337" s="17" t="str">
        <f t="shared" si="25"/>
        <v/>
      </c>
      <c r="G337" s="17" t="str">
        <f t="shared" si="24"/>
        <v xml:space="preserve"> </v>
      </c>
      <c r="H337" s="17" t="str">
        <f t="shared" si="23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25"/>
        <v/>
      </c>
      <c r="F338" s="17" t="str">
        <f t="shared" si="25"/>
        <v/>
      </c>
      <c r="G338" s="17" t="str">
        <f t="shared" si="24"/>
        <v xml:space="preserve"> </v>
      </c>
      <c r="H338" s="17" t="str">
        <f t="shared" si="23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25"/>
        <v/>
      </c>
      <c r="F339" s="17" t="str">
        <f t="shared" si="25"/>
        <v/>
      </c>
      <c r="G339" s="17" t="str">
        <f t="shared" si="24"/>
        <v xml:space="preserve"> </v>
      </c>
      <c r="H339" s="17" t="str">
        <f t="shared" si="23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25"/>
        <v/>
      </c>
      <c r="F340" s="17" t="str">
        <f t="shared" si="25"/>
        <v/>
      </c>
      <c r="G340" s="17" t="str">
        <f t="shared" si="24"/>
        <v xml:space="preserve"> </v>
      </c>
      <c r="H340" s="17" t="str">
        <f t="shared" si="23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25"/>
        <v/>
      </c>
      <c r="F341" s="17" t="str">
        <f t="shared" si="25"/>
        <v/>
      </c>
      <c r="G341" s="17" t="str">
        <f t="shared" si="24"/>
        <v xml:space="preserve"> </v>
      </c>
      <c r="H341" s="17" t="str">
        <f t="shared" si="23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25"/>
        <v/>
      </c>
      <c r="F342" s="17" t="str">
        <f t="shared" si="25"/>
        <v/>
      </c>
      <c r="G342" s="17" t="str">
        <f t="shared" si="24"/>
        <v xml:space="preserve"> </v>
      </c>
      <c r="H342" s="17" t="str">
        <f t="shared" si="23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25"/>
        <v/>
      </c>
      <c r="F343" s="17" t="str">
        <f t="shared" si="25"/>
        <v/>
      </c>
      <c r="G343" s="17" t="str">
        <f t="shared" si="24"/>
        <v xml:space="preserve"> </v>
      </c>
      <c r="H343" s="17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259</v>
      </c>
      <c r="D349" s="19">
        <f>SUM(D350:D576)</f>
        <v>293</v>
      </c>
      <c r="E349" s="20">
        <f t="shared" ref="E349:F412" si="26">+IF(C349=0,"",C349/C$349)</f>
        <v>1</v>
      </c>
      <c r="F349" s="20">
        <f t="shared" si="26"/>
        <v>1</v>
      </c>
      <c r="G349" s="20">
        <f>+IF(AND(C349=0,D349=0),"",IF(C349=0,1,IF(D349=0,-1,(D349-C349)/C349)))</f>
        <v>0.13127413127413126</v>
      </c>
      <c r="H349" s="20">
        <f t="shared" ref="H349:H412" si="27">+IF(OR(AND(E349=""),(G349="")),"",E349*G349)</f>
        <v>0.13127413127413126</v>
      </c>
    </row>
    <row r="350" spans="1:8" x14ac:dyDescent="0.2">
      <c r="A350" s="14"/>
      <c r="B350" s="15" t="s">
        <v>324</v>
      </c>
      <c r="C350" s="16">
        <v>0</v>
      </c>
      <c r="D350" s="16">
        <v>0</v>
      </c>
      <c r="E350" s="17" t="str">
        <f t="shared" si="26"/>
        <v/>
      </c>
      <c r="F350" s="17" t="str">
        <f t="shared" si="26"/>
        <v/>
      </c>
      <c r="G350" s="17" t="str">
        <f t="shared" ref="G350:G413" si="28">+IF(AND(C350=0,D350=0)," ",IF(C350=0,1,IF(D350=0,-1,(D350-C350)/C350)))</f>
        <v xml:space="preserve"> </v>
      </c>
      <c r="H350" s="17" t="str">
        <f t="shared" si="27"/>
        <v/>
      </c>
    </row>
    <row r="351" spans="1:8" x14ac:dyDescent="0.2">
      <c r="A351" s="14"/>
      <c r="B351" s="15" t="s">
        <v>325</v>
      </c>
      <c r="C351" s="16">
        <v>0</v>
      </c>
      <c r="D351" s="16">
        <v>0</v>
      </c>
      <c r="E351" s="17" t="str">
        <f t="shared" si="26"/>
        <v/>
      </c>
      <c r="F351" s="17" t="str">
        <f t="shared" si="26"/>
        <v/>
      </c>
      <c r="G351" s="17" t="str">
        <f t="shared" si="28"/>
        <v xml:space="preserve"> </v>
      </c>
      <c r="H351" s="17" t="str">
        <f t="shared" si="27"/>
        <v/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26"/>
        <v/>
      </c>
      <c r="F352" s="17" t="str">
        <f t="shared" si="26"/>
        <v/>
      </c>
      <c r="G352" s="17" t="str">
        <f t="shared" si="28"/>
        <v xml:space="preserve"> </v>
      </c>
      <c r="H352" s="17" t="str">
        <f t="shared" si="27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26"/>
        <v/>
      </c>
      <c r="F353" s="17" t="str">
        <f t="shared" si="26"/>
        <v/>
      </c>
      <c r="G353" s="17" t="str">
        <f t="shared" si="28"/>
        <v xml:space="preserve"> </v>
      </c>
      <c r="H353" s="17" t="str">
        <f t="shared" si="27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26"/>
        <v/>
      </c>
      <c r="F354" s="17" t="str">
        <f t="shared" si="26"/>
        <v/>
      </c>
      <c r="G354" s="17" t="str">
        <f t="shared" si="28"/>
        <v xml:space="preserve"> </v>
      </c>
      <c r="H354" s="17" t="str">
        <f t="shared" si="27"/>
        <v/>
      </c>
    </row>
    <row r="355" spans="1:8" x14ac:dyDescent="0.2">
      <c r="A355" s="14"/>
      <c r="B355" s="15" t="s">
        <v>329</v>
      </c>
      <c r="C355" s="16">
        <v>4</v>
      </c>
      <c r="D355" s="16">
        <v>0</v>
      </c>
      <c r="E355" s="17">
        <f t="shared" si="26"/>
        <v>1.5444015444015444E-2</v>
      </c>
      <c r="F355" s="17" t="str">
        <f t="shared" si="26"/>
        <v/>
      </c>
      <c r="G355" s="17">
        <f t="shared" si="28"/>
        <v>-1</v>
      </c>
      <c r="H355" s="17">
        <f t="shared" si="27"/>
        <v>-1.5444015444015444E-2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26"/>
        <v/>
      </c>
      <c r="F356" s="17" t="str">
        <f t="shared" si="26"/>
        <v/>
      </c>
      <c r="G356" s="17" t="str">
        <f t="shared" si="28"/>
        <v xml:space="preserve"> </v>
      </c>
      <c r="H356" s="17" t="str">
        <f t="shared" si="27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26"/>
        <v/>
      </c>
      <c r="F357" s="17" t="str">
        <f t="shared" si="26"/>
        <v/>
      </c>
      <c r="G357" s="17" t="str">
        <f t="shared" si="28"/>
        <v xml:space="preserve"> </v>
      </c>
      <c r="H357" s="17" t="str">
        <f t="shared" si="27"/>
        <v/>
      </c>
    </row>
    <row r="358" spans="1:8" x14ac:dyDescent="0.2">
      <c r="A358" s="14"/>
      <c r="B358" s="15" t="s">
        <v>332</v>
      </c>
      <c r="C358" s="16">
        <v>1</v>
      </c>
      <c r="D358" s="16">
        <v>1</v>
      </c>
      <c r="E358" s="17">
        <f t="shared" si="26"/>
        <v>3.8610038610038611E-3</v>
      </c>
      <c r="F358" s="17">
        <f t="shared" si="26"/>
        <v>3.4129692832764505E-3</v>
      </c>
      <c r="G358" s="17">
        <f t="shared" si="28"/>
        <v>0</v>
      </c>
      <c r="H358" s="17">
        <f t="shared" si="27"/>
        <v>0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26"/>
        <v/>
      </c>
      <c r="F359" s="17" t="str">
        <f t="shared" si="26"/>
        <v/>
      </c>
      <c r="G359" s="17" t="str">
        <f t="shared" si="28"/>
        <v xml:space="preserve"> </v>
      </c>
      <c r="H359" s="17" t="str">
        <f t="shared" si="27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26"/>
        <v/>
      </c>
      <c r="F360" s="17" t="str">
        <f t="shared" si="26"/>
        <v/>
      </c>
      <c r="G360" s="17" t="str">
        <f t="shared" si="28"/>
        <v xml:space="preserve"> </v>
      </c>
      <c r="H360" s="17" t="str">
        <f t="shared" si="27"/>
        <v/>
      </c>
    </row>
    <row r="361" spans="1:8" x14ac:dyDescent="0.2">
      <c r="A361" s="14"/>
      <c r="B361" s="15" t="s">
        <v>335</v>
      </c>
      <c r="C361" s="16">
        <v>3</v>
      </c>
      <c r="D361" s="16">
        <v>5</v>
      </c>
      <c r="E361" s="17">
        <f t="shared" si="26"/>
        <v>1.1583011583011582E-2</v>
      </c>
      <c r="F361" s="17">
        <f t="shared" si="26"/>
        <v>1.7064846416382253E-2</v>
      </c>
      <c r="G361" s="17">
        <f t="shared" si="28"/>
        <v>0.66666666666666663</v>
      </c>
      <c r="H361" s="17">
        <f t="shared" si="27"/>
        <v>7.7220077220077213E-3</v>
      </c>
    </row>
    <row r="362" spans="1:8" x14ac:dyDescent="0.2">
      <c r="A362" s="14"/>
      <c r="B362" s="15" t="s">
        <v>336</v>
      </c>
      <c r="C362" s="16">
        <v>0</v>
      </c>
      <c r="D362" s="16">
        <v>0</v>
      </c>
      <c r="E362" s="17" t="str">
        <f t="shared" si="26"/>
        <v/>
      </c>
      <c r="F362" s="17" t="str">
        <f t="shared" si="26"/>
        <v/>
      </c>
      <c r="G362" s="17" t="str">
        <f t="shared" si="28"/>
        <v xml:space="preserve"> </v>
      </c>
      <c r="H362" s="17" t="str">
        <f t="shared" si="27"/>
        <v/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26"/>
        <v/>
      </c>
      <c r="F363" s="17" t="str">
        <f t="shared" si="26"/>
        <v/>
      </c>
      <c r="G363" s="17" t="str">
        <f t="shared" si="28"/>
        <v xml:space="preserve"> </v>
      </c>
      <c r="H363" s="17" t="str">
        <f t="shared" si="27"/>
        <v/>
      </c>
    </row>
    <row r="364" spans="1:8" x14ac:dyDescent="0.2">
      <c r="A364" s="14"/>
      <c r="B364" s="15" t="s">
        <v>338</v>
      </c>
      <c r="C364" s="16">
        <v>0</v>
      </c>
      <c r="D364" s="16">
        <v>0</v>
      </c>
      <c r="E364" s="17" t="str">
        <f t="shared" si="26"/>
        <v/>
      </c>
      <c r="F364" s="17" t="str">
        <f t="shared" si="26"/>
        <v/>
      </c>
      <c r="G364" s="17" t="str">
        <f t="shared" si="28"/>
        <v xml:space="preserve"> </v>
      </c>
      <c r="H364" s="17" t="str">
        <f t="shared" si="27"/>
        <v/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26"/>
        <v/>
      </c>
      <c r="F365" s="17" t="str">
        <f t="shared" si="26"/>
        <v/>
      </c>
      <c r="G365" s="17" t="str">
        <f t="shared" si="28"/>
        <v xml:space="preserve"> </v>
      </c>
      <c r="H365" s="17" t="str">
        <f t="shared" si="27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26"/>
        <v/>
      </c>
      <c r="F366" s="17" t="str">
        <f t="shared" si="26"/>
        <v/>
      </c>
      <c r="G366" s="17" t="str">
        <f t="shared" si="28"/>
        <v xml:space="preserve"> </v>
      </c>
      <c r="H366" s="17" t="str">
        <f t="shared" si="27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26"/>
        <v/>
      </c>
      <c r="F367" s="17" t="str">
        <f t="shared" si="26"/>
        <v/>
      </c>
      <c r="G367" s="17" t="str">
        <f t="shared" si="28"/>
        <v xml:space="preserve"> </v>
      </c>
      <c r="H367" s="17" t="str">
        <f t="shared" si="27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26"/>
        <v/>
      </c>
      <c r="F368" s="17" t="str">
        <f t="shared" si="26"/>
        <v/>
      </c>
      <c r="G368" s="17" t="str">
        <f t="shared" si="28"/>
        <v xml:space="preserve"> </v>
      </c>
      <c r="H368" s="17" t="str">
        <f t="shared" si="27"/>
        <v/>
      </c>
    </row>
    <row r="369" spans="1:8" x14ac:dyDescent="0.2">
      <c r="A369" s="14"/>
      <c r="B369" s="15" t="s">
        <v>343</v>
      </c>
      <c r="C369" s="16">
        <v>0</v>
      </c>
      <c r="D369" s="16">
        <v>0</v>
      </c>
      <c r="E369" s="17" t="str">
        <f t="shared" si="26"/>
        <v/>
      </c>
      <c r="F369" s="17" t="str">
        <f t="shared" si="26"/>
        <v/>
      </c>
      <c r="G369" s="17" t="str">
        <f t="shared" si="28"/>
        <v xml:space="preserve"> </v>
      </c>
      <c r="H369" s="17" t="str">
        <f t="shared" si="27"/>
        <v/>
      </c>
    </row>
    <row r="370" spans="1:8" x14ac:dyDescent="0.2">
      <c r="A370" s="14"/>
      <c r="B370" s="15" t="s">
        <v>344</v>
      </c>
      <c r="C370" s="16">
        <v>0</v>
      </c>
      <c r="D370" s="16">
        <v>0</v>
      </c>
      <c r="E370" s="17" t="str">
        <f t="shared" si="26"/>
        <v/>
      </c>
      <c r="F370" s="17" t="str">
        <f t="shared" si="26"/>
        <v/>
      </c>
      <c r="G370" s="17" t="str">
        <f t="shared" si="28"/>
        <v xml:space="preserve"> </v>
      </c>
      <c r="H370" s="17" t="str">
        <f t="shared" si="27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26"/>
        <v/>
      </c>
      <c r="F371" s="17" t="str">
        <f t="shared" si="26"/>
        <v/>
      </c>
      <c r="G371" s="17" t="str">
        <f t="shared" si="28"/>
        <v xml:space="preserve"> </v>
      </c>
      <c r="H371" s="17" t="str">
        <f t="shared" si="27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26"/>
        <v/>
      </c>
      <c r="F372" s="17" t="str">
        <f t="shared" si="26"/>
        <v/>
      </c>
      <c r="G372" s="17" t="str">
        <f t="shared" si="28"/>
        <v xml:space="preserve"> </v>
      </c>
      <c r="H372" s="17" t="str">
        <f t="shared" si="27"/>
        <v/>
      </c>
    </row>
    <row r="373" spans="1:8" x14ac:dyDescent="0.2">
      <c r="A373" s="14"/>
      <c r="B373" s="15" t="s">
        <v>347</v>
      </c>
      <c r="C373" s="16">
        <v>2</v>
      </c>
      <c r="D373" s="16">
        <v>2</v>
      </c>
      <c r="E373" s="17">
        <f t="shared" si="26"/>
        <v>7.7220077220077222E-3</v>
      </c>
      <c r="F373" s="17">
        <f t="shared" si="26"/>
        <v>6.8259385665529011E-3</v>
      </c>
      <c r="G373" s="17">
        <f t="shared" si="28"/>
        <v>0</v>
      </c>
      <c r="H373" s="17">
        <f t="shared" si="27"/>
        <v>0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26"/>
        <v/>
      </c>
      <c r="F374" s="17" t="str">
        <f t="shared" si="26"/>
        <v/>
      </c>
      <c r="G374" s="17" t="str">
        <f t="shared" si="28"/>
        <v xml:space="preserve"> </v>
      </c>
      <c r="H374" s="17" t="str">
        <f t="shared" si="27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26"/>
        <v/>
      </c>
      <c r="F375" s="17" t="str">
        <f t="shared" si="26"/>
        <v/>
      </c>
      <c r="G375" s="17" t="str">
        <f t="shared" si="28"/>
        <v xml:space="preserve"> </v>
      </c>
      <c r="H375" s="17" t="str">
        <f t="shared" si="27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26"/>
        <v/>
      </c>
      <c r="F376" s="17" t="str">
        <f t="shared" si="26"/>
        <v/>
      </c>
      <c r="G376" s="17" t="str">
        <f t="shared" si="28"/>
        <v xml:space="preserve"> </v>
      </c>
      <c r="H376" s="17" t="str">
        <f t="shared" si="27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26"/>
        <v/>
      </c>
      <c r="F377" s="17" t="str">
        <f t="shared" si="26"/>
        <v/>
      </c>
      <c r="G377" s="17" t="str">
        <f t="shared" si="28"/>
        <v xml:space="preserve"> </v>
      </c>
      <c r="H377" s="17" t="str">
        <f t="shared" si="27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26"/>
        <v/>
      </c>
      <c r="F378" s="17" t="str">
        <f t="shared" si="26"/>
        <v/>
      </c>
      <c r="G378" s="17" t="str">
        <f t="shared" si="28"/>
        <v xml:space="preserve"> </v>
      </c>
      <c r="H378" s="17" t="str">
        <f t="shared" si="27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26"/>
        <v/>
      </c>
      <c r="F379" s="17" t="str">
        <f t="shared" si="26"/>
        <v/>
      </c>
      <c r="G379" s="17" t="str">
        <f t="shared" si="28"/>
        <v xml:space="preserve"> </v>
      </c>
      <c r="H379" s="17" t="str">
        <f t="shared" si="27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26"/>
        <v/>
      </c>
      <c r="F380" s="17" t="str">
        <f t="shared" si="26"/>
        <v/>
      </c>
      <c r="G380" s="17" t="str">
        <f t="shared" si="28"/>
        <v xml:space="preserve"> </v>
      </c>
      <c r="H380" s="17" t="str">
        <f t="shared" si="27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26"/>
        <v/>
      </c>
      <c r="F381" s="17" t="str">
        <f t="shared" si="26"/>
        <v/>
      </c>
      <c r="G381" s="17" t="str">
        <f t="shared" si="28"/>
        <v xml:space="preserve"> </v>
      </c>
      <c r="H381" s="17" t="str">
        <f t="shared" si="27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26"/>
        <v/>
      </c>
      <c r="F382" s="17" t="str">
        <f t="shared" si="26"/>
        <v/>
      </c>
      <c r="G382" s="17" t="str">
        <f t="shared" si="28"/>
        <v xml:space="preserve"> </v>
      </c>
      <c r="H382" s="17" t="str">
        <f t="shared" si="27"/>
        <v/>
      </c>
    </row>
    <row r="383" spans="1:8" ht="25.5" x14ac:dyDescent="0.2">
      <c r="A383" s="14"/>
      <c r="B383" s="15" t="s">
        <v>357</v>
      </c>
      <c r="C383" s="16">
        <v>14</v>
      </c>
      <c r="D383" s="16">
        <v>0</v>
      </c>
      <c r="E383" s="17">
        <f t="shared" si="26"/>
        <v>5.4054054054054057E-2</v>
      </c>
      <c r="F383" s="17" t="str">
        <f t="shared" si="26"/>
        <v/>
      </c>
      <c r="G383" s="17">
        <f t="shared" si="28"/>
        <v>-1</v>
      </c>
      <c r="H383" s="17">
        <f t="shared" si="27"/>
        <v>-5.4054054054054057E-2</v>
      </c>
    </row>
    <row r="384" spans="1:8" x14ac:dyDescent="0.2">
      <c r="A384" s="14"/>
      <c r="B384" s="15" t="s">
        <v>358</v>
      </c>
      <c r="C384" s="16">
        <v>1</v>
      </c>
      <c r="D384" s="16">
        <v>1</v>
      </c>
      <c r="E384" s="17">
        <f t="shared" si="26"/>
        <v>3.8610038610038611E-3</v>
      </c>
      <c r="F384" s="17">
        <f t="shared" si="26"/>
        <v>3.4129692832764505E-3</v>
      </c>
      <c r="G384" s="17">
        <f t="shared" si="28"/>
        <v>0</v>
      </c>
      <c r="H384" s="17">
        <f t="shared" si="27"/>
        <v>0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26"/>
        <v/>
      </c>
      <c r="F385" s="17" t="str">
        <f t="shared" si="26"/>
        <v/>
      </c>
      <c r="G385" s="17" t="str">
        <f t="shared" si="28"/>
        <v xml:space="preserve"> </v>
      </c>
      <c r="H385" s="17" t="str">
        <f t="shared" si="27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26"/>
        <v/>
      </c>
      <c r="F386" s="17" t="str">
        <f t="shared" si="26"/>
        <v/>
      </c>
      <c r="G386" s="17" t="str">
        <f t="shared" si="28"/>
        <v xml:space="preserve"> </v>
      </c>
      <c r="H386" s="17" t="str">
        <f t="shared" si="27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26"/>
        <v/>
      </c>
      <c r="F387" s="17" t="str">
        <f t="shared" si="26"/>
        <v/>
      </c>
      <c r="G387" s="17" t="str">
        <f t="shared" si="28"/>
        <v xml:space="preserve"> </v>
      </c>
      <c r="H387" s="17" t="str">
        <f t="shared" si="27"/>
        <v/>
      </c>
    </row>
    <row r="388" spans="1:8" x14ac:dyDescent="0.2">
      <c r="A388" s="14"/>
      <c r="B388" s="15" t="s">
        <v>362</v>
      </c>
      <c r="C388" s="16">
        <v>0</v>
      </c>
      <c r="D388" s="16">
        <v>0</v>
      </c>
      <c r="E388" s="17" t="str">
        <f t="shared" si="26"/>
        <v/>
      </c>
      <c r="F388" s="17" t="str">
        <f t="shared" si="26"/>
        <v/>
      </c>
      <c r="G388" s="17" t="str">
        <f t="shared" si="28"/>
        <v xml:space="preserve"> </v>
      </c>
      <c r="H388" s="17" t="str">
        <f t="shared" si="27"/>
        <v/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26"/>
        <v/>
      </c>
      <c r="F389" s="17" t="str">
        <f t="shared" si="26"/>
        <v/>
      </c>
      <c r="G389" s="17" t="str">
        <f t="shared" si="28"/>
        <v xml:space="preserve"> </v>
      </c>
      <c r="H389" s="17" t="str">
        <f t="shared" si="27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26"/>
        <v/>
      </c>
      <c r="F390" s="17" t="str">
        <f t="shared" si="26"/>
        <v/>
      </c>
      <c r="G390" s="17" t="str">
        <f t="shared" si="28"/>
        <v xml:space="preserve"> </v>
      </c>
      <c r="H390" s="17" t="str">
        <f t="shared" si="27"/>
        <v/>
      </c>
    </row>
    <row r="391" spans="1:8" x14ac:dyDescent="0.2">
      <c r="A391" s="14"/>
      <c r="B391" s="15" t="s">
        <v>365</v>
      </c>
      <c r="C391" s="16">
        <v>0</v>
      </c>
      <c r="D391" s="16">
        <v>0</v>
      </c>
      <c r="E391" s="17" t="str">
        <f t="shared" si="26"/>
        <v/>
      </c>
      <c r="F391" s="17" t="str">
        <f t="shared" si="26"/>
        <v/>
      </c>
      <c r="G391" s="17" t="str">
        <f t="shared" si="28"/>
        <v xml:space="preserve"> </v>
      </c>
      <c r="H391" s="17" t="str">
        <f t="shared" si="27"/>
        <v/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26"/>
        <v/>
      </c>
      <c r="F392" s="17" t="str">
        <f t="shared" si="26"/>
        <v/>
      </c>
      <c r="G392" s="17" t="str">
        <f t="shared" si="28"/>
        <v xml:space="preserve"> </v>
      </c>
      <c r="H392" s="17" t="str">
        <f t="shared" si="27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26"/>
        <v/>
      </c>
      <c r="F393" s="17" t="str">
        <f t="shared" si="26"/>
        <v/>
      </c>
      <c r="G393" s="17" t="str">
        <f t="shared" si="28"/>
        <v xml:space="preserve"> </v>
      </c>
      <c r="H393" s="17" t="str">
        <f t="shared" si="27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26"/>
        <v/>
      </c>
      <c r="F394" s="17" t="str">
        <f t="shared" si="26"/>
        <v/>
      </c>
      <c r="G394" s="17" t="str">
        <f t="shared" si="28"/>
        <v xml:space="preserve"> </v>
      </c>
      <c r="H394" s="17" t="str">
        <f t="shared" si="27"/>
        <v/>
      </c>
    </row>
    <row r="395" spans="1:8" x14ac:dyDescent="0.2">
      <c r="A395" s="14"/>
      <c r="B395" s="15" t="s">
        <v>369</v>
      </c>
      <c r="C395" s="16">
        <v>0</v>
      </c>
      <c r="D395" s="16">
        <v>0</v>
      </c>
      <c r="E395" s="17" t="str">
        <f t="shared" si="26"/>
        <v/>
      </c>
      <c r="F395" s="17" t="str">
        <f t="shared" si="26"/>
        <v/>
      </c>
      <c r="G395" s="17" t="str">
        <f t="shared" si="28"/>
        <v xml:space="preserve"> </v>
      </c>
      <c r="H395" s="17" t="str">
        <f t="shared" si="27"/>
        <v/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26"/>
        <v/>
      </c>
      <c r="F396" s="17" t="str">
        <f t="shared" si="26"/>
        <v/>
      </c>
      <c r="G396" s="17" t="str">
        <f t="shared" si="28"/>
        <v xml:space="preserve"> </v>
      </c>
      <c r="H396" s="17" t="str">
        <f t="shared" si="27"/>
        <v/>
      </c>
    </row>
    <row r="397" spans="1:8" x14ac:dyDescent="0.2">
      <c r="A397" s="14"/>
      <c r="B397" s="15" t="s">
        <v>371</v>
      </c>
      <c r="C397" s="16">
        <v>0</v>
      </c>
      <c r="D397" s="16">
        <v>0</v>
      </c>
      <c r="E397" s="17" t="str">
        <f t="shared" si="26"/>
        <v/>
      </c>
      <c r="F397" s="17" t="str">
        <f t="shared" si="26"/>
        <v/>
      </c>
      <c r="G397" s="17" t="str">
        <f t="shared" si="28"/>
        <v xml:space="preserve"> </v>
      </c>
      <c r="H397" s="17" t="str">
        <f t="shared" si="27"/>
        <v/>
      </c>
    </row>
    <row r="398" spans="1:8" x14ac:dyDescent="0.2">
      <c r="A398" s="14"/>
      <c r="B398" s="15" t="s">
        <v>372</v>
      </c>
      <c r="C398" s="16">
        <v>0</v>
      </c>
      <c r="D398" s="16">
        <v>0</v>
      </c>
      <c r="E398" s="17" t="str">
        <f t="shared" si="26"/>
        <v/>
      </c>
      <c r="F398" s="17" t="str">
        <f t="shared" si="26"/>
        <v/>
      </c>
      <c r="G398" s="17" t="str">
        <f t="shared" si="28"/>
        <v xml:space="preserve"> </v>
      </c>
      <c r="H398" s="17" t="str">
        <f t="shared" si="27"/>
        <v/>
      </c>
    </row>
    <row r="399" spans="1:8" x14ac:dyDescent="0.2">
      <c r="A399" s="14"/>
      <c r="B399" s="15" t="s">
        <v>373</v>
      </c>
      <c r="C399" s="16">
        <v>0</v>
      </c>
      <c r="D399" s="16">
        <v>0</v>
      </c>
      <c r="E399" s="17" t="str">
        <f t="shared" si="26"/>
        <v/>
      </c>
      <c r="F399" s="17" t="str">
        <f t="shared" si="26"/>
        <v/>
      </c>
      <c r="G399" s="17" t="str">
        <f t="shared" si="28"/>
        <v xml:space="preserve"> </v>
      </c>
      <c r="H399" s="17" t="str">
        <f t="shared" si="27"/>
        <v/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26"/>
        <v/>
      </c>
      <c r="F400" s="17" t="str">
        <f t="shared" si="26"/>
        <v/>
      </c>
      <c r="G400" s="17" t="str">
        <f t="shared" si="28"/>
        <v xml:space="preserve"> </v>
      </c>
      <c r="H400" s="17" t="str">
        <f t="shared" si="27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26"/>
        <v/>
      </c>
      <c r="F401" s="17" t="str">
        <f t="shared" si="26"/>
        <v/>
      </c>
      <c r="G401" s="17" t="str">
        <f t="shared" si="28"/>
        <v xml:space="preserve"> </v>
      </c>
      <c r="H401" s="17" t="str">
        <f t="shared" si="27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26"/>
        <v/>
      </c>
      <c r="F402" s="17" t="str">
        <f t="shared" si="26"/>
        <v/>
      </c>
      <c r="G402" s="17" t="str">
        <f t="shared" si="28"/>
        <v xml:space="preserve"> </v>
      </c>
      <c r="H402" s="17" t="str">
        <f t="shared" si="27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26"/>
        <v/>
      </c>
      <c r="F403" s="17" t="str">
        <f t="shared" si="26"/>
        <v/>
      </c>
      <c r="G403" s="17" t="str">
        <f t="shared" si="28"/>
        <v xml:space="preserve"> </v>
      </c>
      <c r="H403" s="17" t="str">
        <f t="shared" si="27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26"/>
        <v/>
      </c>
      <c r="F404" s="17" t="str">
        <f t="shared" si="26"/>
        <v/>
      </c>
      <c r="G404" s="17" t="str">
        <f t="shared" si="28"/>
        <v xml:space="preserve"> </v>
      </c>
      <c r="H404" s="17" t="str">
        <f t="shared" si="27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26"/>
        <v/>
      </c>
      <c r="F405" s="17" t="str">
        <f t="shared" si="26"/>
        <v/>
      </c>
      <c r="G405" s="17" t="str">
        <f t="shared" si="28"/>
        <v xml:space="preserve"> </v>
      </c>
      <c r="H405" s="17" t="str">
        <f t="shared" si="27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26"/>
        <v/>
      </c>
      <c r="F406" s="17" t="str">
        <f t="shared" si="26"/>
        <v/>
      </c>
      <c r="G406" s="17" t="str">
        <f t="shared" si="28"/>
        <v xml:space="preserve"> </v>
      </c>
      <c r="H406" s="17" t="str">
        <f t="shared" si="27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26"/>
        <v/>
      </c>
      <c r="F407" s="17" t="str">
        <f t="shared" si="26"/>
        <v/>
      </c>
      <c r="G407" s="17" t="str">
        <f t="shared" si="28"/>
        <v xml:space="preserve"> </v>
      </c>
      <c r="H407" s="17" t="str">
        <f t="shared" si="27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26"/>
        <v/>
      </c>
      <c r="F408" s="17" t="str">
        <f t="shared" si="26"/>
        <v/>
      </c>
      <c r="G408" s="17" t="str">
        <f t="shared" si="28"/>
        <v xml:space="preserve"> </v>
      </c>
      <c r="H408" s="17" t="str">
        <f t="shared" si="27"/>
        <v/>
      </c>
    </row>
    <row r="409" spans="1:8" x14ac:dyDescent="0.2">
      <c r="A409" s="14"/>
      <c r="B409" s="15" t="s">
        <v>383</v>
      </c>
      <c r="C409" s="16">
        <v>0</v>
      </c>
      <c r="D409" s="16">
        <v>0</v>
      </c>
      <c r="E409" s="17" t="str">
        <f t="shared" si="26"/>
        <v/>
      </c>
      <c r="F409" s="17" t="str">
        <f t="shared" si="26"/>
        <v/>
      </c>
      <c r="G409" s="17" t="str">
        <f t="shared" si="28"/>
        <v xml:space="preserve"> </v>
      </c>
      <c r="H409" s="17" t="str">
        <f t="shared" si="27"/>
        <v/>
      </c>
    </row>
    <row r="410" spans="1:8" x14ac:dyDescent="0.2">
      <c r="A410" s="14"/>
      <c r="B410" s="15" t="s">
        <v>384</v>
      </c>
      <c r="C410" s="16">
        <v>0</v>
      </c>
      <c r="D410" s="16">
        <v>0</v>
      </c>
      <c r="E410" s="17" t="str">
        <f t="shared" si="26"/>
        <v/>
      </c>
      <c r="F410" s="17" t="str">
        <f t="shared" si="26"/>
        <v/>
      </c>
      <c r="G410" s="17" t="str">
        <f t="shared" si="28"/>
        <v xml:space="preserve"> </v>
      </c>
      <c r="H410" s="17" t="str">
        <f t="shared" si="27"/>
        <v/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26"/>
        <v/>
      </c>
      <c r="F411" s="17" t="str">
        <f t="shared" si="26"/>
        <v/>
      </c>
      <c r="G411" s="17" t="str">
        <f t="shared" si="28"/>
        <v xml:space="preserve"> </v>
      </c>
      <c r="H411" s="17" t="str">
        <f t="shared" si="27"/>
        <v/>
      </c>
    </row>
    <row r="412" spans="1:8" x14ac:dyDescent="0.2">
      <c r="A412" s="14"/>
      <c r="B412" s="15" t="s">
        <v>386</v>
      </c>
      <c r="C412" s="16">
        <v>3</v>
      </c>
      <c r="D412" s="16">
        <v>1</v>
      </c>
      <c r="E412" s="17">
        <f t="shared" si="26"/>
        <v>1.1583011583011582E-2</v>
      </c>
      <c r="F412" s="17">
        <f t="shared" si="26"/>
        <v>3.4129692832764505E-3</v>
      </c>
      <c r="G412" s="17">
        <f t="shared" si="28"/>
        <v>-0.66666666666666663</v>
      </c>
      <c r="H412" s="17">
        <f t="shared" si="27"/>
        <v>-7.7220077220077213E-3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F476" si="29">+IF(C413=0,"",C413/C$349)</f>
        <v/>
      </c>
      <c r="F413" s="17" t="str">
        <f t="shared" si="29"/>
        <v/>
      </c>
      <c r="G413" s="17" t="str">
        <f t="shared" si="28"/>
        <v xml:space="preserve"> </v>
      </c>
      <c r="H413" s="17" t="str">
        <f t="shared" ref="H413:H476" si="30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29"/>
        <v/>
      </c>
      <c r="F414" s="17" t="str">
        <f t="shared" si="29"/>
        <v/>
      </c>
      <c r="G414" s="17" t="str">
        <f t="shared" ref="G414:G477" si="31">+IF(AND(C414=0,D414=0)," ",IF(C414=0,1,IF(D414=0,-1,(D414-C414)/C414)))</f>
        <v xml:space="preserve"> </v>
      </c>
      <c r="H414" s="17" t="str">
        <f t="shared" si="30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29"/>
        <v/>
      </c>
      <c r="F415" s="17" t="str">
        <f t="shared" si="29"/>
        <v/>
      </c>
      <c r="G415" s="17" t="str">
        <f t="shared" si="31"/>
        <v xml:space="preserve"> </v>
      </c>
      <c r="H415" s="17" t="str">
        <f t="shared" si="30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29"/>
        <v/>
      </c>
      <c r="F416" s="17" t="str">
        <f t="shared" si="29"/>
        <v/>
      </c>
      <c r="G416" s="17" t="str">
        <f t="shared" si="31"/>
        <v xml:space="preserve"> </v>
      </c>
      <c r="H416" s="17" t="str">
        <f t="shared" si="30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29"/>
        <v/>
      </c>
      <c r="F417" s="17" t="str">
        <f t="shared" si="29"/>
        <v/>
      </c>
      <c r="G417" s="17" t="str">
        <f t="shared" si="31"/>
        <v xml:space="preserve"> </v>
      </c>
      <c r="H417" s="17" t="str">
        <f t="shared" si="30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29"/>
        <v/>
      </c>
      <c r="F418" s="17" t="str">
        <f t="shared" si="29"/>
        <v/>
      </c>
      <c r="G418" s="17" t="str">
        <f t="shared" si="31"/>
        <v xml:space="preserve"> </v>
      </c>
      <c r="H418" s="17" t="str">
        <f t="shared" si="30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29"/>
        <v/>
      </c>
      <c r="F419" s="17" t="str">
        <f t="shared" si="29"/>
        <v/>
      </c>
      <c r="G419" s="17" t="str">
        <f t="shared" si="31"/>
        <v xml:space="preserve"> </v>
      </c>
      <c r="H419" s="17" t="str">
        <f t="shared" si="30"/>
        <v/>
      </c>
    </row>
    <row r="420" spans="1:8" x14ac:dyDescent="0.2">
      <c r="A420" s="14"/>
      <c r="B420" s="15" t="s">
        <v>394</v>
      </c>
      <c r="C420" s="16">
        <v>103</v>
      </c>
      <c r="D420" s="16">
        <v>120</v>
      </c>
      <c r="E420" s="17">
        <f t="shared" si="29"/>
        <v>0.39768339768339767</v>
      </c>
      <c r="F420" s="17">
        <f t="shared" si="29"/>
        <v>0.40955631399317405</v>
      </c>
      <c r="G420" s="17">
        <f t="shared" si="31"/>
        <v>0.1650485436893204</v>
      </c>
      <c r="H420" s="17">
        <f t="shared" si="30"/>
        <v>6.5637065637065645E-2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29"/>
        <v/>
      </c>
      <c r="F421" s="17" t="str">
        <f t="shared" si="29"/>
        <v/>
      </c>
      <c r="G421" s="17" t="str">
        <f t="shared" si="31"/>
        <v xml:space="preserve"> </v>
      </c>
      <c r="H421" s="17" t="str">
        <f t="shared" si="30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29"/>
        <v/>
      </c>
      <c r="F422" s="17" t="str">
        <f t="shared" si="29"/>
        <v/>
      </c>
      <c r="G422" s="17" t="str">
        <f t="shared" si="31"/>
        <v xml:space="preserve"> </v>
      </c>
      <c r="H422" s="17" t="str">
        <f t="shared" si="30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29"/>
        <v/>
      </c>
      <c r="F423" s="17" t="str">
        <f t="shared" si="29"/>
        <v/>
      </c>
      <c r="G423" s="17" t="str">
        <f t="shared" si="31"/>
        <v xml:space="preserve"> </v>
      </c>
      <c r="H423" s="17" t="str">
        <f t="shared" si="30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29"/>
        <v/>
      </c>
      <c r="F424" s="17" t="str">
        <f t="shared" si="29"/>
        <v/>
      </c>
      <c r="G424" s="17" t="str">
        <f t="shared" si="31"/>
        <v xml:space="preserve"> </v>
      </c>
      <c r="H424" s="17" t="str">
        <f t="shared" si="30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29"/>
        <v/>
      </c>
      <c r="F425" s="17" t="str">
        <f t="shared" si="29"/>
        <v/>
      </c>
      <c r="G425" s="17" t="str">
        <f t="shared" si="31"/>
        <v xml:space="preserve"> </v>
      </c>
      <c r="H425" s="17" t="str">
        <f t="shared" si="30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29"/>
        <v/>
      </c>
      <c r="F426" s="17" t="str">
        <f t="shared" si="29"/>
        <v/>
      </c>
      <c r="G426" s="17" t="str">
        <f t="shared" si="31"/>
        <v xml:space="preserve"> </v>
      </c>
      <c r="H426" s="17" t="str">
        <f t="shared" si="30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29"/>
        <v/>
      </c>
      <c r="F427" s="17" t="str">
        <f t="shared" si="29"/>
        <v/>
      </c>
      <c r="G427" s="17" t="str">
        <f t="shared" si="31"/>
        <v xml:space="preserve"> </v>
      </c>
      <c r="H427" s="17" t="str">
        <f t="shared" si="30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29"/>
        <v/>
      </c>
      <c r="F428" s="17" t="str">
        <f t="shared" si="29"/>
        <v/>
      </c>
      <c r="G428" s="17" t="str">
        <f t="shared" si="31"/>
        <v xml:space="preserve"> </v>
      </c>
      <c r="H428" s="17" t="str">
        <f t="shared" si="30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29"/>
        <v/>
      </c>
      <c r="F429" s="17" t="str">
        <f t="shared" si="29"/>
        <v/>
      </c>
      <c r="G429" s="17" t="str">
        <f t="shared" si="31"/>
        <v xml:space="preserve"> </v>
      </c>
      <c r="H429" s="17" t="str">
        <f t="shared" si="30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29"/>
        <v/>
      </c>
      <c r="F430" s="17" t="str">
        <f t="shared" si="29"/>
        <v/>
      </c>
      <c r="G430" s="17" t="str">
        <f t="shared" si="31"/>
        <v xml:space="preserve"> </v>
      </c>
      <c r="H430" s="17" t="str">
        <f t="shared" si="30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29"/>
        <v/>
      </c>
      <c r="F431" s="17" t="str">
        <f t="shared" si="29"/>
        <v/>
      </c>
      <c r="G431" s="17" t="str">
        <f t="shared" si="31"/>
        <v xml:space="preserve"> </v>
      </c>
      <c r="H431" s="17" t="str">
        <f t="shared" si="30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29"/>
        <v/>
      </c>
      <c r="F432" s="17" t="str">
        <f t="shared" si="29"/>
        <v/>
      </c>
      <c r="G432" s="17" t="str">
        <f t="shared" si="31"/>
        <v xml:space="preserve"> </v>
      </c>
      <c r="H432" s="17" t="str">
        <f t="shared" si="30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29"/>
        <v/>
      </c>
      <c r="F433" s="17" t="str">
        <f t="shared" si="29"/>
        <v/>
      </c>
      <c r="G433" s="17" t="str">
        <f t="shared" si="31"/>
        <v xml:space="preserve"> </v>
      </c>
      <c r="H433" s="17" t="str">
        <f t="shared" si="30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29"/>
        <v/>
      </c>
      <c r="F434" s="17" t="str">
        <f t="shared" si="29"/>
        <v/>
      </c>
      <c r="G434" s="17" t="str">
        <f t="shared" si="31"/>
        <v xml:space="preserve"> </v>
      </c>
      <c r="H434" s="17" t="str">
        <f t="shared" si="30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29"/>
        <v/>
      </c>
      <c r="F435" s="17" t="str">
        <f t="shared" si="29"/>
        <v/>
      </c>
      <c r="G435" s="17" t="str">
        <f t="shared" si="31"/>
        <v xml:space="preserve"> </v>
      </c>
      <c r="H435" s="17" t="str">
        <f t="shared" si="30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29"/>
        <v/>
      </c>
      <c r="F436" s="17" t="str">
        <f t="shared" si="29"/>
        <v/>
      </c>
      <c r="G436" s="17" t="str">
        <f t="shared" si="31"/>
        <v xml:space="preserve"> </v>
      </c>
      <c r="H436" s="17" t="str">
        <f t="shared" si="30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29"/>
        <v/>
      </c>
      <c r="F437" s="17" t="str">
        <f t="shared" si="29"/>
        <v/>
      </c>
      <c r="G437" s="17" t="str">
        <f t="shared" si="31"/>
        <v xml:space="preserve"> </v>
      </c>
      <c r="H437" s="17" t="str">
        <f t="shared" si="30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29"/>
        <v/>
      </c>
      <c r="F438" s="17" t="str">
        <f t="shared" si="29"/>
        <v/>
      </c>
      <c r="G438" s="17" t="str">
        <f t="shared" si="31"/>
        <v xml:space="preserve"> </v>
      </c>
      <c r="H438" s="17" t="str">
        <f t="shared" si="30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29"/>
        <v/>
      </c>
      <c r="F439" s="17" t="str">
        <f t="shared" si="29"/>
        <v/>
      </c>
      <c r="G439" s="17" t="str">
        <f t="shared" si="31"/>
        <v xml:space="preserve"> </v>
      </c>
      <c r="H439" s="17" t="str">
        <f t="shared" si="30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29"/>
        <v/>
      </c>
      <c r="F440" s="17" t="str">
        <f t="shared" si="29"/>
        <v/>
      </c>
      <c r="G440" s="17" t="str">
        <f t="shared" si="31"/>
        <v xml:space="preserve"> </v>
      </c>
      <c r="H440" s="17" t="str">
        <f t="shared" si="30"/>
        <v/>
      </c>
    </row>
    <row r="441" spans="1:8" x14ac:dyDescent="0.2">
      <c r="A441" s="14"/>
      <c r="B441" s="15" t="s">
        <v>415</v>
      </c>
      <c r="C441" s="16">
        <v>22</v>
      </c>
      <c r="D441" s="16">
        <v>16</v>
      </c>
      <c r="E441" s="17">
        <f t="shared" si="29"/>
        <v>8.4942084942084939E-2</v>
      </c>
      <c r="F441" s="17">
        <f t="shared" si="29"/>
        <v>5.4607508532423209E-2</v>
      </c>
      <c r="G441" s="17">
        <f t="shared" si="31"/>
        <v>-0.27272727272727271</v>
      </c>
      <c r="H441" s="17">
        <f t="shared" si="30"/>
        <v>-2.3166023166023165E-2</v>
      </c>
    </row>
    <row r="442" spans="1:8" x14ac:dyDescent="0.2">
      <c r="A442" s="14"/>
      <c r="B442" s="15" t="s">
        <v>416</v>
      </c>
      <c r="C442" s="16">
        <v>104</v>
      </c>
      <c r="D442" s="16">
        <v>137</v>
      </c>
      <c r="E442" s="17">
        <f t="shared" si="29"/>
        <v>0.40154440154440152</v>
      </c>
      <c r="F442" s="17">
        <f t="shared" si="29"/>
        <v>0.46757679180887374</v>
      </c>
      <c r="G442" s="17">
        <f t="shared" si="31"/>
        <v>0.31730769230769229</v>
      </c>
      <c r="H442" s="17">
        <f t="shared" si="30"/>
        <v>0.12741312741312741</v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29"/>
        <v/>
      </c>
      <c r="F443" s="17" t="str">
        <f t="shared" si="29"/>
        <v/>
      </c>
      <c r="G443" s="17" t="str">
        <f t="shared" si="31"/>
        <v xml:space="preserve"> </v>
      </c>
      <c r="H443" s="17" t="str">
        <f t="shared" si="30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29"/>
        <v/>
      </c>
      <c r="F444" s="17" t="str">
        <f t="shared" si="29"/>
        <v/>
      </c>
      <c r="G444" s="17" t="str">
        <f t="shared" si="31"/>
        <v xml:space="preserve"> </v>
      </c>
      <c r="H444" s="17" t="str">
        <f t="shared" si="30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29"/>
        <v/>
      </c>
      <c r="F445" s="17" t="str">
        <f t="shared" si="29"/>
        <v/>
      </c>
      <c r="G445" s="17" t="str">
        <f t="shared" si="31"/>
        <v xml:space="preserve"> </v>
      </c>
      <c r="H445" s="17" t="str">
        <f t="shared" si="30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29"/>
        <v/>
      </c>
      <c r="F446" s="17" t="str">
        <f t="shared" si="29"/>
        <v/>
      </c>
      <c r="G446" s="17" t="str">
        <f t="shared" si="31"/>
        <v xml:space="preserve"> </v>
      </c>
      <c r="H446" s="17" t="str">
        <f t="shared" si="30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29"/>
        <v/>
      </c>
      <c r="F448" s="17" t="str">
        <f t="shared" si="29"/>
        <v/>
      </c>
      <c r="G448" s="17" t="str">
        <f t="shared" si="31"/>
        <v xml:space="preserve"> </v>
      </c>
      <c r="H448" s="17" t="str">
        <f t="shared" si="30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29"/>
        <v/>
      </c>
      <c r="F449" s="17" t="str">
        <f t="shared" si="29"/>
        <v/>
      </c>
      <c r="G449" s="17" t="str">
        <f t="shared" si="31"/>
        <v xml:space="preserve"> </v>
      </c>
      <c r="H449" s="17" t="str">
        <f t="shared" si="30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29"/>
        <v/>
      </c>
      <c r="F450" s="17" t="str">
        <f t="shared" si="29"/>
        <v/>
      </c>
      <c r="G450" s="17" t="str">
        <f t="shared" si="31"/>
        <v xml:space="preserve"> </v>
      </c>
      <c r="H450" s="17" t="str">
        <f t="shared" si="30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29"/>
        <v/>
      </c>
      <c r="F451" s="17" t="str">
        <f t="shared" si="29"/>
        <v/>
      </c>
      <c r="G451" s="17" t="str">
        <f t="shared" si="31"/>
        <v xml:space="preserve"> </v>
      </c>
      <c r="H451" s="17" t="str">
        <f t="shared" si="30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29"/>
        <v/>
      </c>
      <c r="F452" s="17" t="str">
        <f t="shared" si="29"/>
        <v/>
      </c>
      <c r="G452" s="17" t="str">
        <f t="shared" si="31"/>
        <v xml:space="preserve"> </v>
      </c>
      <c r="H452" s="17" t="str">
        <f t="shared" si="30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29"/>
        <v/>
      </c>
      <c r="F453" s="17" t="str">
        <f t="shared" si="29"/>
        <v/>
      </c>
      <c r="G453" s="17" t="str">
        <f t="shared" si="31"/>
        <v xml:space="preserve"> </v>
      </c>
      <c r="H453" s="17" t="str">
        <f t="shared" si="30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29"/>
        <v/>
      </c>
      <c r="F454" s="17" t="str">
        <f t="shared" si="29"/>
        <v/>
      </c>
      <c r="G454" s="17" t="str">
        <f t="shared" si="31"/>
        <v xml:space="preserve"> </v>
      </c>
      <c r="H454" s="17" t="str">
        <f t="shared" si="30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29"/>
        <v/>
      </c>
      <c r="F455" s="17" t="str">
        <f t="shared" si="29"/>
        <v/>
      </c>
      <c r="G455" s="17" t="str">
        <f t="shared" si="31"/>
        <v xml:space="preserve"> </v>
      </c>
      <c r="H455" s="17" t="str">
        <f t="shared" si="30"/>
        <v/>
      </c>
    </row>
    <row r="456" spans="1:8" x14ac:dyDescent="0.2">
      <c r="A456" s="14"/>
      <c r="B456" s="15" t="s">
        <v>430</v>
      </c>
      <c r="C456" s="16">
        <v>0</v>
      </c>
      <c r="D456" s="16">
        <v>0</v>
      </c>
      <c r="E456" s="17" t="str">
        <f t="shared" si="29"/>
        <v/>
      </c>
      <c r="F456" s="17" t="str">
        <f t="shared" si="29"/>
        <v/>
      </c>
      <c r="G456" s="17" t="str">
        <f t="shared" si="31"/>
        <v xml:space="preserve"> </v>
      </c>
      <c r="H456" s="17" t="str">
        <f t="shared" si="30"/>
        <v/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29"/>
        <v/>
      </c>
      <c r="F457" s="17" t="str">
        <f t="shared" si="29"/>
        <v/>
      </c>
      <c r="G457" s="17" t="str">
        <f t="shared" si="31"/>
        <v xml:space="preserve"> </v>
      </c>
      <c r="H457" s="17" t="str">
        <f t="shared" si="30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29"/>
        <v/>
      </c>
      <c r="F458" s="17" t="str">
        <f t="shared" si="29"/>
        <v/>
      </c>
      <c r="G458" s="17" t="str">
        <f t="shared" si="31"/>
        <v xml:space="preserve"> </v>
      </c>
      <c r="H458" s="17" t="str">
        <f t="shared" si="30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29"/>
        <v/>
      </c>
      <c r="F459" s="17" t="str">
        <f t="shared" si="29"/>
        <v/>
      </c>
      <c r="G459" s="17" t="str">
        <f t="shared" si="31"/>
        <v xml:space="preserve"> </v>
      </c>
      <c r="H459" s="17" t="str">
        <f t="shared" si="30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29"/>
        <v/>
      </c>
      <c r="F460" s="17" t="str">
        <f t="shared" si="29"/>
        <v/>
      </c>
      <c r="G460" s="17" t="str">
        <f t="shared" si="31"/>
        <v xml:space="preserve"> </v>
      </c>
      <c r="H460" s="17" t="str">
        <f t="shared" si="30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29"/>
        <v/>
      </c>
      <c r="F461" s="17" t="str">
        <f t="shared" si="29"/>
        <v/>
      </c>
      <c r="G461" s="17" t="str">
        <f t="shared" si="31"/>
        <v xml:space="preserve"> </v>
      </c>
      <c r="H461" s="17" t="str">
        <f t="shared" si="30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29"/>
        <v/>
      </c>
      <c r="F462" s="17" t="str">
        <f t="shared" si="29"/>
        <v/>
      </c>
      <c r="G462" s="17" t="str">
        <f t="shared" si="31"/>
        <v xml:space="preserve"> </v>
      </c>
      <c r="H462" s="17" t="str">
        <f t="shared" si="30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29"/>
        <v/>
      </c>
      <c r="F463" s="17" t="str">
        <f t="shared" si="29"/>
        <v/>
      </c>
      <c r="G463" s="17" t="str">
        <f t="shared" si="31"/>
        <v xml:space="preserve"> </v>
      </c>
      <c r="H463" s="17" t="str">
        <f t="shared" si="30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29"/>
        <v/>
      </c>
      <c r="F464" s="17" t="str">
        <f t="shared" si="29"/>
        <v/>
      </c>
      <c r="G464" s="17" t="str">
        <f t="shared" si="31"/>
        <v xml:space="preserve"> </v>
      </c>
      <c r="H464" s="17" t="str">
        <f t="shared" si="30"/>
        <v/>
      </c>
    </row>
    <row r="465" spans="1:8" x14ac:dyDescent="0.2">
      <c r="A465" s="14"/>
      <c r="B465" s="15" t="s">
        <v>439</v>
      </c>
      <c r="C465" s="16">
        <v>0</v>
      </c>
      <c r="D465" s="16">
        <v>0</v>
      </c>
      <c r="E465" s="17" t="str">
        <f t="shared" si="29"/>
        <v/>
      </c>
      <c r="F465" s="17" t="str">
        <f t="shared" si="29"/>
        <v/>
      </c>
      <c r="G465" s="17" t="str">
        <f t="shared" si="31"/>
        <v xml:space="preserve"> </v>
      </c>
      <c r="H465" s="17" t="str">
        <f t="shared" si="30"/>
        <v/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29"/>
        <v/>
      </c>
      <c r="F466" s="17" t="str">
        <f t="shared" si="29"/>
        <v/>
      </c>
      <c r="G466" s="17" t="str">
        <f t="shared" si="31"/>
        <v xml:space="preserve"> </v>
      </c>
      <c r="H466" s="17" t="str">
        <f t="shared" si="30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29"/>
        <v/>
      </c>
      <c r="F467" s="17" t="str">
        <f t="shared" si="29"/>
        <v/>
      </c>
      <c r="G467" s="17" t="str">
        <f t="shared" si="31"/>
        <v xml:space="preserve"> </v>
      </c>
      <c r="H467" s="17" t="str">
        <f t="shared" si="30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29"/>
        <v/>
      </c>
      <c r="F468" s="17" t="str">
        <f t="shared" si="29"/>
        <v/>
      </c>
      <c r="G468" s="17" t="str">
        <f t="shared" si="31"/>
        <v xml:space="preserve"> </v>
      </c>
      <c r="H468" s="17" t="str">
        <f t="shared" si="30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29"/>
        <v/>
      </c>
      <c r="F469" s="17" t="str">
        <f t="shared" si="29"/>
        <v/>
      </c>
      <c r="G469" s="17" t="str">
        <f t="shared" si="31"/>
        <v xml:space="preserve"> </v>
      </c>
      <c r="H469" s="17" t="str">
        <f t="shared" si="30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29"/>
        <v/>
      </c>
      <c r="F470" s="17" t="str">
        <f t="shared" si="29"/>
        <v/>
      </c>
      <c r="G470" s="17" t="str">
        <f t="shared" si="31"/>
        <v xml:space="preserve"> </v>
      </c>
      <c r="H470" s="17" t="str">
        <f t="shared" si="30"/>
        <v/>
      </c>
    </row>
    <row r="471" spans="1:8" x14ac:dyDescent="0.2">
      <c r="A471" s="14"/>
      <c r="B471" s="15" t="s">
        <v>445</v>
      </c>
      <c r="C471" s="16">
        <v>0</v>
      </c>
      <c r="D471" s="16">
        <v>3</v>
      </c>
      <c r="E471" s="17" t="str">
        <f t="shared" si="29"/>
        <v/>
      </c>
      <c r="F471" s="17">
        <f t="shared" si="29"/>
        <v>1.0238907849829351E-2</v>
      </c>
      <c r="G471" s="17">
        <f t="shared" si="31"/>
        <v>1</v>
      </c>
      <c r="H471" s="17" t="str">
        <f t="shared" si="30"/>
        <v/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29"/>
        <v/>
      </c>
      <c r="F472" s="17" t="str">
        <f t="shared" si="29"/>
        <v/>
      </c>
      <c r="G472" s="17" t="str">
        <f t="shared" si="31"/>
        <v xml:space="preserve"> </v>
      </c>
      <c r="H472" s="17" t="str">
        <f t="shared" si="30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29"/>
        <v/>
      </c>
      <c r="F473" s="17" t="str">
        <f t="shared" si="29"/>
        <v/>
      </c>
      <c r="G473" s="17" t="str">
        <f t="shared" si="31"/>
        <v xml:space="preserve"> </v>
      </c>
      <c r="H473" s="17" t="str">
        <f t="shared" si="30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29"/>
        <v/>
      </c>
      <c r="F474" s="17" t="str">
        <f t="shared" si="29"/>
        <v/>
      </c>
      <c r="G474" s="17" t="str">
        <f t="shared" si="31"/>
        <v xml:space="preserve"> </v>
      </c>
      <c r="H474" s="17" t="str">
        <f t="shared" si="30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29"/>
        <v/>
      </c>
      <c r="F475" s="17" t="str">
        <f t="shared" si="29"/>
        <v/>
      </c>
      <c r="G475" s="17" t="str">
        <f t="shared" si="31"/>
        <v xml:space="preserve"> </v>
      </c>
      <c r="H475" s="17" t="str">
        <f t="shared" si="30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29"/>
        <v/>
      </c>
      <c r="F476" s="17" t="str">
        <f t="shared" si="29"/>
        <v/>
      </c>
      <c r="G476" s="17" t="str">
        <f t="shared" si="31"/>
        <v xml:space="preserve"> </v>
      </c>
      <c r="H476" s="17" t="str">
        <f t="shared" si="30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F540" si="32">+IF(C477=0,"",C477/C$349)</f>
        <v/>
      </c>
      <c r="F477" s="17" t="str">
        <f t="shared" si="32"/>
        <v/>
      </c>
      <c r="G477" s="17" t="str">
        <f t="shared" si="31"/>
        <v xml:space="preserve"> </v>
      </c>
      <c r="H477" s="17" t="str">
        <f t="shared" ref="H477:H540" si="33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32"/>
        <v/>
      </c>
      <c r="F478" s="17" t="str">
        <f t="shared" si="32"/>
        <v/>
      </c>
      <c r="G478" s="17" t="str">
        <f t="shared" ref="G478:G541" si="34">+IF(AND(C478=0,D478=0)," ",IF(C478=0,1,IF(D478=0,-1,(D478-C478)/C478)))</f>
        <v xml:space="preserve"> </v>
      </c>
      <c r="H478" s="17" t="str">
        <f t="shared" si="33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32"/>
        <v/>
      </c>
      <c r="F479" s="17" t="str">
        <f t="shared" si="32"/>
        <v/>
      </c>
      <c r="G479" s="17" t="str">
        <f t="shared" si="34"/>
        <v xml:space="preserve"> </v>
      </c>
      <c r="H479" s="17" t="str">
        <f t="shared" si="33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32"/>
        <v/>
      </c>
      <c r="F480" s="17" t="str">
        <f t="shared" si="32"/>
        <v/>
      </c>
      <c r="G480" s="17" t="str">
        <f t="shared" si="34"/>
        <v xml:space="preserve"> </v>
      </c>
      <c r="H480" s="17" t="str">
        <f t="shared" si="33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32"/>
        <v/>
      </c>
      <c r="F481" s="17" t="str">
        <f t="shared" si="32"/>
        <v/>
      </c>
      <c r="G481" s="17" t="str">
        <f t="shared" si="34"/>
        <v xml:space="preserve"> </v>
      </c>
      <c r="H481" s="17" t="str">
        <f t="shared" si="33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32"/>
        <v/>
      </c>
      <c r="F482" s="17" t="str">
        <f t="shared" si="32"/>
        <v/>
      </c>
      <c r="G482" s="17" t="str">
        <f t="shared" si="34"/>
        <v xml:space="preserve"> </v>
      </c>
      <c r="H482" s="17" t="str">
        <f t="shared" si="33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32"/>
        <v/>
      </c>
      <c r="F483" s="17" t="str">
        <f t="shared" si="32"/>
        <v/>
      </c>
      <c r="G483" s="17" t="str">
        <f t="shared" si="34"/>
        <v xml:space="preserve"> </v>
      </c>
      <c r="H483" s="17" t="str">
        <f t="shared" si="33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32"/>
        <v/>
      </c>
      <c r="F484" s="17" t="str">
        <f t="shared" si="32"/>
        <v/>
      </c>
      <c r="G484" s="17" t="str">
        <f t="shared" si="34"/>
        <v xml:space="preserve"> </v>
      </c>
      <c r="H484" s="17" t="str">
        <f t="shared" si="33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32"/>
        <v/>
      </c>
      <c r="F485" s="17" t="str">
        <f t="shared" si="32"/>
        <v/>
      </c>
      <c r="G485" s="17" t="str">
        <f t="shared" si="34"/>
        <v xml:space="preserve"> </v>
      </c>
      <c r="H485" s="17" t="str">
        <f t="shared" si="33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32"/>
        <v/>
      </c>
      <c r="F486" s="17" t="str">
        <f t="shared" si="32"/>
        <v/>
      </c>
      <c r="G486" s="17" t="str">
        <f t="shared" si="34"/>
        <v xml:space="preserve"> </v>
      </c>
      <c r="H486" s="17" t="str">
        <f t="shared" si="33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32"/>
        <v/>
      </c>
      <c r="F487" s="17" t="str">
        <f t="shared" si="32"/>
        <v/>
      </c>
      <c r="G487" s="17" t="str">
        <f t="shared" si="34"/>
        <v xml:space="preserve"> </v>
      </c>
      <c r="H487" s="17" t="str">
        <f t="shared" si="33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32"/>
        <v/>
      </c>
      <c r="F488" s="17" t="str">
        <f t="shared" si="32"/>
        <v/>
      </c>
      <c r="G488" s="17" t="str">
        <f t="shared" si="34"/>
        <v xml:space="preserve"> </v>
      </c>
      <c r="H488" s="17" t="str">
        <f t="shared" si="33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32"/>
        <v/>
      </c>
      <c r="F489" s="17" t="str">
        <f t="shared" si="32"/>
        <v/>
      </c>
      <c r="G489" s="17" t="str">
        <f t="shared" si="34"/>
        <v xml:space="preserve"> </v>
      </c>
      <c r="H489" s="17" t="str">
        <f t="shared" si="33"/>
        <v/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32"/>
        <v/>
      </c>
      <c r="F490" s="17" t="str">
        <f t="shared" si="32"/>
        <v/>
      </c>
      <c r="G490" s="17" t="str">
        <f t="shared" si="34"/>
        <v xml:space="preserve"> </v>
      </c>
      <c r="H490" s="17" t="str">
        <f t="shared" si="33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32"/>
        <v/>
      </c>
      <c r="F491" s="17" t="str">
        <f t="shared" si="32"/>
        <v/>
      </c>
      <c r="G491" s="17" t="str">
        <f t="shared" si="34"/>
        <v xml:space="preserve"> </v>
      </c>
      <c r="H491" s="17" t="str">
        <f t="shared" si="33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32"/>
        <v/>
      </c>
      <c r="F492" s="17" t="str">
        <f t="shared" si="32"/>
        <v/>
      </c>
      <c r="G492" s="17" t="str">
        <f t="shared" si="34"/>
        <v xml:space="preserve"> </v>
      </c>
      <c r="H492" s="17" t="str">
        <f t="shared" si="33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32"/>
        <v/>
      </c>
      <c r="F493" s="17" t="str">
        <f t="shared" si="32"/>
        <v/>
      </c>
      <c r="G493" s="17" t="str">
        <f t="shared" si="34"/>
        <v xml:space="preserve"> </v>
      </c>
      <c r="H493" s="17" t="str">
        <f t="shared" si="33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32"/>
        <v/>
      </c>
      <c r="F494" s="17" t="str">
        <f t="shared" si="32"/>
        <v/>
      </c>
      <c r="G494" s="17" t="str">
        <f t="shared" si="34"/>
        <v xml:space="preserve"> </v>
      </c>
      <c r="H494" s="17" t="str">
        <f t="shared" si="33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32"/>
        <v/>
      </c>
      <c r="F495" s="17" t="str">
        <f t="shared" si="32"/>
        <v/>
      </c>
      <c r="G495" s="17" t="str">
        <f t="shared" si="34"/>
        <v xml:space="preserve"> </v>
      </c>
      <c r="H495" s="17" t="str">
        <f t="shared" si="33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32"/>
        <v/>
      </c>
      <c r="F496" s="17" t="str">
        <f t="shared" si="32"/>
        <v/>
      </c>
      <c r="G496" s="17" t="str">
        <f t="shared" si="34"/>
        <v xml:space="preserve"> </v>
      </c>
      <c r="H496" s="17" t="str">
        <f t="shared" si="33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32"/>
        <v/>
      </c>
      <c r="F497" s="17" t="str">
        <f t="shared" si="32"/>
        <v/>
      </c>
      <c r="G497" s="17" t="str">
        <f t="shared" si="34"/>
        <v xml:space="preserve"> </v>
      </c>
      <c r="H497" s="17" t="str">
        <f t="shared" si="33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32"/>
        <v/>
      </c>
      <c r="F498" s="17" t="str">
        <f t="shared" si="32"/>
        <v/>
      </c>
      <c r="G498" s="17" t="str">
        <f t="shared" si="34"/>
        <v xml:space="preserve"> </v>
      </c>
      <c r="H498" s="17" t="str">
        <f t="shared" si="33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32"/>
        <v/>
      </c>
      <c r="F499" s="17" t="str">
        <f t="shared" si="32"/>
        <v/>
      </c>
      <c r="G499" s="17" t="str">
        <f t="shared" si="34"/>
        <v xml:space="preserve"> </v>
      </c>
      <c r="H499" s="17" t="str">
        <f t="shared" si="33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32"/>
        <v/>
      </c>
      <c r="F500" s="17" t="str">
        <f t="shared" si="32"/>
        <v/>
      </c>
      <c r="G500" s="17" t="str">
        <f t="shared" si="34"/>
        <v xml:space="preserve"> </v>
      </c>
      <c r="H500" s="17" t="str">
        <f t="shared" si="33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32"/>
        <v/>
      </c>
      <c r="F501" s="17" t="str">
        <f t="shared" si="32"/>
        <v/>
      </c>
      <c r="G501" s="17" t="str">
        <f t="shared" si="34"/>
        <v xml:space="preserve"> </v>
      </c>
      <c r="H501" s="17" t="str">
        <f t="shared" si="33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32"/>
        <v/>
      </c>
      <c r="F502" s="17" t="str">
        <f t="shared" si="32"/>
        <v/>
      </c>
      <c r="G502" s="17" t="str">
        <f t="shared" si="34"/>
        <v xml:space="preserve"> </v>
      </c>
      <c r="H502" s="17" t="str">
        <f t="shared" si="33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32"/>
        <v/>
      </c>
      <c r="F503" s="17" t="str">
        <f t="shared" si="32"/>
        <v/>
      </c>
      <c r="G503" s="17" t="str">
        <f t="shared" si="34"/>
        <v xml:space="preserve"> </v>
      </c>
      <c r="H503" s="17" t="str">
        <f t="shared" si="33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32"/>
        <v/>
      </c>
      <c r="F504" s="17" t="str">
        <f t="shared" si="32"/>
        <v/>
      </c>
      <c r="G504" s="17" t="str">
        <f t="shared" si="34"/>
        <v xml:space="preserve"> </v>
      </c>
      <c r="H504" s="17" t="str">
        <f t="shared" si="33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32"/>
        <v/>
      </c>
      <c r="F505" s="17" t="str">
        <f t="shared" si="32"/>
        <v/>
      </c>
      <c r="G505" s="17" t="str">
        <f t="shared" si="34"/>
        <v xml:space="preserve"> </v>
      </c>
      <c r="H505" s="17" t="str">
        <f t="shared" si="33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32"/>
        <v/>
      </c>
      <c r="F506" s="17" t="str">
        <f t="shared" si="32"/>
        <v/>
      </c>
      <c r="G506" s="17" t="str">
        <f t="shared" si="34"/>
        <v xml:space="preserve"> </v>
      </c>
      <c r="H506" s="17" t="str">
        <f t="shared" si="33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32"/>
        <v/>
      </c>
      <c r="F507" s="17" t="str">
        <f t="shared" si="32"/>
        <v/>
      </c>
      <c r="G507" s="17" t="str">
        <f t="shared" si="34"/>
        <v xml:space="preserve"> </v>
      </c>
      <c r="H507" s="17" t="str">
        <f t="shared" si="33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32"/>
        <v/>
      </c>
      <c r="F508" s="17" t="str">
        <f t="shared" si="32"/>
        <v/>
      </c>
      <c r="G508" s="17" t="str">
        <f t="shared" si="34"/>
        <v xml:space="preserve"> </v>
      </c>
      <c r="H508" s="17" t="str">
        <f t="shared" si="33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32"/>
        <v/>
      </c>
      <c r="F509" s="17" t="str">
        <f t="shared" si="32"/>
        <v/>
      </c>
      <c r="G509" s="17" t="str">
        <f t="shared" si="34"/>
        <v xml:space="preserve"> </v>
      </c>
      <c r="H509" s="17" t="str">
        <f t="shared" si="33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32"/>
        <v/>
      </c>
      <c r="F510" s="17" t="str">
        <f t="shared" si="32"/>
        <v/>
      </c>
      <c r="G510" s="17" t="str">
        <f t="shared" si="34"/>
        <v xml:space="preserve"> </v>
      </c>
      <c r="H510" s="17" t="str">
        <f t="shared" si="33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32"/>
        <v/>
      </c>
      <c r="F511" s="17" t="str">
        <f t="shared" si="32"/>
        <v/>
      </c>
      <c r="G511" s="17" t="str">
        <f t="shared" si="34"/>
        <v xml:space="preserve"> </v>
      </c>
      <c r="H511" s="17" t="str">
        <f t="shared" si="33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32"/>
        <v/>
      </c>
      <c r="F512" s="17" t="str">
        <f t="shared" si="32"/>
        <v/>
      </c>
      <c r="G512" s="17" t="str">
        <f t="shared" si="34"/>
        <v xml:space="preserve"> </v>
      </c>
      <c r="H512" s="17" t="str">
        <f t="shared" si="33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32"/>
        <v/>
      </c>
      <c r="F513" s="17" t="str">
        <f t="shared" si="32"/>
        <v/>
      </c>
      <c r="G513" s="17" t="str">
        <f t="shared" si="34"/>
        <v xml:space="preserve"> </v>
      </c>
      <c r="H513" s="17" t="str">
        <f t="shared" si="33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32"/>
        <v/>
      </c>
      <c r="F514" s="17" t="str">
        <f t="shared" si="32"/>
        <v/>
      </c>
      <c r="G514" s="17" t="str">
        <f t="shared" si="34"/>
        <v xml:space="preserve"> </v>
      </c>
      <c r="H514" s="17" t="str">
        <f t="shared" si="33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32"/>
        <v/>
      </c>
      <c r="F515" s="17" t="str">
        <f t="shared" si="32"/>
        <v/>
      </c>
      <c r="G515" s="17" t="str">
        <f t="shared" si="34"/>
        <v xml:space="preserve"> </v>
      </c>
      <c r="H515" s="17" t="str">
        <f t="shared" si="33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32"/>
        <v/>
      </c>
      <c r="F516" s="17" t="str">
        <f t="shared" si="32"/>
        <v/>
      </c>
      <c r="G516" s="17" t="str">
        <f t="shared" si="34"/>
        <v xml:space="preserve"> </v>
      </c>
      <c r="H516" s="17" t="str">
        <f t="shared" si="33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32"/>
        <v/>
      </c>
      <c r="F517" s="17" t="str">
        <f t="shared" si="32"/>
        <v/>
      </c>
      <c r="G517" s="17" t="str">
        <f t="shared" si="34"/>
        <v xml:space="preserve"> </v>
      </c>
      <c r="H517" s="17" t="str">
        <f t="shared" si="33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32"/>
        <v/>
      </c>
      <c r="F518" s="17" t="str">
        <f t="shared" si="32"/>
        <v/>
      </c>
      <c r="G518" s="17" t="str">
        <f t="shared" si="34"/>
        <v xml:space="preserve"> </v>
      </c>
      <c r="H518" s="17" t="str">
        <f t="shared" si="33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32"/>
        <v/>
      </c>
      <c r="F519" s="17" t="str">
        <f t="shared" si="32"/>
        <v/>
      </c>
      <c r="G519" s="17" t="str">
        <f t="shared" si="34"/>
        <v xml:space="preserve"> </v>
      </c>
      <c r="H519" s="17" t="str">
        <f t="shared" si="33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32"/>
        <v/>
      </c>
      <c r="F520" s="17" t="str">
        <f t="shared" si="32"/>
        <v/>
      </c>
      <c r="G520" s="17" t="str">
        <f t="shared" si="34"/>
        <v xml:space="preserve"> </v>
      </c>
      <c r="H520" s="17" t="str">
        <f t="shared" si="33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32"/>
        <v/>
      </c>
      <c r="F521" s="17" t="str">
        <f t="shared" si="32"/>
        <v/>
      </c>
      <c r="G521" s="17" t="str">
        <f t="shared" si="34"/>
        <v xml:space="preserve"> </v>
      </c>
      <c r="H521" s="17" t="str">
        <f t="shared" si="33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32"/>
        <v/>
      </c>
      <c r="F522" s="17" t="str">
        <f t="shared" si="32"/>
        <v/>
      </c>
      <c r="G522" s="17" t="str">
        <f t="shared" si="34"/>
        <v xml:space="preserve"> </v>
      </c>
      <c r="H522" s="17" t="str">
        <f t="shared" si="33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32"/>
        <v/>
      </c>
      <c r="F523" s="17" t="str">
        <f t="shared" si="32"/>
        <v/>
      </c>
      <c r="G523" s="17" t="str">
        <f t="shared" si="34"/>
        <v xml:space="preserve"> </v>
      </c>
      <c r="H523" s="17" t="str">
        <f t="shared" si="33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32"/>
        <v/>
      </c>
      <c r="F524" s="17" t="str">
        <f t="shared" si="32"/>
        <v/>
      </c>
      <c r="G524" s="17" t="str">
        <f t="shared" si="34"/>
        <v xml:space="preserve"> </v>
      </c>
      <c r="H524" s="17" t="str">
        <f t="shared" si="33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32"/>
        <v/>
      </c>
      <c r="F525" s="17" t="str">
        <f t="shared" si="32"/>
        <v/>
      </c>
      <c r="G525" s="17" t="str">
        <f t="shared" si="34"/>
        <v xml:space="preserve"> </v>
      </c>
      <c r="H525" s="17" t="str">
        <f t="shared" si="33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32"/>
        <v/>
      </c>
      <c r="F526" s="17" t="str">
        <f t="shared" si="32"/>
        <v/>
      </c>
      <c r="G526" s="17" t="str">
        <f t="shared" si="34"/>
        <v xml:space="preserve"> </v>
      </c>
      <c r="H526" s="17" t="str">
        <f t="shared" si="33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32"/>
        <v/>
      </c>
      <c r="F527" s="17" t="str">
        <f t="shared" si="32"/>
        <v/>
      </c>
      <c r="G527" s="17" t="str">
        <f t="shared" si="34"/>
        <v xml:space="preserve"> </v>
      </c>
      <c r="H527" s="17" t="str">
        <f t="shared" si="33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32"/>
        <v/>
      </c>
      <c r="F528" s="17" t="str">
        <f t="shared" si="32"/>
        <v/>
      </c>
      <c r="G528" s="17" t="str">
        <f t="shared" si="34"/>
        <v xml:space="preserve"> </v>
      </c>
      <c r="H528" s="17" t="str">
        <f t="shared" si="33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32"/>
        <v/>
      </c>
      <c r="F529" s="17" t="str">
        <f t="shared" si="32"/>
        <v/>
      </c>
      <c r="G529" s="17" t="str">
        <f t="shared" si="34"/>
        <v xml:space="preserve"> </v>
      </c>
      <c r="H529" s="17" t="str">
        <f t="shared" si="33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32"/>
        <v/>
      </c>
      <c r="F530" s="17" t="str">
        <f t="shared" si="32"/>
        <v/>
      </c>
      <c r="G530" s="17" t="str">
        <f t="shared" si="34"/>
        <v xml:space="preserve"> </v>
      </c>
      <c r="H530" s="17" t="str">
        <f t="shared" si="33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32"/>
        <v/>
      </c>
      <c r="F531" s="17" t="str">
        <f t="shared" si="32"/>
        <v/>
      </c>
      <c r="G531" s="17" t="str">
        <f t="shared" si="34"/>
        <v xml:space="preserve"> </v>
      </c>
      <c r="H531" s="17" t="str">
        <f t="shared" si="33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32"/>
        <v/>
      </c>
      <c r="F532" s="17" t="str">
        <f t="shared" si="32"/>
        <v/>
      </c>
      <c r="G532" s="17" t="str">
        <f t="shared" si="34"/>
        <v xml:space="preserve"> </v>
      </c>
      <c r="H532" s="17" t="str">
        <f t="shared" si="33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32"/>
        <v/>
      </c>
      <c r="F533" s="17" t="str">
        <f t="shared" si="32"/>
        <v/>
      </c>
      <c r="G533" s="17" t="str">
        <f t="shared" si="34"/>
        <v xml:space="preserve"> </v>
      </c>
      <c r="H533" s="17" t="str">
        <f t="shared" si="33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32"/>
        <v/>
      </c>
      <c r="F534" s="17" t="str">
        <f t="shared" si="32"/>
        <v/>
      </c>
      <c r="G534" s="17" t="str">
        <f t="shared" si="34"/>
        <v xml:space="preserve"> </v>
      </c>
      <c r="H534" s="17" t="str">
        <f t="shared" si="33"/>
        <v/>
      </c>
    </row>
    <row r="535" spans="1:8" x14ac:dyDescent="0.2">
      <c r="A535" s="14"/>
      <c r="B535" s="15" t="s">
        <v>509</v>
      </c>
      <c r="C535" s="16">
        <v>0</v>
      </c>
      <c r="D535" s="16">
        <v>0</v>
      </c>
      <c r="E535" s="17" t="str">
        <f t="shared" si="32"/>
        <v/>
      </c>
      <c r="F535" s="17" t="str">
        <f t="shared" si="32"/>
        <v/>
      </c>
      <c r="G535" s="17" t="str">
        <f t="shared" si="34"/>
        <v xml:space="preserve"> </v>
      </c>
      <c r="H535" s="17" t="str">
        <f t="shared" si="33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32"/>
        <v/>
      </c>
      <c r="F536" s="17" t="str">
        <f t="shared" si="32"/>
        <v/>
      </c>
      <c r="G536" s="17" t="str">
        <f t="shared" si="34"/>
        <v xml:space="preserve"> </v>
      </c>
      <c r="H536" s="17" t="str">
        <f t="shared" si="33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32"/>
        <v/>
      </c>
      <c r="F537" s="17" t="str">
        <f t="shared" si="32"/>
        <v/>
      </c>
      <c r="G537" s="17" t="str">
        <f t="shared" si="34"/>
        <v xml:space="preserve"> </v>
      </c>
      <c r="H537" s="17" t="str">
        <f t="shared" si="33"/>
        <v/>
      </c>
    </row>
    <row r="538" spans="1:8" x14ac:dyDescent="0.2">
      <c r="A538" s="14"/>
      <c r="B538" s="15" t="s">
        <v>512</v>
      </c>
      <c r="C538" s="16">
        <v>0</v>
      </c>
      <c r="D538" s="16">
        <v>1</v>
      </c>
      <c r="E538" s="17" t="str">
        <f t="shared" si="32"/>
        <v/>
      </c>
      <c r="F538" s="17">
        <f t="shared" si="32"/>
        <v>3.4129692832764505E-3</v>
      </c>
      <c r="G538" s="17">
        <f t="shared" si="34"/>
        <v>1</v>
      </c>
      <c r="H538" s="17" t="str">
        <f t="shared" si="33"/>
        <v/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32"/>
        <v/>
      </c>
      <c r="F539" s="17" t="str">
        <f t="shared" si="32"/>
        <v/>
      </c>
      <c r="G539" s="17" t="str">
        <f t="shared" si="34"/>
        <v xml:space="preserve"> </v>
      </c>
      <c r="H539" s="17" t="str">
        <f t="shared" si="33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32"/>
        <v/>
      </c>
      <c r="F540" s="17" t="str">
        <f t="shared" si="32"/>
        <v/>
      </c>
      <c r="G540" s="17" t="str">
        <f t="shared" si="34"/>
        <v xml:space="preserve"> </v>
      </c>
      <c r="H540" s="17" t="str">
        <f t="shared" si="33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F576" si="35">+IF(C541=0,"",C541/C$349)</f>
        <v/>
      </c>
      <c r="F541" s="17" t="str">
        <f t="shared" si="35"/>
        <v/>
      </c>
      <c r="G541" s="17" t="str">
        <f t="shared" si="34"/>
        <v xml:space="preserve"> </v>
      </c>
      <c r="H541" s="17" t="str">
        <f t="shared" ref="H541:H576" si="36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35"/>
        <v/>
      </c>
      <c r="F542" s="17" t="str">
        <f t="shared" si="35"/>
        <v/>
      </c>
      <c r="G542" s="17" t="str">
        <f t="shared" ref="G542:G576" si="37">+IF(AND(C542=0,D542=0)," ",IF(C542=0,1,IF(D542=0,-1,(D542-C542)/C542)))</f>
        <v xml:space="preserve"> </v>
      </c>
      <c r="H542" s="17" t="str">
        <f t="shared" si="36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35"/>
        <v/>
      </c>
      <c r="F543" s="17" t="str">
        <f t="shared" si="35"/>
        <v/>
      </c>
      <c r="G543" s="17" t="str">
        <f t="shared" si="37"/>
        <v xml:space="preserve"> </v>
      </c>
      <c r="H543" s="17" t="str">
        <f t="shared" si="36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35"/>
        <v/>
      </c>
      <c r="F544" s="17" t="str">
        <f t="shared" si="35"/>
        <v/>
      </c>
      <c r="G544" s="17" t="str">
        <f t="shared" si="37"/>
        <v xml:space="preserve"> </v>
      </c>
      <c r="H544" s="17" t="str">
        <f t="shared" si="36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35"/>
        <v/>
      </c>
      <c r="F545" s="17" t="str">
        <f t="shared" si="35"/>
        <v/>
      </c>
      <c r="G545" s="17" t="str">
        <f t="shared" si="37"/>
        <v xml:space="preserve"> </v>
      </c>
      <c r="H545" s="17" t="str">
        <f t="shared" si="36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35"/>
        <v/>
      </c>
      <c r="F546" s="17" t="str">
        <f t="shared" si="35"/>
        <v/>
      </c>
      <c r="G546" s="17" t="str">
        <f t="shared" si="37"/>
        <v xml:space="preserve"> </v>
      </c>
      <c r="H546" s="17" t="str">
        <f t="shared" si="36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35"/>
        <v/>
      </c>
      <c r="F548" s="17" t="str">
        <f t="shared" si="35"/>
        <v/>
      </c>
      <c r="G548" s="17" t="str">
        <f t="shared" si="37"/>
        <v xml:space="preserve"> </v>
      </c>
      <c r="H548" s="17" t="str">
        <f t="shared" si="36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35"/>
        <v/>
      </c>
      <c r="F549" s="17" t="str">
        <f t="shared" si="35"/>
        <v/>
      </c>
      <c r="G549" s="17" t="str">
        <f t="shared" si="37"/>
        <v xml:space="preserve"> </v>
      </c>
      <c r="H549" s="17" t="str">
        <f t="shared" si="36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35"/>
        <v/>
      </c>
      <c r="F550" s="17" t="str">
        <f t="shared" si="35"/>
        <v/>
      </c>
      <c r="G550" s="17" t="str">
        <f t="shared" si="37"/>
        <v xml:space="preserve"> </v>
      </c>
      <c r="H550" s="17" t="str">
        <f t="shared" si="36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35"/>
        <v/>
      </c>
      <c r="F551" s="17" t="str">
        <f t="shared" si="35"/>
        <v/>
      </c>
      <c r="G551" s="17" t="str">
        <f t="shared" si="37"/>
        <v xml:space="preserve"> </v>
      </c>
      <c r="H551" s="17" t="str">
        <f t="shared" si="36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35"/>
        <v/>
      </c>
      <c r="F552" s="17" t="str">
        <f t="shared" si="35"/>
        <v/>
      </c>
      <c r="G552" s="17" t="str">
        <f t="shared" si="37"/>
        <v xml:space="preserve"> </v>
      </c>
      <c r="H552" s="17" t="str">
        <f t="shared" si="36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35"/>
        <v/>
      </c>
      <c r="F553" s="17" t="str">
        <f t="shared" si="35"/>
        <v/>
      </c>
      <c r="G553" s="17" t="str">
        <f t="shared" si="37"/>
        <v xml:space="preserve"> </v>
      </c>
      <c r="H553" s="17" t="str">
        <f t="shared" si="36"/>
        <v/>
      </c>
    </row>
    <row r="554" spans="1:8" x14ac:dyDescent="0.2">
      <c r="A554" s="14"/>
      <c r="B554" s="15" t="s">
        <v>527</v>
      </c>
      <c r="C554" s="16">
        <v>0</v>
      </c>
      <c r="D554" s="16">
        <v>2</v>
      </c>
      <c r="E554" s="17" t="str">
        <f t="shared" si="35"/>
        <v/>
      </c>
      <c r="F554" s="17">
        <f t="shared" si="35"/>
        <v>6.8259385665529011E-3</v>
      </c>
      <c r="G554" s="17">
        <f t="shared" si="37"/>
        <v>1</v>
      </c>
      <c r="H554" s="17" t="str">
        <f t="shared" si="36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35"/>
        <v/>
      </c>
      <c r="F555" s="17" t="str">
        <f t="shared" si="35"/>
        <v/>
      </c>
      <c r="G555" s="17" t="str">
        <f t="shared" si="37"/>
        <v xml:space="preserve"> </v>
      </c>
      <c r="H555" s="17" t="str">
        <f t="shared" si="36"/>
        <v/>
      </c>
    </row>
    <row r="556" spans="1:8" x14ac:dyDescent="0.2">
      <c r="A556" s="14"/>
      <c r="B556" s="15" t="s">
        <v>529</v>
      </c>
      <c r="C556" s="16">
        <v>0</v>
      </c>
      <c r="D556" s="16">
        <v>2</v>
      </c>
      <c r="E556" s="17" t="str">
        <f t="shared" si="35"/>
        <v/>
      </c>
      <c r="F556" s="17">
        <f t="shared" si="35"/>
        <v>6.8259385665529011E-3</v>
      </c>
      <c r="G556" s="17">
        <f t="shared" si="37"/>
        <v>1</v>
      </c>
      <c r="H556" s="17" t="str">
        <f t="shared" si="36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35"/>
        <v/>
      </c>
      <c r="F557" s="17" t="str">
        <f t="shared" si="35"/>
        <v/>
      </c>
      <c r="G557" s="17" t="str">
        <f t="shared" si="37"/>
        <v xml:space="preserve"> </v>
      </c>
      <c r="H557" s="17" t="str">
        <f t="shared" si="36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35"/>
        <v/>
      </c>
      <c r="F558" s="17" t="str">
        <f t="shared" si="35"/>
        <v/>
      </c>
      <c r="G558" s="17" t="str">
        <f t="shared" si="37"/>
        <v xml:space="preserve"> </v>
      </c>
      <c r="H558" s="17" t="str">
        <f t="shared" si="36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35"/>
        <v/>
      </c>
      <c r="F559" s="17" t="str">
        <f t="shared" si="35"/>
        <v/>
      </c>
      <c r="G559" s="17" t="str">
        <f t="shared" si="37"/>
        <v xml:space="preserve"> </v>
      </c>
      <c r="H559" s="17" t="str">
        <f t="shared" si="36"/>
        <v/>
      </c>
    </row>
    <row r="560" spans="1:8" ht="25.5" x14ac:dyDescent="0.2">
      <c r="A560" s="14"/>
      <c r="B560" s="15" t="s">
        <v>533</v>
      </c>
      <c r="C560" s="16">
        <v>1</v>
      </c>
      <c r="D560" s="16">
        <v>0</v>
      </c>
      <c r="E560" s="17">
        <f t="shared" si="35"/>
        <v>3.8610038610038611E-3</v>
      </c>
      <c r="F560" s="17" t="str">
        <f t="shared" si="35"/>
        <v/>
      </c>
      <c r="G560" s="17">
        <f t="shared" si="37"/>
        <v>-1</v>
      </c>
      <c r="H560" s="17">
        <f t="shared" si="36"/>
        <v>-3.8610038610038611E-3</v>
      </c>
    </row>
    <row r="561" spans="1:8" x14ac:dyDescent="0.2">
      <c r="A561" s="14"/>
      <c r="B561" s="15" t="s">
        <v>534</v>
      </c>
      <c r="C561" s="16">
        <v>1</v>
      </c>
      <c r="D561" s="16">
        <v>2</v>
      </c>
      <c r="E561" s="17">
        <f t="shared" si="35"/>
        <v>3.8610038610038611E-3</v>
      </c>
      <c r="F561" s="17">
        <f t="shared" si="35"/>
        <v>6.8259385665529011E-3</v>
      </c>
      <c r="G561" s="17">
        <f t="shared" si="37"/>
        <v>1</v>
      </c>
      <c r="H561" s="17">
        <f t="shared" si="36"/>
        <v>3.8610038610038611E-3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35"/>
        <v/>
      </c>
      <c r="F562" s="17" t="str">
        <f t="shared" si="35"/>
        <v/>
      </c>
      <c r="G562" s="17" t="str">
        <f t="shared" si="37"/>
        <v xml:space="preserve"> </v>
      </c>
      <c r="H562" s="17" t="str">
        <f t="shared" si="36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35"/>
        <v/>
      </c>
      <c r="F563" s="17" t="str">
        <f t="shared" si="35"/>
        <v/>
      </c>
      <c r="G563" s="17" t="str">
        <f t="shared" si="37"/>
        <v xml:space="preserve"> </v>
      </c>
      <c r="H563" s="17" t="str">
        <f t="shared" si="36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35"/>
        <v/>
      </c>
      <c r="F564" s="17" t="str">
        <f t="shared" si="35"/>
        <v/>
      </c>
      <c r="G564" s="17" t="str">
        <f t="shared" si="37"/>
        <v xml:space="preserve"> </v>
      </c>
      <c r="H564" s="17" t="str">
        <f t="shared" si="36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35"/>
        <v/>
      </c>
      <c r="F565" s="17" t="str">
        <f t="shared" si="35"/>
        <v/>
      </c>
      <c r="G565" s="17" t="str">
        <f t="shared" si="37"/>
        <v xml:space="preserve"> </v>
      </c>
      <c r="H565" s="17" t="str">
        <f t="shared" si="36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35"/>
        <v/>
      </c>
      <c r="F566" s="17" t="str">
        <f t="shared" si="35"/>
        <v/>
      </c>
      <c r="G566" s="17" t="str">
        <f t="shared" si="37"/>
        <v xml:space="preserve"> </v>
      </c>
      <c r="H566" s="17" t="str">
        <f t="shared" si="36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35"/>
        <v/>
      </c>
      <c r="F567" s="17" t="str">
        <f t="shared" si="35"/>
        <v/>
      </c>
      <c r="G567" s="17" t="str">
        <f t="shared" si="37"/>
        <v xml:space="preserve"> </v>
      </c>
      <c r="H567" s="17" t="str">
        <f t="shared" si="36"/>
        <v/>
      </c>
    </row>
    <row r="568" spans="1:8" x14ac:dyDescent="0.2">
      <c r="A568" s="14"/>
      <c r="B568" s="15" t="s">
        <v>541</v>
      </c>
      <c r="C568" s="16">
        <v>0</v>
      </c>
      <c r="D568" s="16">
        <v>0</v>
      </c>
      <c r="E568" s="17" t="str">
        <f t="shared" si="35"/>
        <v/>
      </c>
      <c r="F568" s="17" t="str">
        <f t="shared" si="35"/>
        <v/>
      </c>
      <c r="G568" s="17" t="str">
        <f t="shared" si="37"/>
        <v xml:space="preserve"> </v>
      </c>
      <c r="H568" s="17" t="str">
        <f t="shared" si="36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35"/>
        <v/>
      </c>
      <c r="F569" s="17" t="str">
        <f t="shared" si="35"/>
        <v/>
      </c>
      <c r="G569" s="17" t="str">
        <f t="shared" si="37"/>
        <v xml:space="preserve"> </v>
      </c>
      <c r="H569" s="17" t="str">
        <f t="shared" si="36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35"/>
        <v/>
      </c>
      <c r="F570" s="17" t="str">
        <f t="shared" si="35"/>
        <v/>
      </c>
      <c r="G570" s="17" t="str">
        <f t="shared" si="37"/>
        <v xml:space="preserve"> </v>
      </c>
      <c r="H570" s="17" t="str">
        <f t="shared" si="36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35"/>
        <v/>
      </c>
      <c r="F571" s="17" t="str">
        <f t="shared" si="35"/>
        <v/>
      </c>
      <c r="G571" s="17" t="str">
        <f t="shared" si="37"/>
        <v xml:space="preserve"> </v>
      </c>
      <c r="H571" s="17" t="str">
        <f t="shared" si="36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35"/>
        <v/>
      </c>
      <c r="F572" s="17" t="str">
        <f t="shared" si="35"/>
        <v/>
      </c>
      <c r="G572" s="17" t="str">
        <f t="shared" si="37"/>
        <v xml:space="preserve"> </v>
      </c>
      <c r="H572" s="17" t="str">
        <f t="shared" si="36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35"/>
        <v/>
      </c>
      <c r="F573" s="17" t="str">
        <f t="shared" si="35"/>
        <v/>
      </c>
      <c r="G573" s="17" t="str">
        <f t="shared" si="37"/>
        <v xml:space="preserve"> </v>
      </c>
      <c r="H573" s="17" t="str">
        <f t="shared" si="36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35"/>
        <v/>
      </c>
      <c r="F574" s="17" t="str">
        <f t="shared" si="35"/>
        <v/>
      </c>
      <c r="G574" s="17" t="str">
        <f t="shared" si="37"/>
        <v xml:space="preserve"> </v>
      </c>
      <c r="H574" s="17" t="str">
        <f t="shared" si="36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35"/>
        <v/>
      </c>
      <c r="F575" s="17" t="str">
        <f t="shared" si="35"/>
        <v/>
      </c>
      <c r="G575" s="17" t="str">
        <f t="shared" si="37"/>
        <v xml:space="preserve"> </v>
      </c>
      <c r="H575" s="17" t="str">
        <f t="shared" si="36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35"/>
        <v/>
      </c>
      <c r="F576" s="17" t="str">
        <f t="shared" si="35"/>
        <v/>
      </c>
      <c r="G576" s="17" t="str">
        <f t="shared" si="37"/>
        <v xml:space="preserve"> </v>
      </c>
      <c r="H576" s="17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8</v>
      </c>
      <c r="D582" s="19">
        <f>SUM(D583:D609)</f>
        <v>111</v>
      </c>
      <c r="E582" s="20">
        <f t="shared" ref="E582:F609" si="38">+IF(C582=0,"",C582/C$582)</f>
        <v>1</v>
      </c>
      <c r="F582" s="20">
        <f t="shared" si="38"/>
        <v>1</v>
      </c>
      <c r="G582" s="20">
        <f>+IF(AND(C582=0,D582=0),"",IF(C582=0,1,IF(D582=0,-1,(D582-C582)/C582)))</f>
        <v>12.875</v>
      </c>
      <c r="H582" s="20">
        <f t="shared" ref="H582:H609" si="39">+IF(OR(AND(E582=""),(G582="")),"",E582*G582)</f>
        <v>12.875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38"/>
        <v/>
      </c>
      <c r="F583" s="17" t="str">
        <f t="shared" si="38"/>
        <v/>
      </c>
      <c r="G583" s="17" t="str">
        <f t="shared" ref="G583:G609" si="40">+IF(AND(C583=0,D583=0)," ",IF(C583=0,1,IF(D583=0,-1,(D583-C583)/C583)))</f>
        <v xml:space="preserve"> </v>
      </c>
      <c r="H583" s="17" t="str">
        <f t="shared" si="39"/>
        <v/>
      </c>
    </row>
    <row r="584" spans="1:8" x14ac:dyDescent="0.2">
      <c r="A584" s="14"/>
      <c r="B584" s="15" t="s">
        <v>551</v>
      </c>
      <c r="C584" s="16">
        <v>0</v>
      </c>
      <c r="D584" s="16">
        <v>0</v>
      </c>
      <c r="E584" s="17" t="str">
        <f t="shared" si="38"/>
        <v/>
      </c>
      <c r="F584" s="17" t="str">
        <f t="shared" si="38"/>
        <v/>
      </c>
      <c r="G584" s="17" t="str">
        <f t="shared" si="40"/>
        <v xml:space="preserve"> </v>
      </c>
      <c r="H584" s="17" t="str">
        <f t="shared" si="39"/>
        <v/>
      </c>
    </row>
    <row r="585" spans="1:8" ht="25.5" x14ac:dyDescent="0.2">
      <c r="A585" s="14"/>
      <c r="B585" s="15" t="s">
        <v>552</v>
      </c>
      <c r="C585" s="16">
        <v>2</v>
      </c>
      <c r="D585" s="16">
        <v>7</v>
      </c>
      <c r="E585" s="17">
        <f t="shared" si="38"/>
        <v>0.25</v>
      </c>
      <c r="F585" s="17">
        <f t="shared" si="38"/>
        <v>6.3063063063063057E-2</v>
      </c>
      <c r="G585" s="17">
        <f t="shared" si="40"/>
        <v>2.5</v>
      </c>
      <c r="H585" s="17">
        <f t="shared" si="39"/>
        <v>0.625</v>
      </c>
    </row>
    <row r="586" spans="1:8" x14ac:dyDescent="0.2">
      <c r="A586" s="14"/>
      <c r="B586" s="15" t="s">
        <v>553</v>
      </c>
      <c r="C586" s="16">
        <v>1</v>
      </c>
      <c r="D586" s="16">
        <v>80</v>
      </c>
      <c r="E586" s="17">
        <f t="shared" si="38"/>
        <v>0.125</v>
      </c>
      <c r="F586" s="17">
        <f t="shared" si="38"/>
        <v>0.72072072072072069</v>
      </c>
      <c r="G586" s="17">
        <f t="shared" si="40"/>
        <v>79</v>
      </c>
      <c r="H586" s="17">
        <f t="shared" si="39"/>
        <v>9.875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38"/>
        <v/>
      </c>
      <c r="F587" s="17" t="str">
        <f t="shared" si="38"/>
        <v/>
      </c>
      <c r="G587" s="17" t="str">
        <f t="shared" si="40"/>
        <v xml:space="preserve"> </v>
      </c>
      <c r="H587" s="17" t="str">
        <f t="shared" si="39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38"/>
        <v/>
      </c>
      <c r="F588" s="17" t="str">
        <f t="shared" si="38"/>
        <v/>
      </c>
      <c r="G588" s="17" t="str">
        <f t="shared" si="40"/>
        <v xml:space="preserve"> </v>
      </c>
      <c r="H588" s="17" t="str">
        <f t="shared" si="39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38"/>
        <v/>
      </c>
      <c r="F589" s="17" t="str">
        <f t="shared" si="38"/>
        <v/>
      </c>
      <c r="G589" s="17" t="str">
        <f t="shared" si="40"/>
        <v xml:space="preserve"> </v>
      </c>
      <c r="H589" s="17" t="str">
        <f t="shared" si="39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38"/>
        <v/>
      </c>
      <c r="F590" s="17" t="str">
        <f t="shared" si="38"/>
        <v/>
      </c>
      <c r="G590" s="17" t="str">
        <f t="shared" si="40"/>
        <v xml:space="preserve"> </v>
      </c>
      <c r="H590" s="17" t="str">
        <f t="shared" si="39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38"/>
        <v/>
      </c>
      <c r="F591" s="17" t="str">
        <f t="shared" si="38"/>
        <v/>
      </c>
      <c r="G591" s="17" t="str">
        <f t="shared" si="40"/>
        <v xml:space="preserve"> </v>
      </c>
      <c r="H591" s="17" t="str">
        <f t="shared" si="39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38"/>
        <v/>
      </c>
      <c r="F592" s="17" t="str">
        <f t="shared" si="38"/>
        <v/>
      </c>
      <c r="G592" s="17" t="str">
        <f t="shared" si="40"/>
        <v xml:space="preserve"> </v>
      </c>
      <c r="H592" s="17" t="str">
        <f t="shared" si="39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38"/>
        <v/>
      </c>
      <c r="F593" s="17" t="str">
        <f t="shared" si="38"/>
        <v/>
      </c>
      <c r="G593" s="17" t="str">
        <f t="shared" si="40"/>
        <v xml:space="preserve"> </v>
      </c>
      <c r="H593" s="17" t="str">
        <f t="shared" si="39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38"/>
        <v/>
      </c>
      <c r="F594" s="17" t="str">
        <f t="shared" si="38"/>
        <v/>
      </c>
      <c r="G594" s="17" t="str">
        <f t="shared" si="40"/>
        <v xml:space="preserve"> </v>
      </c>
      <c r="H594" s="17" t="str">
        <f t="shared" si="39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1</v>
      </c>
      <c r="E595" s="17" t="str">
        <f t="shared" si="38"/>
        <v/>
      </c>
      <c r="F595" s="17">
        <f t="shared" si="38"/>
        <v>9.0090090090090089E-3</v>
      </c>
      <c r="G595" s="17">
        <f t="shared" si="40"/>
        <v>1</v>
      </c>
      <c r="H595" s="17" t="str">
        <f t="shared" si="39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38"/>
        <v/>
      </c>
      <c r="F596" s="17" t="str">
        <f t="shared" si="38"/>
        <v/>
      </c>
      <c r="G596" s="17" t="str">
        <f t="shared" si="40"/>
        <v xml:space="preserve"> </v>
      </c>
      <c r="H596" s="17" t="str">
        <f t="shared" si="39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38"/>
        <v/>
      </c>
      <c r="F597" s="17" t="str">
        <f t="shared" si="38"/>
        <v/>
      </c>
      <c r="G597" s="17" t="str">
        <f t="shared" si="40"/>
        <v xml:space="preserve"> </v>
      </c>
      <c r="H597" s="17" t="str">
        <f t="shared" si="39"/>
        <v/>
      </c>
    </row>
    <row r="598" spans="1:8" x14ac:dyDescent="0.2">
      <c r="A598" s="14"/>
      <c r="B598" s="15" t="s">
        <v>565</v>
      </c>
      <c r="C598" s="16">
        <v>0</v>
      </c>
      <c r="D598" s="16">
        <v>3</v>
      </c>
      <c r="E598" s="17" t="str">
        <f t="shared" si="38"/>
        <v/>
      </c>
      <c r="F598" s="17">
        <f t="shared" si="38"/>
        <v>2.7027027027027029E-2</v>
      </c>
      <c r="G598" s="17">
        <f t="shared" si="40"/>
        <v>1</v>
      </c>
      <c r="H598" s="17" t="str">
        <f t="shared" si="39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38"/>
        <v/>
      </c>
      <c r="F599" s="17" t="str">
        <f t="shared" si="38"/>
        <v/>
      </c>
      <c r="G599" s="17" t="str">
        <f t="shared" si="40"/>
        <v xml:space="preserve"> </v>
      </c>
      <c r="H599" s="17" t="str">
        <f t="shared" si="39"/>
        <v/>
      </c>
    </row>
    <row r="600" spans="1:8" x14ac:dyDescent="0.2">
      <c r="A600" s="14"/>
      <c r="B600" s="15" t="s">
        <v>567</v>
      </c>
      <c r="C600" s="16">
        <v>5</v>
      </c>
      <c r="D600" s="16">
        <v>8</v>
      </c>
      <c r="E600" s="17">
        <f t="shared" si="38"/>
        <v>0.625</v>
      </c>
      <c r="F600" s="17">
        <f t="shared" si="38"/>
        <v>7.2072072072072071E-2</v>
      </c>
      <c r="G600" s="17">
        <f t="shared" si="40"/>
        <v>0.6</v>
      </c>
      <c r="H600" s="17">
        <f t="shared" si="39"/>
        <v>0.375</v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38"/>
        <v/>
      </c>
      <c r="F601" s="17" t="str">
        <f t="shared" si="38"/>
        <v/>
      </c>
      <c r="G601" s="17" t="str">
        <f t="shared" si="40"/>
        <v xml:space="preserve"> </v>
      </c>
      <c r="H601" s="17" t="str">
        <f t="shared" si="39"/>
        <v/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38"/>
        <v/>
      </c>
      <c r="F602" s="17" t="str">
        <f t="shared" si="38"/>
        <v/>
      </c>
      <c r="G602" s="17" t="str">
        <f t="shared" si="40"/>
        <v xml:space="preserve"> </v>
      </c>
      <c r="H602" s="17" t="str">
        <f t="shared" si="39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38"/>
        <v/>
      </c>
      <c r="F603" s="17" t="str">
        <f t="shared" si="38"/>
        <v/>
      </c>
      <c r="G603" s="17" t="str">
        <f t="shared" si="40"/>
        <v xml:space="preserve"> </v>
      </c>
      <c r="H603" s="17" t="str">
        <f t="shared" si="39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38"/>
        <v/>
      </c>
      <c r="F604" s="17" t="str">
        <f t="shared" si="38"/>
        <v/>
      </c>
      <c r="G604" s="17" t="str">
        <f t="shared" si="40"/>
        <v xml:space="preserve"> </v>
      </c>
      <c r="H604" s="17" t="str">
        <f t="shared" si="39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38"/>
        <v/>
      </c>
      <c r="F605" s="17" t="str">
        <f t="shared" si="38"/>
        <v/>
      </c>
      <c r="G605" s="17" t="str">
        <f t="shared" si="40"/>
        <v xml:space="preserve"> </v>
      </c>
      <c r="H605" s="17" t="str">
        <f t="shared" si="39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38"/>
        <v/>
      </c>
      <c r="F606" s="17" t="str">
        <f t="shared" si="38"/>
        <v/>
      </c>
      <c r="G606" s="17" t="str">
        <f t="shared" si="40"/>
        <v xml:space="preserve"> </v>
      </c>
      <c r="H606" s="17" t="str">
        <f t="shared" si="39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12</v>
      </c>
      <c r="E607" s="17" t="str">
        <f t="shared" si="38"/>
        <v/>
      </c>
      <c r="F607" s="17">
        <f t="shared" si="38"/>
        <v>0.10810810810810811</v>
      </c>
      <c r="G607" s="17">
        <f t="shared" si="40"/>
        <v>1</v>
      </c>
      <c r="H607" s="17" t="str">
        <f t="shared" si="39"/>
        <v/>
      </c>
    </row>
    <row r="608" spans="1:8" ht="25.5" x14ac:dyDescent="0.2">
      <c r="A608" s="14"/>
      <c r="B608" s="15" t="s">
        <v>575</v>
      </c>
      <c r="C608" s="16">
        <v>0</v>
      </c>
      <c r="D608" s="16">
        <v>0</v>
      </c>
      <c r="E608" s="17" t="str">
        <f t="shared" si="38"/>
        <v/>
      </c>
      <c r="F608" s="17" t="str">
        <f t="shared" si="38"/>
        <v/>
      </c>
      <c r="G608" s="17" t="str">
        <f t="shared" si="40"/>
        <v xml:space="preserve"> </v>
      </c>
      <c r="H608" s="17" t="str">
        <f t="shared" si="39"/>
        <v/>
      </c>
    </row>
    <row r="609" spans="1:8" ht="25.5" x14ac:dyDescent="0.2">
      <c r="A609" s="14"/>
      <c r="B609" s="15" t="s">
        <v>576</v>
      </c>
      <c r="C609" s="16">
        <v>0</v>
      </c>
      <c r="D609" s="16">
        <v>0</v>
      </c>
      <c r="E609" s="17" t="str">
        <f t="shared" si="38"/>
        <v/>
      </c>
      <c r="F609" s="17" t="str">
        <f t="shared" si="38"/>
        <v/>
      </c>
      <c r="G609" s="17" t="str">
        <f t="shared" si="40"/>
        <v xml:space="preserve"> </v>
      </c>
      <c r="H609" s="17" t="str">
        <f t="shared" si="39"/>
        <v/>
      </c>
    </row>
    <row r="610" spans="1:8" x14ac:dyDescent="0.2">
      <c r="A610" s="11"/>
      <c r="B610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580:B581"/>
    <mergeCell ref="C580:D580"/>
    <mergeCell ref="E580:F580"/>
    <mergeCell ref="G580:G581"/>
    <mergeCell ref="H580:H581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581</v>
      </c>
      <c r="F4" s="33"/>
      <c r="G4" s="33"/>
      <c r="H4" s="33"/>
    </row>
    <row r="5" spans="1:8" ht="20.45" customHeight="1" thickBot="1" x14ac:dyDescent="0.25">
      <c r="A5" s="6"/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582</v>
      </c>
      <c r="C8" s="12">
        <f>+C19+C75+C173+C349+C582</f>
        <v>2208</v>
      </c>
      <c r="D8" s="13">
        <f>+D19+D75+D173+D349+D582</f>
        <v>1607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-0.27219202898550726</v>
      </c>
      <c r="H8" s="10">
        <f t="shared" ref="H8:H13" si="1">+IF(OR(AND(E8=""),(G8="")),"",E8*G8)</f>
        <v>-0.27219202898550726</v>
      </c>
    </row>
    <row r="9" spans="1:8" x14ac:dyDescent="0.2">
      <c r="A9" s="14"/>
      <c r="B9" s="15" t="s">
        <v>7</v>
      </c>
      <c r="C9" s="16">
        <f>+C19</f>
        <v>10</v>
      </c>
      <c r="D9" s="16">
        <f>+D19</f>
        <v>18</v>
      </c>
      <c r="E9" s="17">
        <f t="shared" ref="E9:F13" si="2">+C9/C$8</f>
        <v>4.528985507246377E-3</v>
      </c>
      <c r="F9" s="17">
        <f t="shared" si="2"/>
        <v>1.120099564405725E-2</v>
      </c>
      <c r="G9" s="17">
        <f t="shared" si="0"/>
        <v>0.8</v>
      </c>
      <c r="H9" s="17">
        <f t="shared" si="1"/>
        <v>3.6231884057971019E-3</v>
      </c>
    </row>
    <row r="10" spans="1:8" ht="25.5" x14ac:dyDescent="0.2">
      <c r="A10" s="14"/>
      <c r="B10" s="15" t="s">
        <v>8</v>
      </c>
      <c r="C10" s="16">
        <f>+C75</f>
        <v>338</v>
      </c>
      <c r="D10" s="16">
        <f>+D75</f>
        <v>220</v>
      </c>
      <c r="E10" s="17">
        <f t="shared" si="2"/>
        <v>0.15307971014492755</v>
      </c>
      <c r="F10" s="17">
        <f t="shared" si="2"/>
        <v>0.13690105787181084</v>
      </c>
      <c r="G10" s="17">
        <f t="shared" si="0"/>
        <v>-0.34911242603550297</v>
      </c>
      <c r="H10" s="17">
        <f t="shared" si="1"/>
        <v>-5.3442028985507255E-2</v>
      </c>
    </row>
    <row r="11" spans="1:8" ht="25.5" x14ac:dyDescent="0.2">
      <c r="A11" s="14"/>
      <c r="B11" s="15" t="s">
        <v>9</v>
      </c>
      <c r="C11" s="16">
        <f>+C173</f>
        <v>226</v>
      </c>
      <c r="D11" s="16">
        <f>+D173</f>
        <v>148</v>
      </c>
      <c r="E11" s="17">
        <f t="shared" si="2"/>
        <v>0.10235507246376811</v>
      </c>
      <c r="F11" s="17">
        <f t="shared" si="2"/>
        <v>9.2097075295581823E-2</v>
      </c>
      <c r="G11" s="17">
        <f t="shared" si="0"/>
        <v>-0.34513274336283184</v>
      </c>
      <c r="H11" s="17">
        <f t="shared" si="1"/>
        <v>-3.5326086956521736E-2</v>
      </c>
    </row>
    <row r="12" spans="1:8" ht="25.5" x14ac:dyDescent="0.2">
      <c r="A12" s="14"/>
      <c r="B12" s="15" t="s">
        <v>10</v>
      </c>
      <c r="C12" s="16">
        <f>+C349</f>
        <v>977</v>
      </c>
      <c r="D12" s="16">
        <f>+D349</f>
        <v>810</v>
      </c>
      <c r="E12" s="17">
        <f t="shared" si="2"/>
        <v>0.44248188405797101</v>
      </c>
      <c r="F12" s="17">
        <f t="shared" si="2"/>
        <v>0.50404480398257623</v>
      </c>
      <c r="G12" s="17">
        <f t="shared" si="0"/>
        <v>-0.17093142272262027</v>
      </c>
      <c r="H12" s="17">
        <f t="shared" si="1"/>
        <v>-7.5634057971014496E-2</v>
      </c>
    </row>
    <row r="13" spans="1:8" ht="25.5" x14ac:dyDescent="0.2">
      <c r="A13" s="14"/>
      <c r="B13" s="15" t="s">
        <v>11</v>
      </c>
      <c r="C13" s="16">
        <f>+C582</f>
        <v>657</v>
      </c>
      <c r="D13" s="16">
        <f>+D582</f>
        <v>411</v>
      </c>
      <c r="E13" s="17">
        <f t="shared" si="2"/>
        <v>0.29755434782608697</v>
      </c>
      <c r="F13" s="17">
        <f t="shared" si="2"/>
        <v>0.25575606720597388</v>
      </c>
      <c r="G13" s="17">
        <f t="shared" si="0"/>
        <v>-0.37442922374429222</v>
      </c>
      <c r="H13" s="17">
        <f t="shared" si="1"/>
        <v>-0.11141304347826086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10</v>
      </c>
      <c r="D19" s="19">
        <f>SUM(D20:D69)</f>
        <v>18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0.8</v>
      </c>
      <c r="H19" s="20">
        <f t="shared" ref="H19:H50" si="5">+IF(OR(AND(E19=""),(G19="")),"",E19*G19)</f>
        <v>0.8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5.5555555555555552E-2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5.5555555555555552E-2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0.1</v>
      </c>
      <c r="F29" s="17" t="str">
        <f t="shared" si="4"/>
        <v/>
      </c>
      <c r="G29" s="17">
        <f t="shared" si="6"/>
        <v>-1</v>
      </c>
      <c r="H29" s="17">
        <f t="shared" si="5"/>
        <v>-0.1</v>
      </c>
    </row>
    <row r="30" spans="1:8" x14ac:dyDescent="0.2">
      <c r="A30" s="14"/>
      <c r="B30" s="15" t="s">
        <v>23</v>
      </c>
      <c r="C30" s="16">
        <v>0</v>
      </c>
      <c r="D30" s="16">
        <v>3</v>
      </c>
      <c r="E30" s="17" t="str">
        <f t="shared" si="3"/>
        <v/>
      </c>
      <c r="F30" s="17">
        <f t="shared" si="4"/>
        <v>0.16666666666666666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0.1</v>
      </c>
      <c r="F33" s="17" t="str">
        <f t="shared" si="4"/>
        <v/>
      </c>
      <c r="G33" s="17">
        <f t="shared" si="6"/>
        <v>-1</v>
      </c>
      <c r="H33" s="17">
        <f t="shared" si="5"/>
        <v>-0.1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0.1</v>
      </c>
      <c r="F36" s="17" t="str">
        <f t="shared" si="4"/>
        <v/>
      </c>
      <c r="G36" s="17">
        <f t="shared" si="6"/>
        <v>-1</v>
      </c>
      <c r="H36" s="17">
        <f t="shared" si="5"/>
        <v>-0.1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6</v>
      </c>
      <c r="D45" s="16">
        <v>9</v>
      </c>
      <c r="E45" s="17">
        <f t="shared" si="3"/>
        <v>0.6</v>
      </c>
      <c r="F45" s="17">
        <f t="shared" si="4"/>
        <v>0.5</v>
      </c>
      <c r="G45" s="17">
        <f t="shared" si="6"/>
        <v>0.5</v>
      </c>
      <c r="H45" s="17">
        <f t="shared" si="5"/>
        <v>0.3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5.5555555555555552E-2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0.1</v>
      </c>
      <c r="F54" s="17" t="str">
        <f t="shared" si="8"/>
        <v/>
      </c>
      <c r="G54" s="17">
        <f t="shared" si="10"/>
        <v>-1</v>
      </c>
      <c r="H54" s="17">
        <f t="shared" si="9"/>
        <v>-0.1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2</v>
      </c>
      <c r="E64" s="17" t="str">
        <f t="shared" si="7"/>
        <v/>
      </c>
      <c r="F64" s="17">
        <f t="shared" si="8"/>
        <v>0.1111111111111111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5.5555555555555552E-2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338</v>
      </c>
      <c r="D75" s="19">
        <f>SUM(D76:D167)</f>
        <v>220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-0.34911242603550297</v>
      </c>
      <c r="H75" s="20">
        <f t="shared" ref="H75:H106" si="13">+IF(OR(AND(E75=""),(G75="")),"",E75*G75)</f>
        <v>-0.34911242603550297</v>
      </c>
    </row>
    <row r="76" spans="1:8" x14ac:dyDescent="0.2">
      <c r="A76" s="14"/>
      <c r="B76" s="15" t="s">
        <v>63</v>
      </c>
      <c r="C76" s="16">
        <v>0</v>
      </c>
      <c r="D76" s="16">
        <v>2</v>
      </c>
      <c r="E76" s="17" t="str">
        <f t="shared" si="11"/>
        <v/>
      </c>
      <c r="F76" s="17">
        <f t="shared" si="12"/>
        <v>9.0909090909090905E-3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8</v>
      </c>
      <c r="D79" s="16">
        <v>4</v>
      </c>
      <c r="E79" s="17">
        <f t="shared" si="11"/>
        <v>2.3668639053254437E-2</v>
      </c>
      <c r="F79" s="17">
        <f t="shared" si="12"/>
        <v>1.8181818181818181E-2</v>
      </c>
      <c r="G79" s="17">
        <f t="shared" si="14"/>
        <v>-0.5</v>
      </c>
      <c r="H79" s="17">
        <f t="shared" si="13"/>
        <v>-1.1834319526627219E-2</v>
      </c>
    </row>
    <row r="80" spans="1:8" ht="25.5" x14ac:dyDescent="0.2">
      <c r="A80" s="14"/>
      <c r="B80" s="15" t="s">
        <v>67</v>
      </c>
      <c r="C80" s="16">
        <v>3</v>
      </c>
      <c r="D80" s="16">
        <v>2</v>
      </c>
      <c r="E80" s="17">
        <f t="shared" si="11"/>
        <v>8.8757396449704144E-3</v>
      </c>
      <c r="F80" s="17">
        <f t="shared" si="12"/>
        <v>9.0909090909090905E-3</v>
      </c>
      <c r="G80" s="17">
        <f t="shared" si="14"/>
        <v>-0.33333333333333331</v>
      </c>
      <c r="H80" s="17">
        <f t="shared" si="13"/>
        <v>-2.9585798816568047E-3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2.9585798816568047E-3</v>
      </c>
      <c r="F85" s="17" t="str">
        <f t="shared" si="12"/>
        <v/>
      </c>
      <c r="G85" s="17">
        <f t="shared" si="14"/>
        <v>-1</v>
      </c>
      <c r="H85" s="17">
        <f t="shared" si="13"/>
        <v>-2.9585798816568047E-3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</v>
      </c>
      <c r="D87" s="16">
        <v>2</v>
      </c>
      <c r="E87" s="17">
        <f t="shared" si="11"/>
        <v>8.8757396449704144E-3</v>
      </c>
      <c r="F87" s="17">
        <f t="shared" si="12"/>
        <v>9.0909090909090905E-3</v>
      </c>
      <c r="G87" s="17">
        <f t="shared" si="14"/>
        <v>-0.33333333333333331</v>
      </c>
      <c r="H87" s="17">
        <f t="shared" si="13"/>
        <v>-2.9585798816568047E-3</v>
      </c>
    </row>
    <row r="88" spans="1:8" x14ac:dyDescent="0.2">
      <c r="A88" s="14"/>
      <c r="B88" s="15" t="s">
        <v>75</v>
      </c>
      <c r="C88" s="16">
        <v>1</v>
      </c>
      <c r="D88" s="16">
        <v>1</v>
      </c>
      <c r="E88" s="17">
        <f t="shared" si="11"/>
        <v>2.9585798816568047E-3</v>
      </c>
      <c r="F88" s="17">
        <f t="shared" si="12"/>
        <v>4.5454545454545452E-3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2</v>
      </c>
      <c r="D90" s="16">
        <v>2</v>
      </c>
      <c r="E90" s="17">
        <f t="shared" si="11"/>
        <v>5.9171597633136093E-3</v>
      </c>
      <c r="F90" s="17">
        <f t="shared" si="12"/>
        <v>9.0909090909090905E-3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78</v>
      </c>
      <c r="C91" s="16">
        <v>7</v>
      </c>
      <c r="D91" s="16">
        <v>2</v>
      </c>
      <c r="E91" s="17">
        <f t="shared" si="11"/>
        <v>2.0710059171597635E-2</v>
      </c>
      <c r="F91" s="17">
        <f t="shared" si="12"/>
        <v>9.0909090909090905E-3</v>
      </c>
      <c r="G91" s="17">
        <f t="shared" si="14"/>
        <v>-0.7142857142857143</v>
      </c>
      <c r="H91" s="17">
        <f t="shared" si="13"/>
        <v>-1.4792899408284025E-2</v>
      </c>
    </row>
    <row r="92" spans="1:8" x14ac:dyDescent="0.2">
      <c r="A92" s="14"/>
      <c r="B92" s="15" t="s">
        <v>79</v>
      </c>
      <c r="C92" s="16">
        <v>2</v>
      </c>
      <c r="D92" s="16">
        <v>3</v>
      </c>
      <c r="E92" s="17">
        <f t="shared" si="11"/>
        <v>5.9171597633136093E-3</v>
      </c>
      <c r="F92" s="17">
        <f t="shared" si="12"/>
        <v>1.3636363636363636E-2</v>
      </c>
      <c r="G92" s="17">
        <f t="shared" si="14"/>
        <v>0.5</v>
      </c>
      <c r="H92" s="17">
        <f t="shared" si="13"/>
        <v>2.9585798816568047E-3</v>
      </c>
    </row>
    <row r="93" spans="1:8" x14ac:dyDescent="0.2">
      <c r="A93" s="14"/>
      <c r="B93" s="15" t="s">
        <v>80</v>
      </c>
      <c r="C93" s="16">
        <v>1</v>
      </c>
      <c r="D93" s="16">
        <v>0</v>
      </c>
      <c r="E93" s="17">
        <f t="shared" si="11"/>
        <v>2.9585798816568047E-3</v>
      </c>
      <c r="F93" s="17" t="str">
        <f t="shared" si="12"/>
        <v/>
      </c>
      <c r="G93" s="17">
        <f t="shared" si="14"/>
        <v>-1</v>
      </c>
      <c r="H93" s="17">
        <f t="shared" si="13"/>
        <v>-2.9585798816568047E-3</v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2.9585798816568047E-3</v>
      </c>
      <c r="F95" s="17" t="str">
        <f t="shared" si="12"/>
        <v/>
      </c>
      <c r="G95" s="17">
        <f t="shared" si="14"/>
        <v>-1</v>
      </c>
      <c r="H95" s="17">
        <f t="shared" si="13"/>
        <v>-2.9585798816568047E-3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2.9585798816568047E-3</v>
      </c>
      <c r="F96" s="17" t="str">
        <f t="shared" si="12"/>
        <v/>
      </c>
      <c r="G96" s="17">
        <f t="shared" si="14"/>
        <v>-1</v>
      </c>
      <c r="H96" s="17">
        <f t="shared" si="13"/>
        <v>-2.9585798816568047E-3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</v>
      </c>
      <c r="D99" s="16">
        <v>3</v>
      </c>
      <c r="E99" s="17">
        <f t="shared" si="11"/>
        <v>5.9171597633136093E-3</v>
      </c>
      <c r="F99" s="17">
        <f t="shared" si="12"/>
        <v>1.3636363636363636E-2</v>
      </c>
      <c r="G99" s="17">
        <f t="shared" si="14"/>
        <v>0.5</v>
      </c>
      <c r="H99" s="17">
        <f t="shared" si="13"/>
        <v>2.9585798816568047E-3</v>
      </c>
    </row>
    <row r="100" spans="1:8" x14ac:dyDescent="0.2">
      <c r="A100" s="14"/>
      <c r="B100" s="15" t="s">
        <v>87</v>
      </c>
      <c r="C100" s="16">
        <v>1</v>
      </c>
      <c r="D100" s="16">
        <v>0</v>
      </c>
      <c r="E100" s="17">
        <f t="shared" si="11"/>
        <v>2.9585798816568047E-3</v>
      </c>
      <c r="F100" s="17" t="str">
        <f t="shared" si="12"/>
        <v/>
      </c>
      <c r="G100" s="17">
        <f t="shared" si="14"/>
        <v>-1</v>
      </c>
      <c r="H100" s="17">
        <f t="shared" si="13"/>
        <v>-2.9585798816568047E-3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</v>
      </c>
      <c r="D103" s="16">
        <v>0</v>
      </c>
      <c r="E103" s="17">
        <f t="shared" si="11"/>
        <v>2.9585798816568047E-3</v>
      </c>
      <c r="F103" s="17" t="str">
        <f t="shared" si="12"/>
        <v/>
      </c>
      <c r="G103" s="17">
        <f t="shared" si="14"/>
        <v>-1</v>
      </c>
      <c r="H103" s="17">
        <f t="shared" si="13"/>
        <v>-2.9585798816568047E-3</v>
      </c>
    </row>
    <row r="104" spans="1:8" x14ac:dyDescent="0.2">
      <c r="A104" s="14"/>
      <c r="B104" s="15" t="s">
        <v>91</v>
      </c>
      <c r="C104" s="16">
        <v>4</v>
      </c>
      <c r="D104" s="16">
        <v>2</v>
      </c>
      <c r="E104" s="17">
        <f t="shared" si="11"/>
        <v>1.1834319526627219E-2</v>
      </c>
      <c r="F104" s="17">
        <f t="shared" si="12"/>
        <v>9.0909090909090905E-3</v>
      </c>
      <c r="G104" s="17">
        <f t="shared" si="14"/>
        <v>-0.5</v>
      </c>
      <c r="H104" s="17">
        <f t="shared" si="13"/>
        <v>-5.9171597633136093E-3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2.9585798816568047E-3</v>
      </c>
      <c r="F111" s="17" t="str">
        <f t="shared" si="16"/>
        <v/>
      </c>
      <c r="G111" s="17">
        <f t="shared" si="18"/>
        <v>-1</v>
      </c>
      <c r="H111" s="17">
        <f t="shared" si="17"/>
        <v>-2.9585798816568047E-3</v>
      </c>
    </row>
    <row r="112" spans="1:8" ht="25.5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5.9171597633136093E-3</v>
      </c>
      <c r="F112" s="17" t="str">
        <f t="shared" si="16"/>
        <v/>
      </c>
      <c r="G112" s="17">
        <f t="shared" si="18"/>
        <v>-1</v>
      </c>
      <c r="H112" s="17">
        <f t="shared" si="17"/>
        <v>-5.9171597633136093E-3</v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1</v>
      </c>
      <c r="E114" s="17">
        <f t="shared" si="15"/>
        <v>5.9171597633136093E-3</v>
      </c>
      <c r="F114" s="17">
        <f t="shared" si="16"/>
        <v>4.5454545454545452E-3</v>
      </c>
      <c r="G114" s="17">
        <f t="shared" si="18"/>
        <v>-0.5</v>
      </c>
      <c r="H114" s="17">
        <f t="shared" si="17"/>
        <v>-2.9585798816568047E-3</v>
      </c>
    </row>
    <row r="115" spans="1:8" x14ac:dyDescent="0.2">
      <c r="A115" s="14"/>
      <c r="B115" s="15" t="s">
        <v>103</v>
      </c>
      <c r="C115" s="16">
        <v>6</v>
      </c>
      <c r="D115" s="16">
        <v>1</v>
      </c>
      <c r="E115" s="17">
        <f t="shared" si="15"/>
        <v>1.7751479289940829E-2</v>
      </c>
      <c r="F115" s="17">
        <f t="shared" si="16"/>
        <v>4.5454545454545452E-3</v>
      </c>
      <c r="G115" s="17">
        <f t="shared" si="18"/>
        <v>-0.83333333333333337</v>
      </c>
      <c r="H115" s="17">
        <f t="shared" si="17"/>
        <v>-1.4792899408284025E-2</v>
      </c>
    </row>
    <row r="116" spans="1:8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2.9585798816568047E-3</v>
      </c>
      <c r="F116" s="17" t="str">
        <f t="shared" si="16"/>
        <v/>
      </c>
      <c r="G116" s="17">
        <f t="shared" si="18"/>
        <v>-1</v>
      </c>
      <c r="H116" s="17">
        <f t="shared" si="17"/>
        <v>-2.9585798816568047E-3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10</v>
      </c>
      <c r="D121" s="16">
        <v>12</v>
      </c>
      <c r="E121" s="17">
        <f t="shared" si="15"/>
        <v>2.9585798816568046E-2</v>
      </c>
      <c r="F121" s="17">
        <f t="shared" si="16"/>
        <v>5.4545454545454543E-2</v>
      </c>
      <c r="G121" s="17">
        <f t="shared" si="18"/>
        <v>0.2</v>
      </c>
      <c r="H121" s="17">
        <f t="shared" si="17"/>
        <v>5.9171597633136093E-3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2.9585798816568047E-3</v>
      </c>
      <c r="F123" s="17" t="str">
        <f t="shared" si="16"/>
        <v/>
      </c>
      <c r="G123" s="17">
        <f t="shared" si="18"/>
        <v>-1</v>
      </c>
      <c r="H123" s="17">
        <f t="shared" si="17"/>
        <v>-2.9585798816568047E-3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4</v>
      </c>
      <c r="D125" s="16">
        <v>1</v>
      </c>
      <c r="E125" s="17">
        <f t="shared" si="15"/>
        <v>1.1834319526627219E-2</v>
      </c>
      <c r="F125" s="17">
        <f t="shared" si="16"/>
        <v>4.5454545454545452E-3</v>
      </c>
      <c r="G125" s="17">
        <f t="shared" si="18"/>
        <v>-0.75</v>
      </c>
      <c r="H125" s="17">
        <f t="shared" si="17"/>
        <v>-8.8757396449704144E-3</v>
      </c>
    </row>
    <row r="126" spans="1:8" x14ac:dyDescent="0.2">
      <c r="A126" s="14"/>
      <c r="B126" s="15" t="s">
        <v>114</v>
      </c>
      <c r="C126" s="16">
        <v>42</v>
      </c>
      <c r="D126" s="16">
        <v>24</v>
      </c>
      <c r="E126" s="17">
        <f t="shared" si="15"/>
        <v>0.1242603550295858</v>
      </c>
      <c r="F126" s="17">
        <f t="shared" si="16"/>
        <v>0.10909090909090909</v>
      </c>
      <c r="G126" s="17">
        <f t="shared" si="18"/>
        <v>-0.42857142857142855</v>
      </c>
      <c r="H126" s="17">
        <f t="shared" si="17"/>
        <v>-5.325443786982248E-2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2</v>
      </c>
      <c r="E128" s="17">
        <f t="shared" si="15"/>
        <v>2.9585798816568047E-3</v>
      </c>
      <c r="F128" s="17">
        <f t="shared" si="16"/>
        <v>9.0909090909090905E-3</v>
      </c>
      <c r="G128" s="17">
        <f t="shared" si="18"/>
        <v>1</v>
      </c>
      <c r="H128" s="17">
        <f t="shared" si="17"/>
        <v>2.9585798816568047E-3</v>
      </c>
    </row>
    <row r="129" spans="1:8" x14ac:dyDescent="0.2">
      <c r="A129" s="14"/>
      <c r="B129" s="15" t="s">
        <v>117</v>
      </c>
      <c r="C129" s="16">
        <v>6</v>
      </c>
      <c r="D129" s="16">
        <v>0</v>
      </c>
      <c r="E129" s="17">
        <f t="shared" si="15"/>
        <v>1.7751479289940829E-2</v>
      </c>
      <c r="F129" s="17" t="str">
        <f t="shared" si="16"/>
        <v/>
      </c>
      <c r="G129" s="17">
        <f t="shared" si="18"/>
        <v>-1</v>
      </c>
      <c r="H129" s="17">
        <f t="shared" si="17"/>
        <v>-1.7751479289940829E-2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98</v>
      </c>
      <c r="D131" s="16">
        <v>20</v>
      </c>
      <c r="E131" s="17">
        <f t="shared" si="15"/>
        <v>0.28994082840236685</v>
      </c>
      <c r="F131" s="17">
        <f t="shared" si="16"/>
        <v>9.0909090909090912E-2</v>
      </c>
      <c r="G131" s="17">
        <f t="shared" si="18"/>
        <v>-0.79591836734693877</v>
      </c>
      <c r="H131" s="17">
        <f t="shared" si="17"/>
        <v>-0.23076923076923075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3</v>
      </c>
      <c r="D133" s="16">
        <v>0</v>
      </c>
      <c r="E133" s="17">
        <f t="shared" si="15"/>
        <v>8.8757396449704144E-3</v>
      </c>
      <c r="F133" s="17" t="str">
        <f t="shared" si="16"/>
        <v/>
      </c>
      <c r="G133" s="17">
        <f t="shared" si="18"/>
        <v>-1</v>
      </c>
      <c r="H133" s="17">
        <f t="shared" si="17"/>
        <v>-8.8757396449704144E-3</v>
      </c>
    </row>
    <row r="134" spans="1:8" x14ac:dyDescent="0.2">
      <c r="A134" s="14"/>
      <c r="B134" s="15" t="s">
        <v>122</v>
      </c>
      <c r="C134" s="16">
        <v>111</v>
      </c>
      <c r="D134" s="16">
        <v>106</v>
      </c>
      <c r="E134" s="17">
        <f t="shared" si="15"/>
        <v>0.32840236686390534</v>
      </c>
      <c r="F134" s="17">
        <f t="shared" si="16"/>
        <v>0.48181818181818181</v>
      </c>
      <c r="G134" s="17">
        <f t="shared" si="18"/>
        <v>-4.5045045045045043E-2</v>
      </c>
      <c r="H134" s="17">
        <f t="shared" si="17"/>
        <v>-1.4792899408284023E-2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2</v>
      </c>
      <c r="D136" s="16">
        <v>2</v>
      </c>
      <c r="E136" s="17">
        <f t="shared" si="15"/>
        <v>5.9171597633136093E-3</v>
      </c>
      <c r="F136" s="17">
        <f t="shared" si="16"/>
        <v>9.0909090909090905E-3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1</v>
      </c>
      <c r="D137" s="16">
        <v>2</v>
      </c>
      <c r="E137" s="17">
        <f t="shared" si="15"/>
        <v>2.9585798816568047E-3</v>
      </c>
      <c r="F137" s="17">
        <f t="shared" si="16"/>
        <v>9.0909090909090905E-3</v>
      </c>
      <c r="G137" s="17">
        <f t="shared" si="18"/>
        <v>1</v>
      </c>
      <c r="H137" s="17">
        <f t="shared" si="17"/>
        <v>2.9585798816568047E-3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4.5454545454545452E-3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9</v>
      </c>
      <c r="D143" s="16">
        <v>23</v>
      </c>
      <c r="E143" s="17">
        <f t="shared" si="19"/>
        <v>2.6627218934911243E-2</v>
      </c>
      <c r="F143" s="17">
        <f t="shared" si="20"/>
        <v>0.10454545454545454</v>
      </c>
      <c r="G143" s="17">
        <f t="shared" si="22"/>
        <v>1.5555555555555556</v>
      </c>
      <c r="H143" s="17">
        <f t="shared" si="21"/>
        <v>4.142011834319527E-2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4.5454545454545452E-3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4.5454545454545452E-3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226</v>
      </c>
      <c r="D173" s="19">
        <f>SUM(D174:D343)</f>
        <v>148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-0.34513274336283184</v>
      </c>
      <c r="H173" s="20">
        <f t="shared" ref="H173:H204" si="25">+IF(OR(AND(E173=""),(G173="")),"",E173*G173)</f>
        <v>-0.34513274336283184</v>
      </c>
    </row>
    <row r="174" spans="1:8" x14ac:dyDescent="0.2">
      <c r="A174" s="14"/>
      <c r="B174" s="15" t="s">
        <v>156</v>
      </c>
      <c r="C174" s="16">
        <v>10</v>
      </c>
      <c r="D174" s="16">
        <v>1</v>
      </c>
      <c r="E174" s="17">
        <f t="shared" si="23"/>
        <v>4.4247787610619468E-2</v>
      </c>
      <c r="F174" s="17">
        <f t="shared" si="24"/>
        <v>6.7567567567567571E-3</v>
      </c>
      <c r="G174" s="17">
        <f t="shared" ref="G174:G205" si="26">+IF(AND(C174=0,D174=0)," ",IF(C174=0,1,IF(D174=0,-1,(D174-C174)/C174)))</f>
        <v>-0.9</v>
      </c>
      <c r="H174" s="17">
        <f t="shared" si="25"/>
        <v>-3.9823008849557522E-2</v>
      </c>
    </row>
    <row r="175" spans="1:8" x14ac:dyDescent="0.2">
      <c r="A175" s="14"/>
      <c r="B175" s="15" t="s">
        <v>157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6.7567567567567571E-3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1.3513513513513514E-2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32</v>
      </c>
      <c r="D179" s="16">
        <v>15</v>
      </c>
      <c r="E179" s="17">
        <f t="shared" si="23"/>
        <v>0.1415929203539823</v>
      </c>
      <c r="F179" s="17">
        <f t="shared" si="24"/>
        <v>0.10135135135135136</v>
      </c>
      <c r="G179" s="17">
        <f t="shared" si="26"/>
        <v>-0.53125</v>
      </c>
      <c r="H179" s="17">
        <f t="shared" si="25"/>
        <v>-7.5221238938053103E-2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0</v>
      </c>
      <c r="E186" s="17">
        <f t="shared" si="23"/>
        <v>8.8495575221238937E-3</v>
      </c>
      <c r="F186" s="17" t="str">
        <f t="shared" si="24"/>
        <v/>
      </c>
      <c r="G186" s="17">
        <f t="shared" si="26"/>
        <v>-1</v>
      </c>
      <c r="H186" s="17">
        <f t="shared" si="25"/>
        <v>-8.8495575221238937E-3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4.4247787610619468E-3</v>
      </c>
      <c r="F187" s="17" t="str">
        <f t="shared" si="24"/>
        <v/>
      </c>
      <c r="G187" s="17">
        <f t="shared" si="26"/>
        <v>-1</v>
      </c>
      <c r="H187" s="17">
        <f t="shared" si="25"/>
        <v>-4.4247787610619468E-3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4.4247787610619468E-3</v>
      </c>
      <c r="F189" s="17" t="str">
        <f t="shared" si="24"/>
        <v/>
      </c>
      <c r="G189" s="17">
        <f t="shared" si="26"/>
        <v>-1</v>
      </c>
      <c r="H189" s="17">
        <f t="shared" si="25"/>
        <v>-4.4247787610619468E-3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4.4247787610619468E-3</v>
      </c>
      <c r="F194" s="17" t="str">
        <f t="shared" si="24"/>
        <v/>
      </c>
      <c r="G194" s="17">
        <f t="shared" si="26"/>
        <v>-1</v>
      </c>
      <c r="H194" s="17">
        <f t="shared" si="25"/>
        <v>-4.4247787610619468E-3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4.4247787610619468E-3</v>
      </c>
      <c r="F201" s="17" t="str">
        <f t="shared" si="24"/>
        <v/>
      </c>
      <c r="G201" s="17">
        <f t="shared" si="26"/>
        <v>-1</v>
      </c>
      <c r="H201" s="17">
        <f t="shared" si="25"/>
        <v>-4.4247787610619468E-3</v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6.7567567567567571E-3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4</v>
      </c>
      <c r="D203" s="16">
        <v>1</v>
      </c>
      <c r="E203" s="17">
        <f t="shared" si="23"/>
        <v>1.7699115044247787E-2</v>
      </c>
      <c r="F203" s="17">
        <f t="shared" si="24"/>
        <v>6.7567567567567571E-3</v>
      </c>
      <c r="G203" s="17">
        <f t="shared" si="26"/>
        <v>-0.75</v>
      </c>
      <c r="H203" s="17">
        <f t="shared" si="25"/>
        <v>-1.3274336283185841E-2</v>
      </c>
    </row>
    <row r="204" spans="1:8" x14ac:dyDescent="0.2">
      <c r="A204" s="14"/>
      <c r="B204" s="15" t="s">
        <v>186</v>
      </c>
      <c r="C204" s="16">
        <v>42</v>
      </c>
      <c r="D204" s="16">
        <v>13</v>
      </c>
      <c r="E204" s="17">
        <f t="shared" si="23"/>
        <v>0.18584070796460178</v>
      </c>
      <c r="F204" s="17">
        <f t="shared" si="24"/>
        <v>8.7837837837837843E-2</v>
      </c>
      <c r="G204" s="17">
        <f t="shared" si="26"/>
        <v>-0.69047619047619047</v>
      </c>
      <c r="H204" s="17">
        <f t="shared" si="25"/>
        <v>-0.12831858407079647</v>
      </c>
    </row>
    <row r="205" spans="1:8" x14ac:dyDescent="0.2">
      <c r="A205" s="14"/>
      <c r="B205" s="15" t="s">
        <v>187</v>
      </c>
      <c r="C205" s="16">
        <v>0</v>
      </c>
      <c r="D205" s="16">
        <v>2</v>
      </c>
      <c r="E205" s="17" t="str">
        <f t="shared" ref="E205:E236" si="27">+IF(C205=0,"",C205/C$173)</f>
        <v/>
      </c>
      <c r="F205" s="17">
        <f t="shared" ref="F205:F236" si="28">+IF(D205=0,"",D205/D$173)</f>
        <v>1.3513513513513514E-2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3</v>
      </c>
      <c r="D206" s="16">
        <v>1</v>
      </c>
      <c r="E206" s="17">
        <f t="shared" si="27"/>
        <v>1.3274336283185841E-2</v>
      </c>
      <c r="F206" s="17">
        <f t="shared" si="28"/>
        <v>6.7567567567567571E-3</v>
      </c>
      <c r="G206" s="17">
        <f t="shared" ref="G206:G237" si="30">+IF(AND(C206=0,D206=0)," ",IF(C206=0,1,IF(D206=0,-1,(D206-C206)/C206)))</f>
        <v>-0.66666666666666663</v>
      </c>
      <c r="H206" s="17">
        <f t="shared" si="29"/>
        <v>-8.8495575221238937E-3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7"/>
        <v/>
      </c>
      <c r="F208" s="17">
        <f t="shared" si="28"/>
        <v>1.3513513513513514E-2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2</v>
      </c>
      <c r="D210" s="16">
        <v>0</v>
      </c>
      <c r="E210" s="17">
        <f t="shared" si="27"/>
        <v>8.8495575221238937E-3</v>
      </c>
      <c r="F210" s="17" t="str">
        <f t="shared" si="28"/>
        <v/>
      </c>
      <c r="G210" s="17">
        <f t="shared" si="30"/>
        <v>-1</v>
      </c>
      <c r="H210" s="17">
        <f t="shared" si="29"/>
        <v>-8.8495575221238937E-3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13</v>
      </c>
      <c r="D213" s="16">
        <v>12</v>
      </c>
      <c r="E213" s="17">
        <f t="shared" si="27"/>
        <v>5.7522123893805309E-2</v>
      </c>
      <c r="F213" s="17">
        <f t="shared" si="28"/>
        <v>8.1081081081081086E-2</v>
      </c>
      <c r="G213" s="17">
        <f t="shared" si="30"/>
        <v>-7.6923076923076927E-2</v>
      </c>
      <c r="H213" s="17">
        <f t="shared" si="29"/>
        <v>-4.4247787610619468E-3</v>
      </c>
    </row>
    <row r="214" spans="1:8" x14ac:dyDescent="0.2">
      <c r="A214" s="14"/>
      <c r="B214" s="15" t="s">
        <v>196</v>
      </c>
      <c r="C214" s="16">
        <v>2</v>
      </c>
      <c r="D214" s="16">
        <v>0</v>
      </c>
      <c r="E214" s="17">
        <f t="shared" si="27"/>
        <v>8.8495575221238937E-3</v>
      </c>
      <c r="F214" s="17" t="str">
        <f t="shared" si="28"/>
        <v/>
      </c>
      <c r="G214" s="17">
        <f t="shared" si="30"/>
        <v>-1</v>
      </c>
      <c r="H214" s="17">
        <f t="shared" si="29"/>
        <v>-8.8495575221238937E-3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6.7567567567567571E-3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</v>
      </c>
      <c r="D225" s="16">
        <v>0</v>
      </c>
      <c r="E225" s="17">
        <f t="shared" si="27"/>
        <v>1.3274336283185841E-2</v>
      </c>
      <c r="F225" s="17" t="str">
        <f t="shared" si="28"/>
        <v/>
      </c>
      <c r="G225" s="17">
        <f t="shared" si="30"/>
        <v>-1</v>
      </c>
      <c r="H225" s="17">
        <f t="shared" si="29"/>
        <v>-1.3274336283185841E-2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6.7567567567567571E-3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10</v>
      </c>
      <c r="D241" s="16">
        <v>0</v>
      </c>
      <c r="E241" s="17">
        <f t="shared" si="31"/>
        <v>4.4247787610619468E-2</v>
      </c>
      <c r="F241" s="17" t="str">
        <f t="shared" si="32"/>
        <v/>
      </c>
      <c r="G241" s="17">
        <f t="shared" si="34"/>
        <v>-1</v>
      </c>
      <c r="H241" s="17">
        <f t="shared" si="33"/>
        <v>-4.4247787610619468E-2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3</v>
      </c>
      <c r="D246" s="16">
        <v>0</v>
      </c>
      <c r="E246" s="17">
        <f t="shared" si="31"/>
        <v>1.3274336283185841E-2</v>
      </c>
      <c r="F246" s="17" t="str">
        <f t="shared" si="32"/>
        <v/>
      </c>
      <c r="G246" s="17">
        <f t="shared" si="34"/>
        <v>-1</v>
      </c>
      <c r="H246" s="17">
        <f t="shared" si="33"/>
        <v>-1.3274336283185841E-2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2</v>
      </c>
      <c r="E262" s="17" t="str">
        <f t="shared" si="31"/>
        <v/>
      </c>
      <c r="F262" s="17">
        <f t="shared" si="32"/>
        <v>1.3513513513513514E-2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6.7567567567567571E-3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257</v>
      </c>
      <c r="C276" s="16">
        <v>2</v>
      </c>
      <c r="D276" s="16">
        <v>1</v>
      </c>
      <c r="E276" s="17">
        <f t="shared" si="35"/>
        <v>8.8495575221238937E-3</v>
      </c>
      <c r="F276" s="17">
        <f t="shared" si="36"/>
        <v>6.7567567567567571E-3</v>
      </c>
      <c r="G276" s="17">
        <f t="shared" si="38"/>
        <v>-0.5</v>
      </c>
      <c r="H276" s="17">
        <f t="shared" si="37"/>
        <v>-4.4247787610619468E-3</v>
      </c>
    </row>
    <row r="277" spans="1:8" x14ac:dyDescent="0.2">
      <c r="A277" s="14"/>
      <c r="B277" s="15" t="s">
        <v>258</v>
      </c>
      <c r="C277" s="16">
        <v>1</v>
      </c>
      <c r="D277" s="16">
        <v>0</v>
      </c>
      <c r="E277" s="17">
        <f t="shared" si="35"/>
        <v>4.4247787610619468E-3</v>
      </c>
      <c r="F277" s="17" t="str">
        <f t="shared" si="36"/>
        <v/>
      </c>
      <c r="G277" s="17">
        <f t="shared" si="38"/>
        <v>-1</v>
      </c>
      <c r="H277" s="17">
        <f t="shared" si="37"/>
        <v>-4.4247787610619468E-3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6.7567567567567571E-3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1.3513513513513514E-2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3</v>
      </c>
      <c r="D283" s="16">
        <v>2</v>
      </c>
      <c r="E283" s="17">
        <f t="shared" si="35"/>
        <v>1.3274336283185841E-2</v>
      </c>
      <c r="F283" s="17">
        <f t="shared" si="36"/>
        <v>1.3513513513513514E-2</v>
      </c>
      <c r="G283" s="17">
        <f t="shared" si="38"/>
        <v>-0.33333333333333331</v>
      </c>
      <c r="H283" s="17">
        <f t="shared" si="37"/>
        <v>-4.4247787610619468E-3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6.7567567567567571E-3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2</v>
      </c>
      <c r="E290" s="17" t="str">
        <f t="shared" si="35"/>
        <v/>
      </c>
      <c r="F290" s="17">
        <f t="shared" si="36"/>
        <v>1.3513513513513514E-2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3</v>
      </c>
      <c r="D294" s="16">
        <v>8</v>
      </c>
      <c r="E294" s="17">
        <f t="shared" si="35"/>
        <v>1.3274336283185841E-2</v>
      </c>
      <c r="F294" s="17">
        <f t="shared" si="36"/>
        <v>5.4054054054054057E-2</v>
      </c>
      <c r="G294" s="17">
        <f t="shared" si="38"/>
        <v>1.6666666666666667</v>
      </c>
      <c r="H294" s="17">
        <f t="shared" si="37"/>
        <v>2.2123893805309734E-2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1</v>
      </c>
      <c r="D301" s="16">
        <v>0</v>
      </c>
      <c r="E301" s="17">
        <f t="shared" ref="E301:E332" si="39">+IF(C301=0,"",C301/C$173)</f>
        <v>4.4247787610619468E-3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-4.4247787610619468E-3</v>
      </c>
    </row>
    <row r="302" spans="1:8" ht="25.5" x14ac:dyDescent="0.2">
      <c r="A302" s="14"/>
      <c r="B302" s="15" t="s">
        <v>642</v>
      </c>
      <c r="C302" s="16">
        <v>47</v>
      </c>
      <c r="D302" s="16">
        <v>41</v>
      </c>
      <c r="E302" s="17">
        <f t="shared" si="39"/>
        <v>0.20796460176991149</v>
      </c>
      <c r="F302" s="17">
        <f t="shared" si="40"/>
        <v>0.27702702702702703</v>
      </c>
      <c r="G302" s="17">
        <f t="shared" ref="G302:G333" si="42">+IF(AND(C302=0,D302=0)," ",IF(C302=0,1,IF(D302=0,-1,(D302-C302)/C302)))</f>
        <v>-0.1276595744680851</v>
      </c>
      <c r="H302" s="17">
        <f t="shared" si="41"/>
        <v>-2.6548672566371678E-2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30</v>
      </c>
      <c r="D317" s="16">
        <v>25</v>
      </c>
      <c r="E317" s="17">
        <f t="shared" si="39"/>
        <v>0.13274336283185842</v>
      </c>
      <c r="F317" s="17">
        <f t="shared" si="40"/>
        <v>0.16891891891891891</v>
      </c>
      <c r="G317" s="17">
        <f t="shared" si="42"/>
        <v>-0.16666666666666666</v>
      </c>
      <c r="H317" s="17">
        <f t="shared" si="41"/>
        <v>-2.2123893805309734E-2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8</v>
      </c>
      <c r="D319" s="16">
        <v>5</v>
      </c>
      <c r="E319" s="17">
        <f t="shared" si="39"/>
        <v>3.5398230088495575E-2</v>
      </c>
      <c r="F319" s="17">
        <f t="shared" si="40"/>
        <v>3.3783783783783786E-2</v>
      </c>
      <c r="G319" s="17">
        <f t="shared" si="42"/>
        <v>-0.375</v>
      </c>
      <c r="H319" s="17">
        <f t="shared" si="41"/>
        <v>-1.3274336283185841E-2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1</v>
      </c>
      <c r="E321" s="17">
        <f t="shared" si="39"/>
        <v>4.4247787610619468E-3</v>
      </c>
      <c r="F321" s="17">
        <f t="shared" si="40"/>
        <v>6.7567567567567571E-3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3</v>
      </c>
      <c r="E338" s="17" t="str">
        <f t="shared" si="43"/>
        <v/>
      </c>
      <c r="F338" s="17">
        <f t="shared" si="44"/>
        <v>2.0270270270270271E-2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977</v>
      </c>
      <c r="D349" s="19">
        <f>SUM(D350:D576)</f>
        <v>810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-0.17093142272262027</v>
      </c>
      <c r="H349" s="20">
        <f t="shared" ref="H349:H412" si="49">+IF(OR(AND(E349=""),(G349="")),"",E349*G349)</f>
        <v>-0.17093142272262027</v>
      </c>
    </row>
    <row r="350" spans="1:8" x14ac:dyDescent="0.2">
      <c r="A350" s="14"/>
      <c r="B350" s="15" t="s">
        <v>324</v>
      </c>
      <c r="C350" s="16">
        <v>1</v>
      </c>
      <c r="D350" s="16">
        <v>1</v>
      </c>
      <c r="E350" s="17">
        <f t="shared" si="47"/>
        <v>1.0235414534288639E-3</v>
      </c>
      <c r="F350" s="17">
        <f t="shared" si="48"/>
        <v>1.2345679012345679E-3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325</v>
      </c>
      <c r="C351" s="16">
        <v>2</v>
      </c>
      <c r="D351" s="16">
        <v>0</v>
      </c>
      <c r="E351" s="17">
        <f t="shared" si="47"/>
        <v>2.0470829068577278E-3</v>
      </c>
      <c r="F351" s="17" t="str">
        <f t="shared" si="48"/>
        <v/>
      </c>
      <c r="G351" s="17">
        <f t="shared" si="50"/>
        <v>-1</v>
      </c>
      <c r="H351" s="17">
        <f t="shared" si="49"/>
        <v>-2.0470829068577278E-3</v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9</v>
      </c>
      <c r="D355" s="16">
        <v>10</v>
      </c>
      <c r="E355" s="17">
        <f t="shared" si="47"/>
        <v>9.2118730808597744E-3</v>
      </c>
      <c r="F355" s="17">
        <f t="shared" si="48"/>
        <v>1.2345679012345678E-2</v>
      </c>
      <c r="G355" s="17">
        <f t="shared" si="50"/>
        <v>0.1111111111111111</v>
      </c>
      <c r="H355" s="17">
        <f t="shared" si="49"/>
        <v>1.0235414534288637E-3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15</v>
      </c>
      <c r="D361" s="16">
        <v>21</v>
      </c>
      <c r="E361" s="17">
        <f t="shared" si="47"/>
        <v>1.5353121801432957E-2</v>
      </c>
      <c r="F361" s="17">
        <f t="shared" si="48"/>
        <v>2.5925925925925925E-2</v>
      </c>
      <c r="G361" s="17">
        <f t="shared" si="50"/>
        <v>0.4</v>
      </c>
      <c r="H361" s="17">
        <f t="shared" si="49"/>
        <v>6.1412487205731829E-3</v>
      </c>
    </row>
    <row r="362" spans="1:8" x14ac:dyDescent="0.2">
      <c r="A362" s="14"/>
      <c r="B362" s="15" t="s">
        <v>336</v>
      </c>
      <c r="C362" s="16">
        <v>1</v>
      </c>
      <c r="D362" s="16">
        <v>0</v>
      </c>
      <c r="E362" s="17">
        <f t="shared" si="47"/>
        <v>1.0235414534288639E-3</v>
      </c>
      <c r="F362" s="17" t="str">
        <f t="shared" si="48"/>
        <v/>
      </c>
      <c r="G362" s="17">
        <f t="shared" si="50"/>
        <v>-1</v>
      </c>
      <c r="H362" s="17">
        <f t="shared" si="49"/>
        <v>-1.0235414534288639E-3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4</v>
      </c>
      <c r="D364" s="16">
        <v>1</v>
      </c>
      <c r="E364" s="17">
        <f t="shared" si="47"/>
        <v>4.0941658137154556E-3</v>
      </c>
      <c r="F364" s="17">
        <f t="shared" si="48"/>
        <v>1.2345679012345679E-3</v>
      </c>
      <c r="G364" s="17">
        <f t="shared" si="50"/>
        <v>-0.75</v>
      </c>
      <c r="H364" s="17">
        <f t="shared" si="49"/>
        <v>-3.0706243602865915E-3</v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</v>
      </c>
      <c r="D369" s="16">
        <v>0</v>
      </c>
      <c r="E369" s="17">
        <f t="shared" si="47"/>
        <v>1.0235414534288639E-3</v>
      </c>
      <c r="F369" s="17" t="str">
        <f t="shared" si="48"/>
        <v/>
      </c>
      <c r="G369" s="17">
        <f t="shared" si="50"/>
        <v>-1</v>
      </c>
      <c r="H369" s="17">
        <f t="shared" si="49"/>
        <v>-1.0235414534288639E-3</v>
      </c>
    </row>
    <row r="370" spans="1:8" x14ac:dyDescent="0.2">
      <c r="A370" s="14"/>
      <c r="B370" s="15" t="s">
        <v>344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1</v>
      </c>
      <c r="E372" s="17">
        <f t="shared" si="47"/>
        <v>1.0235414534288639E-3</v>
      </c>
      <c r="F372" s="17">
        <f t="shared" si="48"/>
        <v>1.2345679012345679E-3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347</v>
      </c>
      <c r="C373" s="16">
        <v>5</v>
      </c>
      <c r="D373" s="16">
        <v>5</v>
      </c>
      <c r="E373" s="17">
        <f t="shared" si="47"/>
        <v>5.1177072671443197E-3</v>
      </c>
      <c r="F373" s="17">
        <f t="shared" si="48"/>
        <v>6.1728395061728392E-3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0</v>
      </c>
      <c r="E378" s="17">
        <f t="shared" si="47"/>
        <v>1.0235414534288639E-3</v>
      </c>
      <c r="F378" s="17" t="str">
        <f t="shared" si="48"/>
        <v/>
      </c>
      <c r="G378" s="17">
        <f t="shared" si="50"/>
        <v>-1</v>
      </c>
      <c r="H378" s="17">
        <f t="shared" si="49"/>
        <v>-1.0235414534288639E-3</v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1</v>
      </c>
      <c r="D383" s="16">
        <v>0</v>
      </c>
      <c r="E383" s="17">
        <f t="shared" si="47"/>
        <v>1.0235414534288639E-3</v>
      </c>
      <c r="F383" s="17" t="str">
        <f t="shared" si="48"/>
        <v/>
      </c>
      <c r="G383" s="17">
        <f t="shared" si="50"/>
        <v>-1</v>
      </c>
      <c r="H383" s="17">
        <f t="shared" si="49"/>
        <v>-1.0235414534288639E-3</v>
      </c>
    </row>
    <row r="384" spans="1:8" x14ac:dyDescent="0.2">
      <c r="A384" s="14"/>
      <c r="B384" s="15" t="s">
        <v>358</v>
      </c>
      <c r="C384" s="16">
        <v>25</v>
      </c>
      <c r="D384" s="16">
        <v>19</v>
      </c>
      <c r="E384" s="17">
        <f t="shared" si="47"/>
        <v>2.5588536335721598E-2</v>
      </c>
      <c r="F384" s="17">
        <f t="shared" si="48"/>
        <v>2.3456790123456792E-2</v>
      </c>
      <c r="G384" s="17">
        <f t="shared" si="50"/>
        <v>-0.24</v>
      </c>
      <c r="H384" s="17">
        <f t="shared" si="49"/>
        <v>-6.1412487205731838E-3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</v>
      </c>
      <c r="D388" s="16">
        <v>1</v>
      </c>
      <c r="E388" s="17">
        <f t="shared" si="47"/>
        <v>1.0235414534288639E-3</v>
      </c>
      <c r="F388" s="17">
        <f t="shared" si="48"/>
        <v>1.2345679012345679E-3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100</v>
      </c>
      <c r="D391" s="16">
        <v>79</v>
      </c>
      <c r="E391" s="17">
        <f t="shared" si="47"/>
        <v>0.10235414534288639</v>
      </c>
      <c r="F391" s="17">
        <f t="shared" si="48"/>
        <v>9.7530864197530862E-2</v>
      </c>
      <c r="G391" s="17">
        <f t="shared" si="50"/>
        <v>-0.21</v>
      </c>
      <c r="H391" s="17">
        <f t="shared" si="49"/>
        <v>-2.1494370522006142E-2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7</v>
      </c>
      <c r="D395" s="16">
        <v>8</v>
      </c>
      <c r="E395" s="17">
        <f t="shared" si="47"/>
        <v>7.164790174002047E-3</v>
      </c>
      <c r="F395" s="17">
        <f t="shared" si="48"/>
        <v>9.876543209876543E-3</v>
      </c>
      <c r="G395" s="17">
        <f t="shared" si="50"/>
        <v>0.14285714285714285</v>
      </c>
      <c r="H395" s="17">
        <f t="shared" si="49"/>
        <v>1.0235414534288639E-3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372</v>
      </c>
      <c r="C398" s="16">
        <v>5</v>
      </c>
      <c r="D398" s="16">
        <v>1</v>
      </c>
      <c r="E398" s="17">
        <f t="shared" si="47"/>
        <v>5.1177072671443197E-3</v>
      </c>
      <c r="F398" s="17">
        <f t="shared" si="48"/>
        <v>1.2345679012345679E-3</v>
      </c>
      <c r="G398" s="17">
        <f t="shared" si="50"/>
        <v>-0.8</v>
      </c>
      <c r="H398" s="17">
        <f t="shared" si="49"/>
        <v>-4.0941658137154556E-3</v>
      </c>
    </row>
    <row r="399" spans="1:8" x14ac:dyDescent="0.2">
      <c r="A399" s="14"/>
      <c r="B399" s="15" t="s">
        <v>373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</v>
      </c>
      <c r="D403" s="16">
        <v>0</v>
      </c>
      <c r="E403" s="17">
        <f t="shared" si="47"/>
        <v>2.0470829068577278E-3</v>
      </c>
      <c r="F403" s="17" t="str">
        <f t="shared" si="48"/>
        <v/>
      </c>
      <c r="G403" s="17">
        <f t="shared" si="50"/>
        <v>-1</v>
      </c>
      <c r="H403" s="17">
        <f t="shared" si="49"/>
        <v>-2.0470829068577278E-3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</v>
      </c>
      <c r="D405" s="16">
        <v>0</v>
      </c>
      <c r="E405" s="17">
        <f t="shared" si="47"/>
        <v>1.0235414534288639E-3</v>
      </c>
      <c r="F405" s="17" t="str">
        <f t="shared" si="48"/>
        <v/>
      </c>
      <c r="G405" s="17">
        <f t="shared" si="50"/>
        <v>-1</v>
      </c>
      <c r="H405" s="17">
        <f t="shared" si="49"/>
        <v>-1.0235414534288639E-3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384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29</v>
      </c>
      <c r="D412" s="16">
        <v>3</v>
      </c>
      <c r="E412" s="17">
        <f t="shared" si="47"/>
        <v>2.9682702149437051E-2</v>
      </c>
      <c r="F412" s="17">
        <f t="shared" si="48"/>
        <v>3.7037037037037038E-3</v>
      </c>
      <c r="G412" s="17">
        <f t="shared" si="50"/>
        <v>-0.89655172413793105</v>
      </c>
      <c r="H412" s="17">
        <f t="shared" si="49"/>
        <v>-2.6612077789150462E-2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28</v>
      </c>
      <c r="D420" s="16">
        <v>4</v>
      </c>
      <c r="E420" s="17">
        <f t="shared" si="51"/>
        <v>2.8659160696008188E-2</v>
      </c>
      <c r="F420" s="17">
        <f t="shared" si="52"/>
        <v>4.9382716049382715E-3</v>
      </c>
      <c r="G420" s="17">
        <f t="shared" si="54"/>
        <v>-0.8571428571428571</v>
      </c>
      <c r="H420" s="17">
        <f t="shared" si="53"/>
        <v>-2.4564994882292732E-2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2</v>
      </c>
      <c r="D425" s="16">
        <v>5</v>
      </c>
      <c r="E425" s="17">
        <f t="shared" si="51"/>
        <v>2.0470829068577278E-3</v>
      </c>
      <c r="F425" s="17">
        <f t="shared" si="52"/>
        <v>6.1728395061728392E-3</v>
      </c>
      <c r="G425" s="17">
        <f t="shared" si="54"/>
        <v>1.5</v>
      </c>
      <c r="H425" s="17">
        <f t="shared" si="53"/>
        <v>3.0706243602865915E-3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3</v>
      </c>
      <c r="D431" s="16">
        <v>0</v>
      </c>
      <c r="E431" s="17">
        <f t="shared" si="51"/>
        <v>3.0706243602865915E-3</v>
      </c>
      <c r="F431" s="17" t="str">
        <f t="shared" si="52"/>
        <v/>
      </c>
      <c r="G431" s="17">
        <f t="shared" si="54"/>
        <v>-1</v>
      </c>
      <c r="H431" s="17">
        <f t="shared" si="53"/>
        <v>-3.0706243602865915E-3</v>
      </c>
    </row>
    <row r="432" spans="1:8" ht="25.5" x14ac:dyDescent="0.2">
      <c r="A432" s="14"/>
      <c r="B432" s="15" t="s">
        <v>406</v>
      </c>
      <c r="C432" s="16">
        <v>323</v>
      </c>
      <c r="D432" s="16">
        <v>239</v>
      </c>
      <c r="E432" s="17">
        <f t="shared" si="51"/>
        <v>0.330603889457523</v>
      </c>
      <c r="F432" s="17">
        <f t="shared" si="52"/>
        <v>0.29506172839506173</v>
      </c>
      <c r="G432" s="17">
        <f t="shared" si="54"/>
        <v>-0.26006191950464397</v>
      </c>
      <c r="H432" s="17">
        <f t="shared" si="53"/>
        <v>-8.5977482088024554E-2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105</v>
      </c>
      <c r="D434" s="16">
        <v>44</v>
      </c>
      <c r="E434" s="17">
        <f t="shared" si="51"/>
        <v>0.10747185261003071</v>
      </c>
      <c r="F434" s="17">
        <f t="shared" si="52"/>
        <v>5.4320987654320987E-2</v>
      </c>
      <c r="G434" s="17">
        <f t="shared" si="54"/>
        <v>-0.580952380952381</v>
      </c>
      <c r="H434" s="17">
        <f t="shared" si="53"/>
        <v>-6.2436028659160703E-2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2.4691358024691358E-3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69</v>
      </c>
      <c r="E439" s="17" t="str">
        <f t="shared" si="51"/>
        <v/>
      </c>
      <c r="F439" s="17">
        <f t="shared" si="52"/>
        <v>8.5185185185185183E-2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8</v>
      </c>
      <c r="D441" s="16">
        <v>3</v>
      </c>
      <c r="E441" s="17">
        <f t="shared" si="51"/>
        <v>8.1883316274309111E-3</v>
      </c>
      <c r="F441" s="17">
        <f t="shared" si="52"/>
        <v>3.7037037037037038E-3</v>
      </c>
      <c r="G441" s="17">
        <f t="shared" si="54"/>
        <v>-0.625</v>
      </c>
      <c r="H441" s="17">
        <f t="shared" si="53"/>
        <v>-5.1177072671443197E-3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102</v>
      </c>
      <c r="E443" s="17" t="str">
        <f t="shared" si="51"/>
        <v/>
      </c>
      <c r="F443" s="17">
        <f t="shared" si="52"/>
        <v>0.12592592592592591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12</v>
      </c>
      <c r="D445" s="16">
        <v>0</v>
      </c>
      <c r="E445" s="17">
        <f t="shared" si="51"/>
        <v>1.2282497441146366E-2</v>
      </c>
      <c r="F445" s="17" t="str">
        <f t="shared" si="52"/>
        <v/>
      </c>
      <c r="G445" s="17">
        <f t="shared" si="54"/>
        <v>-1</v>
      </c>
      <c r="H445" s="17">
        <f t="shared" si="53"/>
        <v>-1.2282497441146366E-2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</v>
      </c>
      <c r="D453" s="16">
        <v>0</v>
      </c>
      <c r="E453" s="17">
        <f t="shared" si="51"/>
        <v>1.0235414534288639E-3</v>
      </c>
      <c r="F453" s="17" t="str">
        <f t="shared" si="52"/>
        <v/>
      </c>
      <c r="G453" s="17">
        <f t="shared" si="54"/>
        <v>-1</v>
      </c>
      <c r="H453" s="17">
        <f t="shared" si="53"/>
        <v>-1.0235414534288639E-3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</v>
      </c>
      <c r="D455" s="16">
        <v>0</v>
      </c>
      <c r="E455" s="17">
        <f t="shared" si="51"/>
        <v>1.0235414534288639E-3</v>
      </c>
      <c r="F455" s="17" t="str">
        <f t="shared" si="52"/>
        <v/>
      </c>
      <c r="G455" s="17">
        <f t="shared" si="54"/>
        <v>-1</v>
      </c>
      <c r="H455" s="17">
        <f t="shared" si="53"/>
        <v>-1.0235414534288639E-3</v>
      </c>
    </row>
    <row r="456" spans="1:8" x14ac:dyDescent="0.2">
      <c r="A456" s="14"/>
      <c r="B456" s="15" t="s">
        <v>430</v>
      </c>
      <c r="C456" s="16">
        <v>9</v>
      </c>
      <c r="D456" s="16">
        <v>4</v>
      </c>
      <c r="E456" s="17">
        <f t="shared" si="51"/>
        <v>9.2118730808597744E-3</v>
      </c>
      <c r="F456" s="17">
        <f t="shared" si="52"/>
        <v>4.9382716049382715E-3</v>
      </c>
      <c r="G456" s="17">
        <f t="shared" si="54"/>
        <v>-0.55555555555555558</v>
      </c>
      <c r="H456" s="17">
        <f t="shared" si="53"/>
        <v>-5.1177072671443197E-3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3</v>
      </c>
      <c r="D464" s="16">
        <v>4</v>
      </c>
      <c r="E464" s="17">
        <f t="shared" si="51"/>
        <v>3.0706243602865915E-3</v>
      </c>
      <c r="F464" s="17">
        <f t="shared" si="52"/>
        <v>4.9382716049382715E-3</v>
      </c>
      <c r="G464" s="17">
        <f t="shared" si="54"/>
        <v>0.33333333333333331</v>
      </c>
      <c r="H464" s="17">
        <f t="shared" si="53"/>
        <v>1.0235414534288637E-3</v>
      </c>
    </row>
    <row r="465" spans="1:8" x14ac:dyDescent="0.2">
      <c r="A465" s="14"/>
      <c r="B465" s="15" t="s">
        <v>439</v>
      </c>
      <c r="C465" s="16">
        <v>34</v>
      </c>
      <c r="D465" s="16">
        <v>28</v>
      </c>
      <c r="E465" s="17">
        <f t="shared" si="51"/>
        <v>3.4800409416581371E-2</v>
      </c>
      <c r="F465" s="17">
        <f t="shared" si="52"/>
        <v>3.4567901234567898E-2</v>
      </c>
      <c r="G465" s="17">
        <f t="shared" si="54"/>
        <v>-0.17647058823529413</v>
      </c>
      <c r="H465" s="17">
        <f t="shared" si="53"/>
        <v>-6.1412487205731838E-3</v>
      </c>
    </row>
    <row r="466" spans="1:8" x14ac:dyDescent="0.2">
      <c r="A466" s="14"/>
      <c r="B466" s="15" t="s">
        <v>440</v>
      </c>
      <c r="C466" s="16">
        <v>3</v>
      </c>
      <c r="D466" s="16">
        <v>7</v>
      </c>
      <c r="E466" s="17">
        <f t="shared" si="51"/>
        <v>3.0706243602865915E-3</v>
      </c>
      <c r="F466" s="17">
        <f t="shared" si="52"/>
        <v>8.6419753086419745E-3</v>
      </c>
      <c r="G466" s="17">
        <f t="shared" si="54"/>
        <v>1.3333333333333333</v>
      </c>
      <c r="H466" s="17">
        <f t="shared" si="53"/>
        <v>4.0941658137154547E-3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11</v>
      </c>
      <c r="D468" s="16">
        <v>8</v>
      </c>
      <c r="E468" s="17">
        <f t="shared" si="51"/>
        <v>1.1258955987717503E-2</v>
      </c>
      <c r="F468" s="17">
        <f t="shared" si="52"/>
        <v>9.876543209876543E-3</v>
      </c>
      <c r="G468" s="17">
        <f t="shared" si="54"/>
        <v>-0.27272727272727271</v>
      </c>
      <c r="H468" s="17">
        <f t="shared" si="53"/>
        <v>-3.0706243602865915E-3</v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77</v>
      </c>
      <c r="D471" s="16">
        <v>45</v>
      </c>
      <c r="E471" s="17">
        <f t="shared" si="51"/>
        <v>7.8812691914022515E-2</v>
      </c>
      <c r="F471" s="17">
        <f t="shared" si="52"/>
        <v>5.5555555555555552E-2</v>
      </c>
      <c r="G471" s="17">
        <f t="shared" si="54"/>
        <v>-0.41558441558441561</v>
      </c>
      <c r="H471" s="17">
        <f t="shared" si="53"/>
        <v>-3.2753326509723645E-2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4</v>
      </c>
      <c r="D479" s="16">
        <v>3</v>
      </c>
      <c r="E479" s="17">
        <f t="shared" si="55"/>
        <v>4.0941658137154556E-3</v>
      </c>
      <c r="F479" s="17">
        <f t="shared" si="56"/>
        <v>3.7037037037037038E-3</v>
      </c>
      <c r="G479" s="17">
        <f t="shared" si="58"/>
        <v>-0.25</v>
      </c>
      <c r="H479" s="17">
        <f t="shared" si="57"/>
        <v>-1.0235414534288639E-3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1</v>
      </c>
      <c r="E484" s="17" t="str">
        <f t="shared" si="55"/>
        <v/>
      </c>
      <c r="F484" s="17">
        <f t="shared" si="56"/>
        <v>1.2345679012345679E-3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1</v>
      </c>
      <c r="D486" s="16">
        <v>0</v>
      </c>
      <c r="E486" s="17">
        <f t="shared" si="55"/>
        <v>1.0235414534288639E-3</v>
      </c>
      <c r="F486" s="17" t="str">
        <f t="shared" si="56"/>
        <v/>
      </c>
      <c r="G486" s="17">
        <f t="shared" si="58"/>
        <v>-1</v>
      </c>
      <c r="H486" s="17">
        <f t="shared" si="57"/>
        <v>-1.0235414534288639E-3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1.2345679012345679E-3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2</v>
      </c>
      <c r="D490" s="16">
        <v>0</v>
      </c>
      <c r="E490" s="17">
        <f t="shared" si="55"/>
        <v>2.0470829068577278E-3</v>
      </c>
      <c r="F490" s="17" t="str">
        <f t="shared" si="56"/>
        <v/>
      </c>
      <c r="G490" s="17">
        <f t="shared" si="58"/>
        <v>-1</v>
      </c>
      <c r="H490" s="17">
        <f t="shared" si="57"/>
        <v>-2.0470829068577278E-3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8</v>
      </c>
      <c r="D497" s="16">
        <v>0</v>
      </c>
      <c r="E497" s="17">
        <f t="shared" si="55"/>
        <v>8.1883316274309111E-3</v>
      </c>
      <c r="F497" s="17" t="str">
        <f t="shared" si="56"/>
        <v/>
      </c>
      <c r="G497" s="17">
        <f t="shared" si="58"/>
        <v>-1</v>
      </c>
      <c r="H497" s="17">
        <f t="shared" si="57"/>
        <v>-8.1883316274309111E-3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1</v>
      </c>
      <c r="D500" s="16">
        <v>1</v>
      </c>
      <c r="E500" s="17">
        <f t="shared" si="55"/>
        <v>1.0235414534288639E-3</v>
      </c>
      <c r="F500" s="17">
        <f t="shared" si="56"/>
        <v>1.2345679012345679E-3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2.4691358024691358E-3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2</v>
      </c>
      <c r="D511" s="16">
        <v>0</v>
      </c>
      <c r="E511" s="17">
        <f t="shared" si="55"/>
        <v>2.0470829068577278E-3</v>
      </c>
      <c r="F511" s="17" t="str">
        <f t="shared" si="56"/>
        <v/>
      </c>
      <c r="G511" s="17">
        <f t="shared" si="58"/>
        <v>-1</v>
      </c>
      <c r="H511" s="17">
        <f t="shared" si="57"/>
        <v>-2.0470829068577278E-3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3</v>
      </c>
      <c r="D532" s="16">
        <v>4</v>
      </c>
      <c r="E532" s="17">
        <f t="shared" si="55"/>
        <v>3.0706243602865915E-3</v>
      </c>
      <c r="F532" s="17">
        <f t="shared" si="56"/>
        <v>4.9382716049382715E-3</v>
      </c>
      <c r="G532" s="17">
        <f t="shared" si="58"/>
        <v>0.33333333333333331</v>
      </c>
      <c r="H532" s="17">
        <f t="shared" si="57"/>
        <v>1.0235414534288637E-3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0</v>
      </c>
      <c r="D535" s="16">
        <v>4</v>
      </c>
      <c r="E535" s="17" t="str">
        <f t="shared" si="55"/>
        <v/>
      </c>
      <c r="F535" s="17">
        <f t="shared" si="56"/>
        <v>4.9382716049382715E-3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4</v>
      </c>
      <c r="D538" s="16">
        <v>0</v>
      </c>
      <c r="E538" s="17">
        <f t="shared" si="55"/>
        <v>4.0941658137154556E-3</v>
      </c>
      <c r="F538" s="17" t="str">
        <f t="shared" si="56"/>
        <v/>
      </c>
      <c r="G538" s="17">
        <f t="shared" si="58"/>
        <v>-1</v>
      </c>
      <c r="H538" s="17">
        <f t="shared" si="57"/>
        <v>-4.0941658137154556E-3</v>
      </c>
    </row>
    <row r="539" spans="1:8" x14ac:dyDescent="0.2">
      <c r="A539" s="14"/>
      <c r="B539" s="15" t="s">
        <v>513</v>
      </c>
      <c r="C539" s="16">
        <v>14</v>
      </c>
      <c r="D539" s="16">
        <v>7</v>
      </c>
      <c r="E539" s="17">
        <f t="shared" si="55"/>
        <v>1.4329580348004094E-2</v>
      </c>
      <c r="F539" s="17">
        <f t="shared" si="56"/>
        <v>8.6419753086419745E-3</v>
      </c>
      <c r="G539" s="17">
        <f t="shared" si="58"/>
        <v>-0.5</v>
      </c>
      <c r="H539" s="17">
        <f t="shared" si="57"/>
        <v>-7.164790174002047E-3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3</v>
      </c>
      <c r="E550" s="17" t="str">
        <f t="shared" si="59"/>
        <v/>
      </c>
      <c r="F550" s="17">
        <f t="shared" si="60"/>
        <v>3.7037037037037038E-3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1.2345679012345679E-3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5</v>
      </c>
      <c r="D552" s="16">
        <v>0</v>
      </c>
      <c r="E552" s="17">
        <f t="shared" si="59"/>
        <v>5.1177072671443197E-3</v>
      </c>
      <c r="F552" s="17" t="str">
        <f t="shared" si="60"/>
        <v/>
      </c>
      <c r="G552" s="17">
        <f t="shared" si="62"/>
        <v>-1</v>
      </c>
      <c r="H552" s="17">
        <f t="shared" si="61"/>
        <v>-5.1177072671443197E-3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18</v>
      </c>
      <c r="D554" s="16">
        <v>8</v>
      </c>
      <c r="E554" s="17">
        <f t="shared" si="59"/>
        <v>1.8423746161719549E-2</v>
      </c>
      <c r="F554" s="17">
        <f t="shared" si="60"/>
        <v>9.876543209876543E-3</v>
      </c>
      <c r="G554" s="17">
        <f t="shared" si="62"/>
        <v>-0.55555555555555558</v>
      </c>
      <c r="H554" s="17">
        <f t="shared" si="61"/>
        <v>-1.0235414534288639E-2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31</v>
      </c>
      <c r="D559" s="16">
        <v>14</v>
      </c>
      <c r="E559" s="17">
        <f t="shared" si="59"/>
        <v>3.1729785056294778E-2</v>
      </c>
      <c r="F559" s="17">
        <f t="shared" si="60"/>
        <v>1.7283950617283949E-2</v>
      </c>
      <c r="G559" s="17">
        <f t="shared" si="62"/>
        <v>-0.54838709677419351</v>
      </c>
      <c r="H559" s="17">
        <f t="shared" si="61"/>
        <v>-1.7400204708290682E-2</v>
      </c>
    </row>
    <row r="560" spans="1:8" ht="25.5" x14ac:dyDescent="0.2">
      <c r="A560" s="14"/>
      <c r="B560" s="15" t="s">
        <v>533</v>
      </c>
      <c r="C560" s="16">
        <v>4</v>
      </c>
      <c r="D560" s="16">
        <v>1</v>
      </c>
      <c r="E560" s="17">
        <f t="shared" si="59"/>
        <v>4.0941658137154556E-3</v>
      </c>
      <c r="F560" s="17">
        <f t="shared" si="60"/>
        <v>1.2345679012345679E-3</v>
      </c>
      <c r="G560" s="17">
        <f t="shared" si="62"/>
        <v>-0.75</v>
      </c>
      <c r="H560" s="17">
        <f t="shared" si="61"/>
        <v>-3.0706243602865915E-3</v>
      </c>
    </row>
    <row r="561" spans="1:8" x14ac:dyDescent="0.2">
      <c r="A561" s="14"/>
      <c r="B561" s="15" t="s">
        <v>534</v>
      </c>
      <c r="C561" s="16">
        <v>25</v>
      </c>
      <c r="D561" s="16">
        <v>29</v>
      </c>
      <c r="E561" s="17">
        <f t="shared" si="59"/>
        <v>2.5588536335721598E-2</v>
      </c>
      <c r="F561" s="17">
        <f t="shared" si="60"/>
        <v>3.580246913580247E-2</v>
      </c>
      <c r="G561" s="17">
        <f t="shared" si="62"/>
        <v>0.16</v>
      </c>
      <c r="H561" s="17">
        <f t="shared" si="61"/>
        <v>4.0941658137154556E-3</v>
      </c>
    </row>
    <row r="562" spans="1:8" x14ac:dyDescent="0.2">
      <c r="A562" s="14"/>
      <c r="B562" s="15" t="s">
        <v>535</v>
      </c>
      <c r="C562" s="16">
        <v>1</v>
      </c>
      <c r="D562" s="16">
        <v>5</v>
      </c>
      <c r="E562" s="17">
        <f t="shared" si="59"/>
        <v>1.0235414534288639E-3</v>
      </c>
      <c r="F562" s="17">
        <f t="shared" si="60"/>
        <v>6.1728395061728392E-3</v>
      </c>
      <c r="G562" s="17">
        <f t="shared" si="62"/>
        <v>4</v>
      </c>
      <c r="H562" s="17">
        <f t="shared" si="61"/>
        <v>4.0941658137154556E-3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</v>
      </c>
      <c r="D568" s="16">
        <v>3</v>
      </c>
      <c r="E568" s="17">
        <f t="shared" si="59"/>
        <v>4.0941658137154556E-3</v>
      </c>
      <c r="F568" s="17">
        <f t="shared" si="60"/>
        <v>3.7037037037037038E-3</v>
      </c>
      <c r="G568" s="17">
        <f t="shared" si="62"/>
        <v>-0.25</v>
      </c>
      <c r="H568" s="17">
        <f t="shared" si="61"/>
        <v>-1.0235414534288639E-3</v>
      </c>
    </row>
    <row r="569" spans="1:8" x14ac:dyDescent="0.2">
      <c r="A569" s="14"/>
      <c r="B569" s="15" t="s">
        <v>542</v>
      </c>
      <c r="C569" s="16">
        <v>4</v>
      </c>
      <c r="D569" s="16">
        <v>9</v>
      </c>
      <c r="E569" s="17">
        <f t="shared" si="59"/>
        <v>4.0941658137154556E-3</v>
      </c>
      <c r="F569" s="17">
        <f t="shared" si="60"/>
        <v>1.1111111111111112E-2</v>
      </c>
      <c r="G569" s="17">
        <f t="shared" si="62"/>
        <v>1.25</v>
      </c>
      <c r="H569" s="17">
        <f t="shared" si="61"/>
        <v>5.1177072671443197E-3</v>
      </c>
    </row>
    <row r="570" spans="1:8" x14ac:dyDescent="0.2">
      <c r="A570" s="14"/>
      <c r="B570" s="15" t="s">
        <v>543</v>
      </c>
      <c r="C570" s="16">
        <v>15</v>
      </c>
      <c r="D570" s="16">
        <v>0</v>
      </c>
      <c r="E570" s="17">
        <f t="shared" si="59"/>
        <v>1.5353121801432957E-2</v>
      </c>
      <c r="F570" s="17" t="str">
        <f t="shared" si="60"/>
        <v/>
      </c>
      <c r="G570" s="17">
        <f t="shared" si="62"/>
        <v>-1</v>
      </c>
      <c r="H570" s="17">
        <f t="shared" si="61"/>
        <v>-1.5353121801432957E-2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657</v>
      </c>
      <c r="D582" s="19">
        <f>SUM(D583:D609)</f>
        <v>411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-0.37442922374429222</v>
      </c>
      <c r="H582" s="20">
        <f t="shared" ref="H582:H609" si="65">+IF(OR(AND(E582=""),(G582="")),"",E582*G582)</f>
        <v>-0.37442922374429222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0</v>
      </c>
      <c r="D584" s="16">
        <v>2</v>
      </c>
      <c r="E584" s="17" t="str">
        <f t="shared" si="63"/>
        <v/>
      </c>
      <c r="F584" s="17">
        <f t="shared" si="64"/>
        <v>4.8661800486618006E-3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552</v>
      </c>
      <c r="C585" s="16">
        <v>33</v>
      </c>
      <c r="D585" s="16">
        <v>67</v>
      </c>
      <c r="E585" s="17">
        <f t="shared" si="63"/>
        <v>5.0228310502283102E-2</v>
      </c>
      <c r="F585" s="17">
        <f t="shared" si="64"/>
        <v>0.16301703163017031</v>
      </c>
      <c r="G585" s="17">
        <f t="shared" si="66"/>
        <v>1.0303030303030303</v>
      </c>
      <c r="H585" s="17">
        <f t="shared" si="65"/>
        <v>5.1750380517503802E-2</v>
      </c>
    </row>
    <row r="586" spans="1:8" x14ac:dyDescent="0.2">
      <c r="A586" s="14"/>
      <c r="B586" s="15" t="s">
        <v>553</v>
      </c>
      <c r="C586" s="16">
        <v>116</v>
      </c>
      <c r="D586" s="16">
        <v>113</v>
      </c>
      <c r="E586" s="17">
        <f t="shared" si="63"/>
        <v>0.17656012176560121</v>
      </c>
      <c r="F586" s="17">
        <f t="shared" si="64"/>
        <v>0.27493917274939172</v>
      </c>
      <c r="G586" s="17">
        <f t="shared" si="66"/>
        <v>-2.5862068965517241E-2</v>
      </c>
      <c r="H586" s="17">
        <f t="shared" si="65"/>
        <v>-4.5662100456621002E-3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227</v>
      </c>
      <c r="D597" s="16">
        <v>49</v>
      </c>
      <c r="E597" s="17">
        <f t="shared" si="63"/>
        <v>0.34550989345509892</v>
      </c>
      <c r="F597" s="17">
        <f t="shared" si="64"/>
        <v>0.11922141119221411</v>
      </c>
      <c r="G597" s="17">
        <f t="shared" si="66"/>
        <v>-0.78414096916299558</v>
      </c>
      <c r="H597" s="17">
        <f t="shared" si="65"/>
        <v>-0.27092846270928461</v>
      </c>
    </row>
    <row r="598" spans="1:8" x14ac:dyDescent="0.2">
      <c r="A598" s="14"/>
      <c r="B598" s="15" t="s">
        <v>565</v>
      </c>
      <c r="C598" s="16">
        <v>5</v>
      </c>
      <c r="D598" s="16">
        <v>16</v>
      </c>
      <c r="E598" s="17">
        <f t="shared" si="63"/>
        <v>7.6103500761035003E-3</v>
      </c>
      <c r="F598" s="17">
        <f t="shared" si="64"/>
        <v>3.8929440389294405E-2</v>
      </c>
      <c r="G598" s="17">
        <f t="shared" si="66"/>
        <v>2.2000000000000002</v>
      </c>
      <c r="H598" s="17">
        <f t="shared" si="65"/>
        <v>1.6742770167427701E-2</v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223</v>
      </c>
      <c r="D600" s="16">
        <v>119</v>
      </c>
      <c r="E600" s="17">
        <f t="shared" si="63"/>
        <v>0.33942161339421612</v>
      </c>
      <c r="F600" s="17">
        <f t="shared" si="64"/>
        <v>0.28953771289537711</v>
      </c>
      <c r="G600" s="17">
        <f t="shared" si="66"/>
        <v>-0.46636771300448432</v>
      </c>
      <c r="H600" s="17">
        <f t="shared" si="65"/>
        <v>-0.15829528158295281</v>
      </c>
    </row>
    <row r="601" spans="1:8" x14ac:dyDescent="0.2">
      <c r="A601" s="14"/>
      <c r="B601" s="15" t="s">
        <v>568</v>
      </c>
      <c r="C601" s="16">
        <v>3</v>
      </c>
      <c r="D601" s="16">
        <v>5</v>
      </c>
      <c r="E601" s="17">
        <f t="shared" si="63"/>
        <v>4.5662100456621002E-3</v>
      </c>
      <c r="F601" s="17">
        <f t="shared" si="64"/>
        <v>1.2165450121654502E-2</v>
      </c>
      <c r="G601" s="17">
        <f t="shared" si="66"/>
        <v>0.66666666666666663</v>
      </c>
      <c r="H601" s="17">
        <f t="shared" si="65"/>
        <v>3.0441400304414001E-3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3</v>
      </c>
      <c r="D603" s="16">
        <v>0</v>
      </c>
      <c r="E603" s="17">
        <f t="shared" si="63"/>
        <v>4.5662100456621002E-3</v>
      </c>
      <c r="F603" s="17" t="str">
        <f t="shared" si="64"/>
        <v/>
      </c>
      <c r="G603" s="17">
        <f t="shared" si="66"/>
        <v>-1</v>
      </c>
      <c r="H603" s="17">
        <f t="shared" si="65"/>
        <v>-4.5662100456621002E-3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22</v>
      </c>
      <c r="D605" s="16">
        <v>18</v>
      </c>
      <c r="E605" s="17">
        <f t="shared" si="63"/>
        <v>3.3485540334855401E-2</v>
      </c>
      <c r="F605" s="17">
        <f t="shared" si="64"/>
        <v>4.3795620437956206E-2</v>
      </c>
      <c r="G605" s="17">
        <f t="shared" si="66"/>
        <v>-0.18181818181818182</v>
      </c>
      <c r="H605" s="17">
        <f t="shared" si="65"/>
        <v>-6.0882800608828003E-3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575</v>
      </c>
      <c r="C608" s="16">
        <v>25</v>
      </c>
      <c r="D608" s="16">
        <v>14</v>
      </c>
      <c r="E608" s="17">
        <f t="shared" si="63"/>
        <v>3.8051750380517502E-2</v>
      </c>
      <c r="F608" s="17">
        <f t="shared" si="64"/>
        <v>3.4063260340632603E-2</v>
      </c>
      <c r="G608" s="17">
        <f t="shared" si="66"/>
        <v>-0.44</v>
      </c>
      <c r="H608" s="17">
        <f t="shared" si="65"/>
        <v>-1.6742770167427701E-2</v>
      </c>
    </row>
    <row r="609" spans="1:8" ht="25.5" x14ac:dyDescent="0.2">
      <c r="A609" s="14"/>
      <c r="B609" s="15" t="s">
        <v>576</v>
      </c>
      <c r="C609" s="16">
        <v>0</v>
      </c>
      <c r="D609" s="16">
        <v>8</v>
      </c>
      <c r="E609" s="17" t="str">
        <f t="shared" si="63"/>
        <v/>
      </c>
      <c r="F609" s="17">
        <f t="shared" si="64"/>
        <v>1.9464720194647202E-2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583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584</v>
      </c>
      <c r="C8" s="12">
        <f>+C19+C75+C173+C349+C582</f>
        <v>11041</v>
      </c>
      <c r="D8" s="13">
        <f>+D19+D75+D173+D349+D582</f>
        <v>11319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2.5178878724753193E-2</v>
      </c>
      <c r="H8" s="10">
        <f t="shared" ref="H8:H13" si="1">+IF(OR(AND(E8=""),(G8="")),"",E8*G8)</f>
        <v>2.5178878724753193E-2</v>
      </c>
    </row>
    <row r="9" spans="1:8" x14ac:dyDescent="0.2">
      <c r="A9" s="14"/>
      <c r="B9" s="15" t="s">
        <v>7</v>
      </c>
      <c r="C9" s="16">
        <f>+C19</f>
        <v>152</v>
      </c>
      <c r="D9" s="16">
        <f>+D19</f>
        <v>88</v>
      </c>
      <c r="E9" s="17">
        <f t="shared" ref="E9:F13" si="2">+C9/C$8</f>
        <v>1.3766868943030523E-2</v>
      </c>
      <c r="F9" s="17">
        <f t="shared" si="2"/>
        <v>7.7745383867832843E-3</v>
      </c>
      <c r="G9" s="17">
        <f t="shared" si="0"/>
        <v>-0.42105263157894735</v>
      </c>
      <c r="H9" s="17">
        <f t="shared" si="1"/>
        <v>-5.7965763970654833E-3</v>
      </c>
    </row>
    <row r="10" spans="1:8" ht="25.5" x14ac:dyDescent="0.2">
      <c r="A10" s="14"/>
      <c r="B10" s="15" t="s">
        <v>8</v>
      </c>
      <c r="C10" s="16">
        <f>+C75</f>
        <v>2115</v>
      </c>
      <c r="D10" s="16">
        <f>+D75</f>
        <v>1895</v>
      </c>
      <c r="E10" s="17">
        <f t="shared" si="2"/>
        <v>0.19155873562177339</v>
      </c>
      <c r="F10" s="17">
        <f t="shared" si="2"/>
        <v>0.16741761639720823</v>
      </c>
      <c r="G10" s="17">
        <f t="shared" si="0"/>
        <v>-0.10401891252955082</v>
      </c>
      <c r="H10" s="17">
        <f t="shared" si="1"/>
        <v>-1.9925731364912599E-2</v>
      </c>
    </row>
    <row r="11" spans="1:8" ht="25.5" x14ac:dyDescent="0.2">
      <c r="A11" s="14"/>
      <c r="B11" s="15" t="s">
        <v>9</v>
      </c>
      <c r="C11" s="16">
        <f>+C173</f>
        <v>1489</v>
      </c>
      <c r="D11" s="16">
        <f>+D173</f>
        <v>1664</v>
      </c>
      <c r="E11" s="17">
        <f t="shared" si="2"/>
        <v>0.13486097273797662</v>
      </c>
      <c r="F11" s="17">
        <f t="shared" si="2"/>
        <v>0.14700945313190211</v>
      </c>
      <c r="G11" s="17">
        <f t="shared" si="0"/>
        <v>0.11752854264607118</v>
      </c>
      <c r="H11" s="17">
        <f t="shared" si="1"/>
        <v>1.5850013585725929E-2</v>
      </c>
    </row>
    <row r="12" spans="1:8" ht="25.5" x14ac:dyDescent="0.2">
      <c r="A12" s="14"/>
      <c r="B12" s="15" t="s">
        <v>10</v>
      </c>
      <c r="C12" s="16">
        <f>+C349</f>
        <v>5780</v>
      </c>
      <c r="D12" s="16">
        <f>+D349</f>
        <v>6024</v>
      </c>
      <c r="E12" s="17">
        <f t="shared" si="2"/>
        <v>0.5235033058599764</v>
      </c>
      <c r="F12" s="17">
        <f t="shared" si="2"/>
        <v>0.53220249138616482</v>
      </c>
      <c r="G12" s="17">
        <f t="shared" si="0"/>
        <v>4.221453287197232E-2</v>
      </c>
      <c r="H12" s="17">
        <f t="shared" si="1"/>
        <v>2.2099447513812154E-2</v>
      </c>
    </row>
    <row r="13" spans="1:8" ht="25.5" x14ac:dyDescent="0.2">
      <c r="A13" s="14"/>
      <c r="B13" s="15" t="s">
        <v>11</v>
      </c>
      <c r="C13" s="16">
        <f>+C582</f>
        <v>1505</v>
      </c>
      <c r="D13" s="16">
        <f>+D582</f>
        <v>1648</v>
      </c>
      <c r="E13" s="17">
        <f t="shared" si="2"/>
        <v>0.13631011683724301</v>
      </c>
      <c r="F13" s="17">
        <f t="shared" si="2"/>
        <v>0.14559590069794151</v>
      </c>
      <c r="G13" s="17">
        <f t="shared" si="0"/>
        <v>9.5016611295681064E-2</v>
      </c>
      <c r="H13" s="17">
        <f t="shared" si="1"/>
        <v>1.295172538719319E-2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152</v>
      </c>
      <c r="D19" s="19">
        <f>SUM(D20:D69)</f>
        <v>88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-0.42105263157894735</v>
      </c>
      <c r="H19" s="20">
        <f t="shared" ref="H19:H50" si="5">+IF(OR(AND(E19=""),(G19="")),"",E19*G19)</f>
        <v>-0.42105263157894735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3</v>
      </c>
      <c r="D25" s="16">
        <v>0</v>
      </c>
      <c r="E25" s="17">
        <f t="shared" si="3"/>
        <v>1.9736842105263157E-2</v>
      </c>
      <c r="F25" s="17" t="str">
        <f t="shared" si="4"/>
        <v/>
      </c>
      <c r="G25" s="17">
        <f t="shared" si="6"/>
        <v>-1</v>
      </c>
      <c r="H25" s="17">
        <f t="shared" si="5"/>
        <v>-1.9736842105263157E-2</v>
      </c>
    </row>
    <row r="26" spans="1:8" ht="25.5" x14ac:dyDescent="0.2">
      <c r="A26" s="14"/>
      <c r="B26" s="15" t="s">
        <v>19</v>
      </c>
      <c r="C26" s="16">
        <v>3</v>
      </c>
      <c r="D26" s="16">
        <v>0</v>
      </c>
      <c r="E26" s="17">
        <f t="shared" si="3"/>
        <v>1.9736842105263157E-2</v>
      </c>
      <c r="F26" s="17" t="str">
        <f t="shared" si="4"/>
        <v/>
      </c>
      <c r="G26" s="17">
        <f t="shared" si="6"/>
        <v>-1</v>
      </c>
      <c r="H26" s="17">
        <f t="shared" si="5"/>
        <v>-1.9736842105263157E-2</v>
      </c>
    </row>
    <row r="27" spans="1:8" x14ac:dyDescent="0.2">
      <c r="A27" s="14"/>
      <c r="B27" s="15" t="s">
        <v>20</v>
      </c>
      <c r="C27" s="16">
        <v>3</v>
      </c>
      <c r="D27" s="16">
        <v>3</v>
      </c>
      <c r="E27" s="17">
        <f t="shared" si="3"/>
        <v>1.9736842105263157E-2</v>
      </c>
      <c r="F27" s="17">
        <f t="shared" si="4"/>
        <v>3.4090909090909088E-2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1.3157894736842105E-2</v>
      </c>
      <c r="F29" s="17" t="str">
        <f t="shared" si="4"/>
        <v/>
      </c>
      <c r="G29" s="17">
        <f t="shared" si="6"/>
        <v>-1</v>
      </c>
      <c r="H29" s="17">
        <f t="shared" si="5"/>
        <v>-1.3157894736842105E-2</v>
      </c>
    </row>
    <row r="30" spans="1:8" x14ac:dyDescent="0.2">
      <c r="A30" s="14"/>
      <c r="B30" s="15" t="s">
        <v>23</v>
      </c>
      <c r="C30" s="16">
        <v>45</v>
      </c>
      <c r="D30" s="16">
        <v>16</v>
      </c>
      <c r="E30" s="17">
        <f t="shared" si="3"/>
        <v>0.29605263157894735</v>
      </c>
      <c r="F30" s="17">
        <f t="shared" si="4"/>
        <v>0.18181818181818182</v>
      </c>
      <c r="G30" s="17">
        <f t="shared" si="6"/>
        <v>-0.64444444444444449</v>
      </c>
      <c r="H30" s="17">
        <f t="shared" si="5"/>
        <v>-0.19078947368421054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0</v>
      </c>
      <c r="E34" s="17">
        <f t="shared" si="3"/>
        <v>6.5789473684210523E-3</v>
      </c>
      <c r="F34" s="17" t="str">
        <f t="shared" si="4"/>
        <v/>
      </c>
      <c r="G34" s="17">
        <f t="shared" si="6"/>
        <v>-1</v>
      </c>
      <c r="H34" s="17">
        <f t="shared" si="5"/>
        <v>-6.5789473684210523E-3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20</v>
      </c>
      <c r="D36" s="16">
        <v>1</v>
      </c>
      <c r="E36" s="17">
        <f t="shared" si="3"/>
        <v>0.13157894736842105</v>
      </c>
      <c r="F36" s="17">
        <f t="shared" si="4"/>
        <v>1.1363636363636364E-2</v>
      </c>
      <c r="G36" s="17">
        <f t="shared" si="6"/>
        <v>-0.95</v>
      </c>
      <c r="H36" s="17">
        <f t="shared" si="5"/>
        <v>-0.12499999999999999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1.3157894736842105E-2</v>
      </c>
      <c r="F38" s="17">
        <f t="shared" si="4"/>
        <v>1.1363636363636364E-2</v>
      </c>
      <c r="G38" s="17">
        <f t="shared" si="6"/>
        <v>-0.5</v>
      </c>
      <c r="H38" s="17">
        <f t="shared" si="5"/>
        <v>-6.5789473684210523E-3</v>
      </c>
    </row>
    <row r="39" spans="1:8" x14ac:dyDescent="0.2">
      <c r="A39" s="14"/>
      <c r="B39" s="15" t="s">
        <v>32</v>
      </c>
      <c r="C39" s="16">
        <v>4</v>
      </c>
      <c r="D39" s="16">
        <v>5</v>
      </c>
      <c r="E39" s="17">
        <f t="shared" si="3"/>
        <v>2.6315789473684209E-2</v>
      </c>
      <c r="F39" s="17">
        <f t="shared" si="4"/>
        <v>5.6818181818181816E-2</v>
      </c>
      <c r="G39" s="17">
        <f t="shared" si="6"/>
        <v>0.25</v>
      </c>
      <c r="H39" s="17">
        <f t="shared" si="5"/>
        <v>6.5789473684210523E-3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6</v>
      </c>
      <c r="E44" s="17" t="str">
        <f t="shared" si="3"/>
        <v/>
      </c>
      <c r="F44" s="17">
        <f t="shared" si="4"/>
        <v>6.8181818181818177E-2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32</v>
      </c>
      <c r="D45" s="16">
        <v>4</v>
      </c>
      <c r="E45" s="17">
        <f t="shared" si="3"/>
        <v>0.21052631578947367</v>
      </c>
      <c r="F45" s="17">
        <f t="shared" si="4"/>
        <v>4.5454545454545456E-2</v>
      </c>
      <c r="G45" s="17">
        <f t="shared" si="6"/>
        <v>-0.875</v>
      </c>
      <c r="H45" s="17">
        <f t="shared" si="5"/>
        <v>-0.18421052631578946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10</v>
      </c>
      <c r="D50" s="16">
        <v>25</v>
      </c>
      <c r="E50" s="17">
        <f t="shared" si="3"/>
        <v>6.5789473684210523E-2</v>
      </c>
      <c r="F50" s="17">
        <f t="shared" si="4"/>
        <v>0.28409090909090912</v>
      </c>
      <c r="G50" s="17">
        <f t="shared" si="6"/>
        <v>1.5</v>
      </c>
      <c r="H50" s="17">
        <f t="shared" si="5"/>
        <v>9.8684210526315791E-2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1.1363636363636364E-2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1.1363636363636364E-2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5</v>
      </c>
      <c r="D54" s="16">
        <v>0</v>
      </c>
      <c r="E54" s="17">
        <f t="shared" si="7"/>
        <v>3.2894736842105261E-2</v>
      </c>
      <c r="F54" s="17" t="str">
        <f t="shared" si="8"/>
        <v/>
      </c>
      <c r="G54" s="17">
        <f t="shared" si="10"/>
        <v>-1</v>
      </c>
      <c r="H54" s="17">
        <f t="shared" si="9"/>
        <v>-3.2894736842105261E-2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1</v>
      </c>
      <c r="E61" s="17">
        <f t="shared" si="7"/>
        <v>6.5789473684210523E-3</v>
      </c>
      <c r="F61" s="17">
        <f t="shared" si="8"/>
        <v>1.1363636363636364E-2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2</v>
      </c>
      <c r="D62" s="16">
        <v>0</v>
      </c>
      <c r="E62" s="17">
        <f t="shared" si="7"/>
        <v>1.3157894736842105E-2</v>
      </c>
      <c r="F62" s="17" t="str">
        <f t="shared" si="8"/>
        <v/>
      </c>
      <c r="G62" s="17">
        <f t="shared" si="10"/>
        <v>-1</v>
      </c>
      <c r="H62" s="17">
        <f t="shared" si="9"/>
        <v>-1.3157894736842105E-2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15</v>
      </c>
      <c r="D64" s="16">
        <v>16</v>
      </c>
      <c r="E64" s="17">
        <f t="shared" si="7"/>
        <v>9.8684210526315791E-2</v>
      </c>
      <c r="F64" s="17">
        <f t="shared" si="8"/>
        <v>0.18181818181818182</v>
      </c>
      <c r="G64" s="17">
        <f t="shared" si="10"/>
        <v>6.6666666666666666E-2</v>
      </c>
      <c r="H64" s="17">
        <f t="shared" si="9"/>
        <v>6.5789473684210523E-3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3</v>
      </c>
      <c r="E66" s="17">
        <f t="shared" si="7"/>
        <v>6.5789473684210523E-3</v>
      </c>
      <c r="F66" s="17">
        <f t="shared" si="8"/>
        <v>3.4090909090909088E-2</v>
      </c>
      <c r="G66" s="17">
        <f t="shared" si="10"/>
        <v>2</v>
      </c>
      <c r="H66" s="17">
        <f t="shared" si="9"/>
        <v>1.3157894736842105E-2</v>
      </c>
    </row>
    <row r="67" spans="1:8" x14ac:dyDescent="0.2">
      <c r="A67" s="14"/>
      <c r="B67" s="15" t="s">
        <v>60</v>
      </c>
      <c r="C67" s="16">
        <v>2</v>
      </c>
      <c r="D67" s="16">
        <v>5</v>
      </c>
      <c r="E67" s="17">
        <f t="shared" si="7"/>
        <v>1.3157894736842105E-2</v>
      </c>
      <c r="F67" s="17">
        <f t="shared" si="8"/>
        <v>5.6818181818181816E-2</v>
      </c>
      <c r="G67" s="17">
        <f t="shared" si="10"/>
        <v>1.5</v>
      </c>
      <c r="H67" s="17">
        <f t="shared" si="9"/>
        <v>1.9736842105263157E-2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6.5789473684210523E-3</v>
      </c>
      <c r="F68" s="17" t="str">
        <f t="shared" si="8"/>
        <v/>
      </c>
      <c r="G68" s="17">
        <f t="shared" si="10"/>
        <v>-1</v>
      </c>
      <c r="H68" s="17">
        <f t="shared" si="9"/>
        <v>-6.5789473684210523E-3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2115</v>
      </c>
      <c r="D75" s="19">
        <f>SUM(D76:D167)</f>
        <v>1895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-0.10401891252955082</v>
      </c>
      <c r="H75" s="20">
        <f t="shared" ref="H75:H106" si="13">+IF(OR(AND(E75=""),(G75="")),"",E75*G75)</f>
        <v>-0.10401891252955082</v>
      </c>
    </row>
    <row r="76" spans="1:8" x14ac:dyDescent="0.2">
      <c r="A76" s="14"/>
      <c r="B76" s="15" t="s">
        <v>63</v>
      </c>
      <c r="C76" s="16">
        <v>13</v>
      </c>
      <c r="D76" s="16">
        <v>14</v>
      </c>
      <c r="E76" s="17">
        <f t="shared" si="11"/>
        <v>6.1465721040189127E-3</v>
      </c>
      <c r="F76" s="17">
        <f t="shared" si="12"/>
        <v>7.3878627968337728E-3</v>
      </c>
      <c r="G76" s="17">
        <f t="shared" ref="G76:G107" si="14">+IF(AND(C76=0,D76=0)," ",IF(C76=0,1,IF(D76=0,-1,(D76-C76)/C76)))</f>
        <v>7.6923076923076927E-2</v>
      </c>
      <c r="H76" s="17">
        <f t="shared" si="13"/>
        <v>4.7281323877068561E-4</v>
      </c>
    </row>
    <row r="77" spans="1:8" ht="25.5" x14ac:dyDescent="0.2">
      <c r="A77" s="14"/>
      <c r="B77" s="15" t="s">
        <v>64</v>
      </c>
      <c r="C77" s="16">
        <v>82</v>
      </c>
      <c r="D77" s="16">
        <v>18</v>
      </c>
      <c r="E77" s="17">
        <f t="shared" si="11"/>
        <v>3.8770685579196218E-2</v>
      </c>
      <c r="F77" s="17">
        <f t="shared" si="12"/>
        <v>9.4986807387862793E-3</v>
      </c>
      <c r="G77" s="17">
        <f t="shared" si="14"/>
        <v>-0.78048780487804881</v>
      </c>
      <c r="H77" s="17">
        <f t="shared" si="13"/>
        <v>-3.0260047281323879E-2</v>
      </c>
    </row>
    <row r="78" spans="1:8" x14ac:dyDescent="0.2">
      <c r="A78" s="14"/>
      <c r="B78" s="15" t="s">
        <v>65</v>
      </c>
      <c r="C78" s="16">
        <v>1</v>
      </c>
      <c r="D78" s="16">
        <v>5</v>
      </c>
      <c r="E78" s="17">
        <f t="shared" si="11"/>
        <v>4.7281323877068556E-4</v>
      </c>
      <c r="F78" s="17">
        <f t="shared" si="12"/>
        <v>2.6385224274406332E-3</v>
      </c>
      <c r="G78" s="17">
        <f t="shared" si="14"/>
        <v>4</v>
      </c>
      <c r="H78" s="17">
        <f t="shared" si="13"/>
        <v>1.8912529550827422E-3</v>
      </c>
    </row>
    <row r="79" spans="1:8" x14ac:dyDescent="0.2">
      <c r="A79" s="14"/>
      <c r="B79" s="15" t="s">
        <v>66</v>
      </c>
      <c r="C79" s="16">
        <v>63</v>
      </c>
      <c r="D79" s="16">
        <v>25</v>
      </c>
      <c r="E79" s="17">
        <f t="shared" si="11"/>
        <v>2.9787234042553193E-2</v>
      </c>
      <c r="F79" s="17">
        <f t="shared" si="12"/>
        <v>1.3192612137203167E-2</v>
      </c>
      <c r="G79" s="17">
        <f t="shared" si="14"/>
        <v>-0.60317460317460314</v>
      </c>
      <c r="H79" s="17">
        <f t="shared" si="13"/>
        <v>-1.796690307328605E-2</v>
      </c>
    </row>
    <row r="80" spans="1:8" ht="25.5" x14ac:dyDescent="0.2">
      <c r="A80" s="14"/>
      <c r="B80" s="15" t="s">
        <v>67</v>
      </c>
      <c r="C80" s="16">
        <v>24</v>
      </c>
      <c r="D80" s="16">
        <v>48</v>
      </c>
      <c r="E80" s="17">
        <f t="shared" si="11"/>
        <v>1.1347517730496455E-2</v>
      </c>
      <c r="F80" s="17">
        <f t="shared" si="12"/>
        <v>2.5329815303430078E-2</v>
      </c>
      <c r="G80" s="17">
        <f t="shared" si="14"/>
        <v>1</v>
      </c>
      <c r="H80" s="17">
        <f t="shared" si="13"/>
        <v>1.1347517730496455E-2</v>
      </c>
    </row>
    <row r="81" spans="1:8" x14ac:dyDescent="0.2">
      <c r="A81" s="14"/>
      <c r="B81" s="15" t="s">
        <v>68</v>
      </c>
      <c r="C81" s="16">
        <v>0</v>
      </c>
      <c r="D81" s="16">
        <v>18</v>
      </c>
      <c r="E81" s="17" t="str">
        <f t="shared" si="11"/>
        <v/>
      </c>
      <c r="F81" s="17">
        <f t="shared" si="12"/>
        <v>9.4986807387862793E-3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10</v>
      </c>
      <c r="D82" s="16">
        <v>1</v>
      </c>
      <c r="E82" s="17">
        <f t="shared" si="11"/>
        <v>4.7281323877068557E-3</v>
      </c>
      <c r="F82" s="17">
        <f t="shared" si="12"/>
        <v>5.2770448548812663E-4</v>
      </c>
      <c r="G82" s="17">
        <f t="shared" si="14"/>
        <v>-0.9</v>
      </c>
      <c r="H82" s="17">
        <f t="shared" si="13"/>
        <v>-4.2553191489361703E-3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1</v>
      </c>
      <c r="E84" s="17">
        <f t="shared" si="11"/>
        <v>4.7281323877068556E-4</v>
      </c>
      <c r="F84" s="17">
        <f t="shared" si="12"/>
        <v>5.2770448548812663E-4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72</v>
      </c>
      <c r="C85" s="16">
        <v>0</v>
      </c>
      <c r="D85" s="16">
        <v>1</v>
      </c>
      <c r="E85" s="17" t="str">
        <f t="shared" si="11"/>
        <v/>
      </c>
      <c r="F85" s="17">
        <f t="shared" si="12"/>
        <v>5.2770448548812663E-4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7</v>
      </c>
      <c r="D87" s="16">
        <v>11</v>
      </c>
      <c r="E87" s="17">
        <f t="shared" si="11"/>
        <v>3.3096926713947991E-3</v>
      </c>
      <c r="F87" s="17">
        <f t="shared" si="12"/>
        <v>5.8047493403693929E-3</v>
      </c>
      <c r="G87" s="17">
        <f t="shared" si="14"/>
        <v>0.5714285714285714</v>
      </c>
      <c r="H87" s="17">
        <f t="shared" si="13"/>
        <v>1.8912529550827422E-3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11"/>
        <v>4.7281323877068556E-4</v>
      </c>
      <c r="F89" s="17" t="str">
        <f t="shared" si="12"/>
        <v/>
      </c>
      <c r="G89" s="17">
        <f t="shared" si="14"/>
        <v>-1</v>
      </c>
      <c r="H89" s="17">
        <f t="shared" si="13"/>
        <v>-4.7281323877068556E-4</v>
      </c>
    </row>
    <row r="90" spans="1:8" x14ac:dyDescent="0.2">
      <c r="A90" s="14"/>
      <c r="B90" s="15" t="s">
        <v>77</v>
      </c>
      <c r="C90" s="16">
        <v>22</v>
      </c>
      <c r="D90" s="16">
        <v>1</v>
      </c>
      <c r="E90" s="17">
        <f t="shared" si="11"/>
        <v>1.0401891252955082E-2</v>
      </c>
      <c r="F90" s="17">
        <f t="shared" si="12"/>
        <v>5.2770448548812663E-4</v>
      </c>
      <c r="G90" s="17">
        <f t="shared" si="14"/>
        <v>-0.95454545454545459</v>
      </c>
      <c r="H90" s="17">
        <f t="shared" si="13"/>
        <v>-9.9290780141843976E-3</v>
      </c>
    </row>
    <row r="91" spans="1:8" x14ac:dyDescent="0.2">
      <c r="A91" s="14"/>
      <c r="B91" s="15" t="s">
        <v>78</v>
      </c>
      <c r="C91" s="16">
        <v>7</v>
      </c>
      <c r="D91" s="16">
        <v>3</v>
      </c>
      <c r="E91" s="17">
        <f t="shared" si="11"/>
        <v>3.3096926713947991E-3</v>
      </c>
      <c r="F91" s="17">
        <f t="shared" si="12"/>
        <v>1.5831134564643799E-3</v>
      </c>
      <c r="G91" s="17">
        <f t="shared" si="14"/>
        <v>-0.5714285714285714</v>
      </c>
      <c r="H91" s="17">
        <f t="shared" si="13"/>
        <v>-1.8912529550827422E-3</v>
      </c>
    </row>
    <row r="92" spans="1:8" x14ac:dyDescent="0.2">
      <c r="A92" s="14"/>
      <c r="B92" s="15" t="s">
        <v>79</v>
      </c>
      <c r="C92" s="16">
        <v>9</v>
      </c>
      <c r="D92" s="16">
        <v>3</v>
      </c>
      <c r="E92" s="17">
        <f t="shared" si="11"/>
        <v>4.2553191489361703E-3</v>
      </c>
      <c r="F92" s="17">
        <f t="shared" si="12"/>
        <v>1.5831134564643799E-3</v>
      </c>
      <c r="G92" s="17">
        <f t="shared" si="14"/>
        <v>-0.66666666666666663</v>
      </c>
      <c r="H92" s="17">
        <f t="shared" si="13"/>
        <v>-2.8368794326241132E-3</v>
      </c>
    </row>
    <row r="93" spans="1:8" x14ac:dyDescent="0.2">
      <c r="A93" s="14"/>
      <c r="B93" s="15" t="s">
        <v>80</v>
      </c>
      <c r="C93" s="16">
        <v>0</v>
      </c>
      <c r="D93" s="16">
        <v>2</v>
      </c>
      <c r="E93" s="17" t="str">
        <f t="shared" si="11"/>
        <v/>
      </c>
      <c r="F93" s="17">
        <f t="shared" si="12"/>
        <v>1.0554089709762533E-3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2</v>
      </c>
      <c r="E94" s="17" t="str">
        <f t="shared" si="11"/>
        <v/>
      </c>
      <c r="F94" s="17">
        <f t="shared" si="12"/>
        <v>1.0554089709762533E-3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2</v>
      </c>
      <c r="D95" s="16">
        <v>1</v>
      </c>
      <c r="E95" s="17">
        <f t="shared" si="11"/>
        <v>9.4562647754137111E-4</v>
      </c>
      <c r="F95" s="17">
        <f t="shared" si="12"/>
        <v>5.2770448548812663E-4</v>
      </c>
      <c r="G95" s="17">
        <f t="shared" si="14"/>
        <v>-0.5</v>
      </c>
      <c r="H95" s="17">
        <f t="shared" si="13"/>
        <v>-4.7281323877068556E-4</v>
      </c>
    </row>
    <row r="96" spans="1:8" x14ac:dyDescent="0.2">
      <c r="A96" s="14"/>
      <c r="B96" s="15" t="s">
        <v>83</v>
      </c>
      <c r="C96" s="16">
        <v>0</v>
      </c>
      <c r="D96" s="16">
        <v>1</v>
      </c>
      <c r="E96" s="17" t="str">
        <f t="shared" si="11"/>
        <v/>
      </c>
      <c r="F96" s="17">
        <f t="shared" si="12"/>
        <v>5.2770448548812663E-4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33</v>
      </c>
      <c r="D99" s="16">
        <v>26</v>
      </c>
      <c r="E99" s="17">
        <f t="shared" si="11"/>
        <v>1.5602836879432624E-2</v>
      </c>
      <c r="F99" s="17">
        <f t="shared" si="12"/>
        <v>1.3720316622691292E-2</v>
      </c>
      <c r="G99" s="17">
        <f t="shared" si="14"/>
        <v>-0.21212121212121213</v>
      </c>
      <c r="H99" s="17">
        <f t="shared" si="13"/>
        <v>-3.3096926713947991E-3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5.2770448548812663E-4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25</v>
      </c>
      <c r="D103" s="16">
        <v>36</v>
      </c>
      <c r="E103" s="17">
        <f t="shared" si="11"/>
        <v>1.1820330969267139E-2</v>
      </c>
      <c r="F103" s="17">
        <f t="shared" si="12"/>
        <v>1.8997361477572559E-2</v>
      </c>
      <c r="G103" s="17">
        <f t="shared" si="14"/>
        <v>0.44</v>
      </c>
      <c r="H103" s="17">
        <f t="shared" si="13"/>
        <v>5.2009456264775411E-3</v>
      </c>
    </row>
    <row r="104" spans="1:8" x14ac:dyDescent="0.2">
      <c r="A104" s="14"/>
      <c r="B104" s="15" t="s">
        <v>91</v>
      </c>
      <c r="C104" s="16">
        <v>0</v>
      </c>
      <c r="D104" s="16">
        <v>6</v>
      </c>
      <c r="E104" s="17" t="str">
        <f t="shared" si="11"/>
        <v/>
      </c>
      <c r="F104" s="17">
        <f t="shared" si="12"/>
        <v>3.1662269129287598E-3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2</v>
      </c>
      <c r="E106" s="17">
        <f t="shared" si="11"/>
        <v>4.7281323877068556E-4</v>
      </c>
      <c r="F106" s="17">
        <f t="shared" si="12"/>
        <v>1.0554089709762533E-3</v>
      </c>
      <c r="G106" s="17">
        <f t="shared" si="14"/>
        <v>1</v>
      </c>
      <c r="H106" s="17">
        <f t="shared" si="13"/>
        <v>4.7281323877068556E-4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3</v>
      </c>
      <c r="D109" s="16">
        <v>0</v>
      </c>
      <c r="E109" s="17">
        <f t="shared" si="15"/>
        <v>1.4184397163120568E-3</v>
      </c>
      <c r="F109" s="17" t="str">
        <f t="shared" si="16"/>
        <v/>
      </c>
      <c r="G109" s="17">
        <f t="shared" si="18"/>
        <v>-1</v>
      </c>
      <c r="H109" s="17">
        <f t="shared" si="17"/>
        <v>-1.4184397163120568E-3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5.2770448548812663E-4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19</v>
      </c>
      <c r="D111" s="16">
        <v>2</v>
      </c>
      <c r="E111" s="17">
        <f t="shared" si="15"/>
        <v>8.9834515366430268E-3</v>
      </c>
      <c r="F111" s="17">
        <f t="shared" si="16"/>
        <v>1.0554089709762533E-3</v>
      </c>
      <c r="G111" s="17">
        <f t="shared" si="18"/>
        <v>-0.89473684210526316</v>
      </c>
      <c r="H111" s="17">
        <f t="shared" si="17"/>
        <v>-8.037825059101656E-3</v>
      </c>
    </row>
    <row r="112" spans="1:8" ht="25.5" x14ac:dyDescent="0.2">
      <c r="A112" s="14"/>
      <c r="B112" s="15" t="s">
        <v>100</v>
      </c>
      <c r="C112" s="16">
        <v>3</v>
      </c>
      <c r="D112" s="16">
        <v>2</v>
      </c>
      <c r="E112" s="17">
        <f t="shared" si="15"/>
        <v>1.4184397163120568E-3</v>
      </c>
      <c r="F112" s="17">
        <f t="shared" si="16"/>
        <v>1.0554089709762533E-3</v>
      </c>
      <c r="G112" s="17">
        <f t="shared" si="18"/>
        <v>-0.33333333333333331</v>
      </c>
      <c r="H112" s="17">
        <f t="shared" si="17"/>
        <v>-4.7281323877068561E-4</v>
      </c>
    </row>
    <row r="113" spans="1:8" ht="25.5" x14ac:dyDescent="0.2">
      <c r="A113" s="14"/>
      <c r="B113" s="15" t="s">
        <v>101</v>
      </c>
      <c r="C113" s="16">
        <v>6</v>
      </c>
      <c r="D113" s="16">
        <v>46</v>
      </c>
      <c r="E113" s="17">
        <f t="shared" si="15"/>
        <v>2.8368794326241137E-3</v>
      </c>
      <c r="F113" s="17">
        <f t="shared" si="16"/>
        <v>2.4274406332453827E-2</v>
      </c>
      <c r="G113" s="17">
        <f t="shared" si="18"/>
        <v>6.666666666666667</v>
      </c>
      <c r="H113" s="17">
        <f t="shared" si="17"/>
        <v>1.8912529550827426E-2</v>
      </c>
    </row>
    <row r="114" spans="1:8" x14ac:dyDescent="0.2">
      <c r="A114" s="14"/>
      <c r="B114" s="15" t="s">
        <v>102</v>
      </c>
      <c r="C114" s="16">
        <v>3</v>
      </c>
      <c r="D114" s="16">
        <v>3</v>
      </c>
      <c r="E114" s="17">
        <f t="shared" si="15"/>
        <v>1.4184397163120568E-3</v>
      </c>
      <c r="F114" s="17">
        <f t="shared" si="16"/>
        <v>1.5831134564643799E-3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103</v>
      </c>
      <c r="C115" s="16">
        <v>2</v>
      </c>
      <c r="D115" s="16">
        <v>135</v>
      </c>
      <c r="E115" s="17">
        <f t="shared" si="15"/>
        <v>9.4562647754137111E-4</v>
      </c>
      <c r="F115" s="17">
        <f t="shared" si="16"/>
        <v>7.1240105540897103E-2</v>
      </c>
      <c r="G115" s="17">
        <f t="shared" si="18"/>
        <v>66.5</v>
      </c>
      <c r="H115" s="17">
        <f t="shared" si="17"/>
        <v>6.2884160756501176E-2</v>
      </c>
    </row>
    <row r="116" spans="1:8" x14ac:dyDescent="0.2">
      <c r="A116" s="14"/>
      <c r="B116" s="15" t="s">
        <v>104</v>
      </c>
      <c r="C116" s="16">
        <v>0</v>
      </c>
      <c r="D116" s="16">
        <v>8</v>
      </c>
      <c r="E116" s="17" t="str">
        <f t="shared" si="15"/>
        <v/>
      </c>
      <c r="F116" s="17">
        <f t="shared" si="16"/>
        <v>4.221635883905013E-3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18</v>
      </c>
      <c r="D117" s="16">
        <v>14</v>
      </c>
      <c r="E117" s="17">
        <f t="shared" si="15"/>
        <v>8.5106382978723406E-3</v>
      </c>
      <c r="F117" s="17">
        <f t="shared" si="16"/>
        <v>7.3878627968337728E-3</v>
      </c>
      <c r="G117" s="17">
        <f t="shared" si="18"/>
        <v>-0.22222222222222221</v>
      </c>
      <c r="H117" s="17">
        <f t="shared" si="17"/>
        <v>-1.8912529550827422E-3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6</v>
      </c>
      <c r="D120" s="16">
        <v>2</v>
      </c>
      <c r="E120" s="17">
        <f t="shared" si="15"/>
        <v>2.8368794326241137E-3</v>
      </c>
      <c r="F120" s="17">
        <f t="shared" si="16"/>
        <v>1.0554089709762533E-3</v>
      </c>
      <c r="G120" s="17">
        <f t="shared" si="18"/>
        <v>-0.66666666666666663</v>
      </c>
      <c r="H120" s="17">
        <f t="shared" si="17"/>
        <v>-1.8912529550827424E-3</v>
      </c>
    </row>
    <row r="121" spans="1:8" x14ac:dyDescent="0.2">
      <c r="A121" s="14"/>
      <c r="B121" s="15" t="s">
        <v>109</v>
      </c>
      <c r="C121" s="16">
        <v>56</v>
      </c>
      <c r="D121" s="16">
        <v>6</v>
      </c>
      <c r="E121" s="17">
        <f t="shared" si="15"/>
        <v>2.6477541371158392E-2</v>
      </c>
      <c r="F121" s="17">
        <f t="shared" si="16"/>
        <v>3.1662269129287598E-3</v>
      </c>
      <c r="G121" s="17">
        <f t="shared" si="18"/>
        <v>-0.8928571428571429</v>
      </c>
      <c r="H121" s="17">
        <f t="shared" si="17"/>
        <v>-2.3640661938534282E-2</v>
      </c>
    </row>
    <row r="122" spans="1:8" x14ac:dyDescent="0.2">
      <c r="A122" s="14"/>
      <c r="B122" s="15" t="s">
        <v>110</v>
      </c>
      <c r="C122" s="16">
        <v>0</v>
      </c>
      <c r="D122" s="16">
        <v>4</v>
      </c>
      <c r="E122" s="17" t="str">
        <f t="shared" si="15"/>
        <v/>
      </c>
      <c r="F122" s="17">
        <f t="shared" si="16"/>
        <v>2.1108179419525065E-3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58</v>
      </c>
      <c r="E123" s="17">
        <f t="shared" si="15"/>
        <v>1.4184397163120568E-3</v>
      </c>
      <c r="F123" s="17">
        <f t="shared" si="16"/>
        <v>3.0606860158311346E-2</v>
      </c>
      <c r="G123" s="17">
        <f t="shared" si="18"/>
        <v>18.333333333333332</v>
      </c>
      <c r="H123" s="17">
        <f t="shared" si="17"/>
        <v>2.6004728132387706E-2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137</v>
      </c>
      <c r="E125" s="17">
        <f t="shared" si="15"/>
        <v>4.7281323877068556E-4</v>
      </c>
      <c r="F125" s="17">
        <f t="shared" si="16"/>
        <v>7.2295514511873354E-2</v>
      </c>
      <c r="G125" s="17">
        <f t="shared" si="18"/>
        <v>136</v>
      </c>
      <c r="H125" s="17">
        <f t="shared" si="17"/>
        <v>6.4302600472813234E-2</v>
      </c>
    </row>
    <row r="126" spans="1:8" x14ac:dyDescent="0.2">
      <c r="A126" s="14"/>
      <c r="B126" s="15" t="s">
        <v>114</v>
      </c>
      <c r="C126" s="16">
        <v>54</v>
      </c>
      <c r="D126" s="16">
        <v>45</v>
      </c>
      <c r="E126" s="17">
        <f t="shared" si="15"/>
        <v>2.553191489361702E-2</v>
      </c>
      <c r="F126" s="17">
        <f t="shared" si="16"/>
        <v>2.3746701846965697E-2</v>
      </c>
      <c r="G126" s="17">
        <f t="shared" si="18"/>
        <v>-0.16666666666666666</v>
      </c>
      <c r="H126" s="17">
        <f t="shared" si="17"/>
        <v>-4.2553191489361694E-3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11</v>
      </c>
      <c r="D128" s="16">
        <v>27</v>
      </c>
      <c r="E128" s="17">
        <f t="shared" si="15"/>
        <v>5.2009456264775411E-3</v>
      </c>
      <c r="F128" s="17">
        <f t="shared" si="16"/>
        <v>1.424802110817942E-2</v>
      </c>
      <c r="G128" s="17">
        <f t="shared" si="18"/>
        <v>1.4545454545454546</v>
      </c>
      <c r="H128" s="17">
        <f t="shared" si="17"/>
        <v>7.5650118203309689E-3</v>
      </c>
    </row>
    <row r="129" spans="1:8" x14ac:dyDescent="0.2">
      <c r="A129" s="14"/>
      <c r="B129" s="15" t="s">
        <v>117</v>
      </c>
      <c r="C129" s="16">
        <v>46</v>
      </c>
      <c r="D129" s="16">
        <v>8</v>
      </c>
      <c r="E129" s="17">
        <f t="shared" si="15"/>
        <v>2.1749408983451537E-2</v>
      </c>
      <c r="F129" s="17">
        <f t="shared" si="16"/>
        <v>4.221635883905013E-3</v>
      </c>
      <c r="G129" s="17">
        <f t="shared" si="18"/>
        <v>-0.82608695652173914</v>
      </c>
      <c r="H129" s="17">
        <f t="shared" si="17"/>
        <v>-1.7966903073286054E-2</v>
      </c>
    </row>
    <row r="130" spans="1:8" x14ac:dyDescent="0.2">
      <c r="A130" s="14"/>
      <c r="B130" s="15" t="s">
        <v>118</v>
      </c>
      <c r="C130" s="16">
        <v>0</v>
      </c>
      <c r="D130" s="16">
        <v>25</v>
      </c>
      <c r="E130" s="17" t="str">
        <f t="shared" si="15"/>
        <v/>
      </c>
      <c r="F130" s="17">
        <f t="shared" si="16"/>
        <v>1.3192612137203167E-2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1168</v>
      </c>
      <c r="D131" s="16">
        <v>1071</v>
      </c>
      <c r="E131" s="17">
        <f t="shared" si="15"/>
        <v>0.55224586288416078</v>
      </c>
      <c r="F131" s="17">
        <f t="shared" si="16"/>
        <v>0.56517150395778359</v>
      </c>
      <c r="G131" s="17">
        <f t="shared" si="18"/>
        <v>-8.3047945205479451E-2</v>
      </c>
      <c r="H131" s="17">
        <f t="shared" si="17"/>
        <v>-4.5862884160756505E-2</v>
      </c>
    </row>
    <row r="132" spans="1:8" ht="25.5" x14ac:dyDescent="0.2">
      <c r="A132" s="14"/>
      <c r="B132" s="15" t="s">
        <v>120</v>
      </c>
      <c r="C132" s="16">
        <v>18</v>
      </c>
      <c r="D132" s="16">
        <v>0</v>
      </c>
      <c r="E132" s="17">
        <f t="shared" si="15"/>
        <v>8.5106382978723406E-3</v>
      </c>
      <c r="F132" s="17" t="str">
        <f t="shared" si="16"/>
        <v/>
      </c>
      <c r="G132" s="17">
        <f t="shared" si="18"/>
        <v>-1</v>
      </c>
      <c r="H132" s="17">
        <f t="shared" si="17"/>
        <v>-8.5106382978723406E-3</v>
      </c>
    </row>
    <row r="133" spans="1:8" x14ac:dyDescent="0.2">
      <c r="A133" s="14"/>
      <c r="B133" s="15" t="s">
        <v>121</v>
      </c>
      <c r="C133" s="16">
        <v>4</v>
      </c>
      <c r="D133" s="16">
        <v>1</v>
      </c>
      <c r="E133" s="17">
        <f t="shared" si="15"/>
        <v>1.8912529550827422E-3</v>
      </c>
      <c r="F133" s="17">
        <f t="shared" si="16"/>
        <v>5.2770448548812663E-4</v>
      </c>
      <c r="G133" s="17">
        <f t="shared" si="18"/>
        <v>-0.75</v>
      </c>
      <c r="H133" s="17">
        <f t="shared" si="17"/>
        <v>-1.4184397163120566E-3</v>
      </c>
    </row>
    <row r="134" spans="1:8" x14ac:dyDescent="0.2">
      <c r="A134" s="14"/>
      <c r="B134" s="15" t="s">
        <v>122</v>
      </c>
      <c r="C134" s="16">
        <v>327</v>
      </c>
      <c r="D134" s="16">
        <v>0</v>
      </c>
      <c r="E134" s="17">
        <f t="shared" si="15"/>
        <v>0.15460992907801419</v>
      </c>
      <c r="F134" s="17" t="str">
        <f t="shared" si="16"/>
        <v/>
      </c>
      <c r="G134" s="17">
        <f t="shared" si="18"/>
        <v>-1</v>
      </c>
      <c r="H134" s="17">
        <f t="shared" si="17"/>
        <v>-0.15460992907801419</v>
      </c>
    </row>
    <row r="135" spans="1:8" x14ac:dyDescent="0.2">
      <c r="A135" s="14"/>
      <c r="B135" s="15" t="s">
        <v>123</v>
      </c>
      <c r="C135" s="16">
        <v>20</v>
      </c>
      <c r="D135" s="16">
        <v>8</v>
      </c>
      <c r="E135" s="17">
        <f t="shared" si="15"/>
        <v>9.4562647754137114E-3</v>
      </c>
      <c r="F135" s="17">
        <f t="shared" si="16"/>
        <v>4.221635883905013E-3</v>
      </c>
      <c r="G135" s="17">
        <f t="shared" si="18"/>
        <v>-0.6</v>
      </c>
      <c r="H135" s="17">
        <f t="shared" si="17"/>
        <v>-5.6737588652482265E-3</v>
      </c>
    </row>
    <row r="136" spans="1:8" x14ac:dyDescent="0.2">
      <c r="A136" s="14"/>
      <c r="B136" s="15" t="s">
        <v>124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5.2770448548812663E-4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4</v>
      </c>
      <c r="E137" s="17" t="str">
        <f t="shared" si="15"/>
        <v/>
      </c>
      <c r="F137" s="17">
        <f t="shared" si="16"/>
        <v>2.1108179419525065E-3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5.2770448548812663E-4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9</v>
      </c>
      <c r="D142" s="16">
        <v>0</v>
      </c>
      <c r="E142" s="17">
        <f t="shared" si="19"/>
        <v>4.2553191489361703E-3</v>
      </c>
      <c r="F142" s="17" t="str">
        <f t="shared" si="20"/>
        <v/>
      </c>
      <c r="G142" s="17">
        <f t="shared" si="22"/>
        <v>-1</v>
      </c>
      <c r="H142" s="17">
        <f t="shared" si="21"/>
        <v>-4.2553191489361703E-3</v>
      </c>
    </row>
    <row r="143" spans="1:8" ht="25.5" x14ac:dyDescent="0.2">
      <c r="A143" s="14"/>
      <c r="B143" s="15" t="s">
        <v>131</v>
      </c>
      <c r="C143" s="16">
        <v>0</v>
      </c>
      <c r="D143" s="16">
        <v>5</v>
      </c>
      <c r="E143" s="17" t="str">
        <f t="shared" si="19"/>
        <v/>
      </c>
      <c r="F143" s="17">
        <f t="shared" si="20"/>
        <v>2.6385224274406332E-3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5.2770448548812663E-4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5</v>
      </c>
      <c r="D152" s="16">
        <v>7</v>
      </c>
      <c r="E152" s="17">
        <f t="shared" si="19"/>
        <v>2.3640661938534278E-3</v>
      </c>
      <c r="F152" s="17">
        <f t="shared" si="20"/>
        <v>3.6939313984168864E-3</v>
      </c>
      <c r="G152" s="17">
        <f t="shared" si="22"/>
        <v>0.4</v>
      </c>
      <c r="H152" s="17">
        <f t="shared" si="21"/>
        <v>9.4562647754137122E-4</v>
      </c>
    </row>
    <row r="153" spans="1:8" x14ac:dyDescent="0.2">
      <c r="A153" s="14"/>
      <c r="B153" s="15" t="s">
        <v>141</v>
      </c>
      <c r="C153" s="16">
        <v>0</v>
      </c>
      <c r="D153" s="16">
        <v>4</v>
      </c>
      <c r="E153" s="17" t="str">
        <f t="shared" si="19"/>
        <v/>
      </c>
      <c r="F153" s="17">
        <f t="shared" si="20"/>
        <v>2.1108179419525065E-3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5.2770448548812663E-4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1.5831134564643799E-3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4</v>
      </c>
      <c r="D157" s="16">
        <v>7</v>
      </c>
      <c r="E157" s="17">
        <f t="shared" si="19"/>
        <v>1.8912529550827422E-3</v>
      </c>
      <c r="F157" s="17">
        <f t="shared" si="20"/>
        <v>3.6939313984168864E-3</v>
      </c>
      <c r="G157" s="17">
        <f t="shared" si="22"/>
        <v>0.75</v>
      </c>
      <c r="H157" s="17">
        <f t="shared" si="21"/>
        <v>1.4184397163120566E-3</v>
      </c>
    </row>
    <row r="158" spans="1:8" x14ac:dyDescent="0.2">
      <c r="A158" s="14"/>
      <c r="B158" s="15" t="s">
        <v>146</v>
      </c>
      <c r="C158" s="16">
        <v>0</v>
      </c>
      <c r="D158" s="16">
        <v>4</v>
      </c>
      <c r="E158" s="17" t="str">
        <f t="shared" si="19"/>
        <v/>
      </c>
      <c r="F158" s="17">
        <f t="shared" si="20"/>
        <v>2.1108179419525065E-3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4.7281323877068556E-4</v>
      </c>
      <c r="F161" s="17" t="str">
        <f t="shared" si="20"/>
        <v/>
      </c>
      <c r="G161" s="17">
        <f t="shared" si="22"/>
        <v>-1</v>
      </c>
      <c r="H161" s="17">
        <f t="shared" si="21"/>
        <v>-4.7281323877068556E-4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5.2770448548812663E-4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25</v>
      </c>
      <c r="D164" s="16">
        <v>23</v>
      </c>
      <c r="E164" s="17">
        <f t="shared" si="19"/>
        <v>1.1820330969267139E-2</v>
      </c>
      <c r="F164" s="17">
        <f t="shared" si="20"/>
        <v>1.2137203166226913E-2</v>
      </c>
      <c r="G164" s="17">
        <f t="shared" si="22"/>
        <v>-0.08</v>
      </c>
      <c r="H164" s="17">
        <f t="shared" si="21"/>
        <v>-9.4562647754137111E-4</v>
      </c>
    </row>
    <row r="165" spans="1:8" ht="25.5" x14ac:dyDescent="0.2">
      <c r="A165" s="14"/>
      <c r="B165" s="15" t="s">
        <v>153</v>
      </c>
      <c r="C165" s="16">
        <v>0</v>
      </c>
      <c r="D165" s="16">
        <v>2</v>
      </c>
      <c r="E165" s="17" t="str">
        <f t="shared" si="19"/>
        <v/>
      </c>
      <c r="F165" s="17">
        <f t="shared" si="20"/>
        <v>1.0554089709762533E-3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2</v>
      </c>
      <c r="D167" s="16">
        <v>2</v>
      </c>
      <c r="E167" s="17">
        <f t="shared" si="19"/>
        <v>9.4562647754137111E-4</v>
      </c>
      <c r="F167" s="17">
        <f t="shared" si="20"/>
        <v>1.0554089709762533E-3</v>
      </c>
      <c r="G167" s="17">
        <f t="shared" si="22"/>
        <v>0</v>
      </c>
      <c r="H167" s="17">
        <f t="shared" si="21"/>
        <v>0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1489</v>
      </c>
      <c r="D173" s="19">
        <f>SUM(D174:D343)</f>
        <v>1664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0.11752854264607118</v>
      </c>
      <c r="H173" s="20">
        <f t="shared" ref="H173:H204" si="25">+IF(OR(AND(E173=""),(G173="")),"",E173*G173)</f>
        <v>0.11752854264607118</v>
      </c>
    </row>
    <row r="174" spans="1:8" x14ac:dyDescent="0.2">
      <c r="A174" s="14"/>
      <c r="B174" s="15" t="s">
        <v>156</v>
      </c>
      <c r="C174" s="16">
        <v>42</v>
      </c>
      <c r="D174" s="16">
        <v>23</v>
      </c>
      <c r="E174" s="17">
        <f t="shared" si="23"/>
        <v>2.8206850235057087E-2</v>
      </c>
      <c r="F174" s="17">
        <f t="shared" si="24"/>
        <v>1.3822115384615384E-2</v>
      </c>
      <c r="G174" s="17">
        <f t="shared" ref="G174:G205" si="26">+IF(AND(C174=0,D174=0)," ",IF(C174=0,1,IF(D174=0,-1,(D174-C174)/C174)))</f>
        <v>-0.45238095238095238</v>
      </c>
      <c r="H174" s="17">
        <f t="shared" si="25"/>
        <v>-1.2760241773002015E-2</v>
      </c>
    </row>
    <row r="175" spans="1:8" x14ac:dyDescent="0.2">
      <c r="A175" s="14"/>
      <c r="B175" s="15" t="s">
        <v>157</v>
      </c>
      <c r="C175" s="16">
        <v>1</v>
      </c>
      <c r="D175" s="16">
        <v>0</v>
      </c>
      <c r="E175" s="17">
        <f t="shared" si="23"/>
        <v>6.7159167226326397E-4</v>
      </c>
      <c r="F175" s="17" t="str">
        <f t="shared" si="24"/>
        <v/>
      </c>
      <c r="G175" s="17">
        <f t="shared" si="26"/>
        <v>-1</v>
      </c>
      <c r="H175" s="17">
        <f t="shared" si="25"/>
        <v>-6.7159167226326397E-4</v>
      </c>
    </row>
    <row r="176" spans="1:8" ht="38.25" x14ac:dyDescent="0.2">
      <c r="A176" s="14"/>
      <c r="B176" s="15" t="s">
        <v>158</v>
      </c>
      <c r="C176" s="16">
        <v>8</v>
      </c>
      <c r="D176" s="16">
        <v>3</v>
      </c>
      <c r="E176" s="17">
        <f t="shared" si="23"/>
        <v>5.3727333781061117E-3</v>
      </c>
      <c r="F176" s="17">
        <f t="shared" si="24"/>
        <v>1.8028846153846155E-3</v>
      </c>
      <c r="G176" s="17">
        <f t="shared" si="26"/>
        <v>-0.625</v>
      </c>
      <c r="H176" s="17">
        <f t="shared" si="25"/>
        <v>-3.35795836131632E-3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21</v>
      </c>
      <c r="D178" s="16">
        <v>20</v>
      </c>
      <c r="E178" s="17">
        <f t="shared" si="23"/>
        <v>1.4103425117528543E-2</v>
      </c>
      <c r="F178" s="17">
        <f t="shared" si="24"/>
        <v>1.201923076923077E-2</v>
      </c>
      <c r="G178" s="17">
        <f t="shared" si="26"/>
        <v>-4.7619047619047616E-2</v>
      </c>
      <c r="H178" s="17">
        <f t="shared" si="25"/>
        <v>-6.7159167226326397E-4</v>
      </c>
    </row>
    <row r="179" spans="1:8" x14ac:dyDescent="0.2">
      <c r="A179" s="14"/>
      <c r="B179" s="15" t="s">
        <v>161</v>
      </c>
      <c r="C179" s="16">
        <v>367</v>
      </c>
      <c r="D179" s="16">
        <v>139</v>
      </c>
      <c r="E179" s="17">
        <f t="shared" si="23"/>
        <v>0.24647414372061788</v>
      </c>
      <c r="F179" s="17">
        <f t="shared" si="24"/>
        <v>8.3533653846153841E-2</v>
      </c>
      <c r="G179" s="17">
        <f t="shared" si="26"/>
        <v>-0.62125340599455037</v>
      </c>
      <c r="H179" s="17">
        <f t="shared" si="25"/>
        <v>-0.15312290127602418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40</v>
      </c>
      <c r="D181" s="16">
        <v>2</v>
      </c>
      <c r="E181" s="17">
        <f t="shared" si="23"/>
        <v>2.6863666890530557E-2</v>
      </c>
      <c r="F181" s="17">
        <f t="shared" si="24"/>
        <v>1.201923076923077E-3</v>
      </c>
      <c r="G181" s="17">
        <f t="shared" si="26"/>
        <v>-0.95</v>
      </c>
      <c r="H181" s="17">
        <f t="shared" si="25"/>
        <v>-2.5520483546004027E-2</v>
      </c>
    </row>
    <row r="182" spans="1:8" x14ac:dyDescent="0.2">
      <c r="A182" s="14"/>
      <c r="B182" s="15" t="s">
        <v>164</v>
      </c>
      <c r="C182" s="16">
        <v>2</v>
      </c>
      <c r="D182" s="16">
        <v>3</v>
      </c>
      <c r="E182" s="17">
        <f t="shared" si="23"/>
        <v>1.3431833445265279E-3</v>
      </c>
      <c r="F182" s="17">
        <f t="shared" si="24"/>
        <v>1.8028846153846155E-3</v>
      </c>
      <c r="G182" s="17">
        <f t="shared" si="26"/>
        <v>0.5</v>
      </c>
      <c r="H182" s="17">
        <f t="shared" si="25"/>
        <v>6.7159167226326397E-4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6</v>
      </c>
      <c r="D185" s="16">
        <v>2</v>
      </c>
      <c r="E185" s="17">
        <f t="shared" si="23"/>
        <v>4.0295500335795834E-3</v>
      </c>
      <c r="F185" s="17">
        <f t="shared" si="24"/>
        <v>1.201923076923077E-3</v>
      </c>
      <c r="G185" s="17">
        <f t="shared" si="26"/>
        <v>-0.66666666666666663</v>
      </c>
      <c r="H185" s="17">
        <f t="shared" si="25"/>
        <v>-2.6863666890530554E-3</v>
      </c>
    </row>
    <row r="186" spans="1:8" x14ac:dyDescent="0.2">
      <c r="A186" s="14"/>
      <c r="B186" s="15" t="s">
        <v>168</v>
      </c>
      <c r="C186" s="16">
        <v>70</v>
      </c>
      <c r="D186" s="16">
        <v>2</v>
      </c>
      <c r="E186" s="17">
        <f t="shared" si="23"/>
        <v>4.7011417058428477E-2</v>
      </c>
      <c r="F186" s="17">
        <f t="shared" si="24"/>
        <v>1.201923076923077E-3</v>
      </c>
      <c r="G186" s="17">
        <f t="shared" si="26"/>
        <v>-0.97142857142857142</v>
      </c>
      <c r="H186" s="17">
        <f t="shared" si="25"/>
        <v>-4.5668233713901947E-2</v>
      </c>
    </row>
    <row r="187" spans="1:8" x14ac:dyDescent="0.2">
      <c r="A187" s="14"/>
      <c r="B187" s="15" t="s">
        <v>169</v>
      </c>
      <c r="C187" s="16">
        <v>36</v>
      </c>
      <c r="D187" s="16">
        <v>11</v>
      </c>
      <c r="E187" s="17">
        <f t="shared" si="23"/>
        <v>2.41773002014775E-2</v>
      </c>
      <c r="F187" s="17">
        <f t="shared" si="24"/>
        <v>6.610576923076923E-3</v>
      </c>
      <c r="G187" s="17">
        <f t="shared" si="26"/>
        <v>-0.69444444444444442</v>
      </c>
      <c r="H187" s="17">
        <f t="shared" si="25"/>
        <v>-1.6789791806581595E-2</v>
      </c>
    </row>
    <row r="188" spans="1:8" ht="25.5" x14ac:dyDescent="0.2">
      <c r="A188" s="14"/>
      <c r="B188" s="15" t="s">
        <v>170</v>
      </c>
      <c r="C188" s="16">
        <v>19</v>
      </c>
      <c r="D188" s="16">
        <v>2</v>
      </c>
      <c r="E188" s="17">
        <f t="shared" si="23"/>
        <v>1.2760241773002015E-2</v>
      </c>
      <c r="F188" s="17">
        <f t="shared" si="24"/>
        <v>1.201923076923077E-3</v>
      </c>
      <c r="G188" s="17">
        <f t="shared" si="26"/>
        <v>-0.89473684210526316</v>
      </c>
      <c r="H188" s="17">
        <f t="shared" si="25"/>
        <v>-1.1417058428475487E-2</v>
      </c>
    </row>
    <row r="189" spans="1:8" ht="25.5" x14ac:dyDescent="0.2">
      <c r="A189" s="14"/>
      <c r="B189" s="15" t="s">
        <v>171</v>
      </c>
      <c r="C189" s="16">
        <v>17</v>
      </c>
      <c r="D189" s="16">
        <v>1</v>
      </c>
      <c r="E189" s="17">
        <f t="shared" si="23"/>
        <v>1.1417058428475487E-2</v>
      </c>
      <c r="F189" s="17">
        <f t="shared" si="24"/>
        <v>6.0096153846153849E-4</v>
      </c>
      <c r="G189" s="17">
        <f t="shared" si="26"/>
        <v>-0.94117647058823528</v>
      </c>
      <c r="H189" s="17">
        <f t="shared" si="25"/>
        <v>-1.0745466756212223E-2</v>
      </c>
    </row>
    <row r="190" spans="1:8" x14ac:dyDescent="0.2">
      <c r="A190" s="14"/>
      <c r="B190" s="15" t="s">
        <v>172</v>
      </c>
      <c r="C190" s="16">
        <v>7</v>
      </c>
      <c r="D190" s="16">
        <v>0</v>
      </c>
      <c r="E190" s="17">
        <f t="shared" si="23"/>
        <v>4.7011417058428475E-3</v>
      </c>
      <c r="F190" s="17" t="str">
        <f t="shared" si="24"/>
        <v/>
      </c>
      <c r="G190" s="17">
        <f t="shared" si="26"/>
        <v>-1</v>
      </c>
      <c r="H190" s="17">
        <f t="shared" si="25"/>
        <v>-4.7011417058428475E-3</v>
      </c>
    </row>
    <row r="191" spans="1:8" x14ac:dyDescent="0.2">
      <c r="A191" s="14"/>
      <c r="B191" s="15" t="s">
        <v>173</v>
      </c>
      <c r="C191" s="16">
        <v>3</v>
      </c>
      <c r="D191" s="16">
        <v>4</v>
      </c>
      <c r="E191" s="17">
        <f t="shared" si="23"/>
        <v>2.0147750167897917E-3</v>
      </c>
      <c r="F191" s="17">
        <f t="shared" si="24"/>
        <v>2.403846153846154E-3</v>
      </c>
      <c r="G191" s="17">
        <f t="shared" si="26"/>
        <v>0.33333333333333331</v>
      </c>
      <c r="H191" s="17">
        <f t="shared" si="25"/>
        <v>6.7159167226326386E-4</v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6.7159167226326397E-4</v>
      </c>
      <c r="F192" s="17">
        <f t="shared" si="24"/>
        <v>6.0096153846153849E-4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1.8028846153846155E-3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21</v>
      </c>
      <c r="D194" s="16">
        <v>10</v>
      </c>
      <c r="E194" s="17">
        <f t="shared" si="23"/>
        <v>1.4103425117528543E-2</v>
      </c>
      <c r="F194" s="17">
        <f t="shared" si="24"/>
        <v>6.0096153846153849E-3</v>
      </c>
      <c r="G194" s="17">
        <f t="shared" si="26"/>
        <v>-0.52380952380952384</v>
      </c>
      <c r="H194" s="17">
        <f t="shared" si="25"/>
        <v>-7.3875083948959043E-3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3</v>
      </c>
      <c r="D197" s="16">
        <v>1</v>
      </c>
      <c r="E197" s="17">
        <f t="shared" si="23"/>
        <v>2.0147750167897917E-3</v>
      </c>
      <c r="F197" s="17">
        <f t="shared" si="24"/>
        <v>6.0096153846153849E-4</v>
      </c>
      <c r="G197" s="17">
        <f t="shared" si="26"/>
        <v>-0.66666666666666663</v>
      </c>
      <c r="H197" s="17">
        <f t="shared" si="25"/>
        <v>-1.3431833445265277E-3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8</v>
      </c>
      <c r="D199" s="16">
        <v>1</v>
      </c>
      <c r="E199" s="17">
        <f t="shared" si="23"/>
        <v>5.3727333781061117E-3</v>
      </c>
      <c r="F199" s="17">
        <f t="shared" si="24"/>
        <v>6.0096153846153849E-4</v>
      </c>
      <c r="G199" s="17">
        <f t="shared" si="26"/>
        <v>-0.875</v>
      </c>
      <c r="H199" s="17">
        <f t="shared" si="25"/>
        <v>-4.7011417058428475E-3</v>
      </c>
    </row>
    <row r="200" spans="1:8" ht="25.5" x14ac:dyDescent="0.2">
      <c r="A200" s="14"/>
      <c r="B200" s="15" t="s">
        <v>182</v>
      </c>
      <c r="C200" s="16">
        <v>9</v>
      </c>
      <c r="D200" s="16">
        <v>2</v>
      </c>
      <c r="E200" s="17">
        <f t="shared" si="23"/>
        <v>6.044325050369375E-3</v>
      </c>
      <c r="F200" s="17">
        <f t="shared" si="24"/>
        <v>1.201923076923077E-3</v>
      </c>
      <c r="G200" s="17">
        <f t="shared" si="26"/>
        <v>-0.77777777777777779</v>
      </c>
      <c r="H200" s="17">
        <f t="shared" si="25"/>
        <v>-4.7011417058428475E-3</v>
      </c>
    </row>
    <row r="201" spans="1:8" x14ac:dyDescent="0.2">
      <c r="A201" s="14"/>
      <c r="B201" s="15" t="s">
        <v>183</v>
      </c>
      <c r="C201" s="16">
        <v>58</v>
      </c>
      <c r="D201" s="16">
        <v>25</v>
      </c>
      <c r="E201" s="17">
        <f t="shared" si="23"/>
        <v>3.895231699126931E-2</v>
      </c>
      <c r="F201" s="17">
        <f t="shared" si="24"/>
        <v>1.5024038461538462E-2</v>
      </c>
      <c r="G201" s="17">
        <f t="shared" si="26"/>
        <v>-0.56896551724137934</v>
      </c>
      <c r="H201" s="17">
        <f t="shared" si="25"/>
        <v>-2.2162525184687712E-2</v>
      </c>
    </row>
    <row r="202" spans="1:8" x14ac:dyDescent="0.2">
      <c r="A202" s="14"/>
      <c r="B202" s="15" t="s">
        <v>184</v>
      </c>
      <c r="C202" s="16">
        <v>62</v>
      </c>
      <c r="D202" s="16">
        <v>101</v>
      </c>
      <c r="E202" s="17">
        <f t="shared" si="23"/>
        <v>4.1638683680322364E-2</v>
      </c>
      <c r="F202" s="17">
        <f t="shared" si="24"/>
        <v>6.0697115384615384E-2</v>
      </c>
      <c r="G202" s="17">
        <f t="shared" si="26"/>
        <v>0.62903225806451613</v>
      </c>
      <c r="H202" s="17">
        <f t="shared" si="25"/>
        <v>2.6192075218267292E-2</v>
      </c>
    </row>
    <row r="203" spans="1:8" x14ac:dyDescent="0.2">
      <c r="A203" s="14"/>
      <c r="B203" s="15" t="s">
        <v>185</v>
      </c>
      <c r="C203" s="16">
        <v>146</v>
      </c>
      <c r="D203" s="16">
        <v>598</v>
      </c>
      <c r="E203" s="17">
        <f t="shared" si="23"/>
        <v>9.8052384150436531E-2</v>
      </c>
      <c r="F203" s="17">
        <f t="shared" si="24"/>
        <v>0.359375</v>
      </c>
      <c r="G203" s="17">
        <f t="shared" si="26"/>
        <v>3.095890410958904</v>
      </c>
      <c r="H203" s="17">
        <f t="shared" si="25"/>
        <v>0.30355943586299527</v>
      </c>
    </row>
    <row r="204" spans="1:8" x14ac:dyDescent="0.2">
      <c r="A204" s="14"/>
      <c r="B204" s="15" t="s">
        <v>186</v>
      </c>
      <c r="C204" s="16">
        <v>37</v>
      </c>
      <c r="D204" s="16">
        <v>5</v>
      </c>
      <c r="E204" s="17">
        <f t="shared" si="23"/>
        <v>2.4848891873740765E-2</v>
      </c>
      <c r="F204" s="17">
        <f t="shared" si="24"/>
        <v>3.0048076923076925E-3</v>
      </c>
      <c r="G204" s="17">
        <f t="shared" si="26"/>
        <v>-0.86486486486486491</v>
      </c>
      <c r="H204" s="17">
        <f t="shared" si="25"/>
        <v>-2.1490933512424447E-2</v>
      </c>
    </row>
    <row r="205" spans="1:8" x14ac:dyDescent="0.2">
      <c r="A205" s="14"/>
      <c r="B205" s="15" t="s">
        <v>187</v>
      </c>
      <c r="C205" s="16">
        <v>16</v>
      </c>
      <c r="D205" s="16">
        <v>4</v>
      </c>
      <c r="E205" s="17">
        <f t="shared" ref="E205:E236" si="27">+IF(C205=0,"",C205/C$173)</f>
        <v>1.0745466756212223E-2</v>
      </c>
      <c r="F205" s="17">
        <f t="shared" ref="F205:F236" si="28">+IF(D205=0,"",D205/D$173)</f>
        <v>2.403846153846154E-3</v>
      </c>
      <c r="G205" s="17">
        <f t="shared" si="26"/>
        <v>-0.75</v>
      </c>
      <c r="H205" s="17">
        <f t="shared" ref="H205:H236" si="29">+IF(OR(AND(E205=""),(G205="")),"",E205*G205)</f>
        <v>-8.0591000671591667E-3</v>
      </c>
    </row>
    <row r="206" spans="1:8" x14ac:dyDescent="0.2">
      <c r="A206" s="14"/>
      <c r="B206" s="15" t="s">
        <v>188</v>
      </c>
      <c r="C206" s="16">
        <v>19</v>
      </c>
      <c r="D206" s="16">
        <v>12</v>
      </c>
      <c r="E206" s="17">
        <f t="shared" si="27"/>
        <v>1.2760241773002015E-2</v>
      </c>
      <c r="F206" s="17">
        <f t="shared" si="28"/>
        <v>7.2115384615384619E-3</v>
      </c>
      <c r="G206" s="17">
        <f t="shared" ref="G206:G237" si="30">+IF(AND(C206=0,D206=0)," ",IF(C206=0,1,IF(D206=0,-1,(D206-C206)/C206)))</f>
        <v>-0.36842105263157893</v>
      </c>
      <c r="H206" s="17">
        <f t="shared" si="29"/>
        <v>-4.7011417058428475E-3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4</v>
      </c>
      <c r="D208" s="16">
        <v>0</v>
      </c>
      <c r="E208" s="17">
        <f t="shared" si="27"/>
        <v>2.6863666890530559E-3</v>
      </c>
      <c r="F208" s="17" t="str">
        <f t="shared" si="28"/>
        <v/>
      </c>
      <c r="G208" s="17">
        <f t="shared" si="30"/>
        <v>-1</v>
      </c>
      <c r="H208" s="17">
        <f t="shared" si="29"/>
        <v>-2.6863666890530559E-3</v>
      </c>
    </row>
    <row r="209" spans="1:8" x14ac:dyDescent="0.2">
      <c r="A209" s="14"/>
      <c r="B209" s="15" t="s">
        <v>191</v>
      </c>
      <c r="C209" s="16">
        <v>11</v>
      </c>
      <c r="D209" s="16">
        <v>3</v>
      </c>
      <c r="E209" s="17">
        <f t="shared" si="27"/>
        <v>7.3875083948959034E-3</v>
      </c>
      <c r="F209" s="17">
        <f t="shared" si="28"/>
        <v>1.8028846153846155E-3</v>
      </c>
      <c r="G209" s="17">
        <f t="shared" si="30"/>
        <v>-0.72727272727272729</v>
      </c>
      <c r="H209" s="17">
        <f t="shared" si="29"/>
        <v>-5.3727333781061117E-3</v>
      </c>
    </row>
    <row r="210" spans="1:8" x14ac:dyDescent="0.2">
      <c r="A210" s="14"/>
      <c r="B210" s="15" t="s">
        <v>192</v>
      </c>
      <c r="C210" s="16">
        <v>5</v>
      </c>
      <c r="D210" s="16">
        <v>1</v>
      </c>
      <c r="E210" s="17">
        <f t="shared" si="27"/>
        <v>3.3579583613163196E-3</v>
      </c>
      <c r="F210" s="17">
        <f t="shared" si="28"/>
        <v>6.0096153846153849E-4</v>
      </c>
      <c r="G210" s="17">
        <f t="shared" si="30"/>
        <v>-0.8</v>
      </c>
      <c r="H210" s="17">
        <f t="shared" si="29"/>
        <v>-2.6863666890530559E-3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5</v>
      </c>
      <c r="D212" s="16">
        <v>1</v>
      </c>
      <c r="E212" s="17">
        <f t="shared" si="27"/>
        <v>3.3579583613163196E-3</v>
      </c>
      <c r="F212" s="17">
        <f t="shared" si="28"/>
        <v>6.0096153846153849E-4</v>
      </c>
      <c r="G212" s="17">
        <f t="shared" si="30"/>
        <v>-0.8</v>
      </c>
      <c r="H212" s="17">
        <f t="shared" si="29"/>
        <v>-2.6863666890530559E-3</v>
      </c>
    </row>
    <row r="213" spans="1:8" ht="25.5" x14ac:dyDescent="0.2">
      <c r="A213" s="14"/>
      <c r="B213" s="15" t="s">
        <v>195</v>
      </c>
      <c r="C213" s="16">
        <v>49</v>
      </c>
      <c r="D213" s="16">
        <v>24</v>
      </c>
      <c r="E213" s="17">
        <f t="shared" si="27"/>
        <v>3.2907991940899932E-2</v>
      </c>
      <c r="F213" s="17">
        <f t="shared" si="28"/>
        <v>1.4423076923076924E-2</v>
      </c>
      <c r="G213" s="17">
        <f t="shared" si="30"/>
        <v>-0.51020408163265307</v>
      </c>
      <c r="H213" s="17">
        <f t="shared" si="29"/>
        <v>-1.6789791806581598E-2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51</v>
      </c>
      <c r="E218" s="17" t="str">
        <f t="shared" si="27"/>
        <v/>
      </c>
      <c r="F218" s="17">
        <f t="shared" si="28"/>
        <v>3.064903846153846E-2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1</v>
      </c>
      <c r="D219" s="16">
        <v>0</v>
      </c>
      <c r="E219" s="17">
        <f t="shared" si="27"/>
        <v>6.7159167226326397E-4</v>
      </c>
      <c r="F219" s="17" t="str">
        <f t="shared" si="28"/>
        <v/>
      </c>
      <c r="G219" s="17">
        <f t="shared" si="30"/>
        <v>-1</v>
      </c>
      <c r="H219" s="17">
        <f t="shared" si="29"/>
        <v>-6.7159167226326397E-4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6.0096153846153849E-4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103</v>
      </c>
      <c r="D225" s="16">
        <v>14</v>
      </c>
      <c r="E225" s="17">
        <f t="shared" si="27"/>
        <v>6.9173942243116182E-2</v>
      </c>
      <c r="F225" s="17">
        <f t="shared" si="28"/>
        <v>8.4134615384615381E-3</v>
      </c>
      <c r="G225" s="17">
        <f t="shared" si="30"/>
        <v>-0.86407766990291257</v>
      </c>
      <c r="H225" s="17">
        <f t="shared" si="29"/>
        <v>-5.9771658831430485E-2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14</v>
      </c>
      <c r="E228" s="17" t="str">
        <f t="shared" si="27"/>
        <v/>
      </c>
      <c r="F228" s="17">
        <f t="shared" si="28"/>
        <v>8.4134615384615381E-3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6</v>
      </c>
      <c r="E230" s="17" t="str">
        <f t="shared" si="27"/>
        <v/>
      </c>
      <c r="F230" s="17">
        <f t="shared" si="28"/>
        <v>3.605769230769231E-3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1.201923076923077E-3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6.0096153846153849E-4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14</v>
      </c>
      <c r="E238" s="17" t="str">
        <f t="shared" si="31"/>
        <v/>
      </c>
      <c r="F238" s="17">
        <f t="shared" si="32"/>
        <v>8.4134615384615381E-3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221</v>
      </c>
      <c r="C239" s="16">
        <v>1</v>
      </c>
      <c r="D239" s="16">
        <v>10</v>
      </c>
      <c r="E239" s="17">
        <f t="shared" si="31"/>
        <v>6.7159167226326397E-4</v>
      </c>
      <c r="F239" s="17">
        <f t="shared" si="32"/>
        <v>6.0096153846153849E-3</v>
      </c>
      <c r="G239" s="17">
        <f t="shared" si="34"/>
        <v>9</v>
      </c>
      <c r="H239" s="17">
        <f t="shared" si="33"/>
        <v>6.0443250503693759E-3</v>
      </c>
    </row>
    <row r="240" spans="1:8" ht="25.5" x14ac:dyDescent="0.2">
      <c r="A240" s="14"/>
      <c r="B240" s="15" t="s">
        <v>222</v>
      </c>
      <c r="C240" s="16">
        <v>0</v>
      </c>
      <c r="D240" s="16">
        <v>6</v>
      </c>
      <c r="E240" s="17" t="str">
        <f t="shared" si="31"/>
        <v/>
      </c>
      <c r="F240" s="17">
        <f t="shared" si="32"/>
        <v>3.605769230769231E-3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24</v>
      </c>
      <c r="D241" s="16">
        <v>33</v>
      </c>
      <c r="E241" s="17">
        <f t="shared" si="31"/>
        <v>1.6118200134318333E-2</v>
      </c>
      <c r="F241" s="17">
        <f t="shared" si="32"/>
        <v>1.9831730769230768E-2</v>
      </c>
      <c r="G241" s="17">
        <f t="shared" si="34"/>
        <v>0.375</v>
      </c>
      <c r="H241" s="17">
        <f t="shared" si="33"/>
        <v>6.044325050369375E-3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</v>
      </c>
      <c r="D244" s="16">
        <v>3</v>
      </c>
      <c r="E244" s="17">
        <f t="shared" si="31"/>
        <v>3.3579583613163196E-3</v>
      </c>
      <c r="F244" s="17">
        <f t="shared" si="32"/>
        <v>1.8028846153846155E-3</v>
      </c>
      <c r="G244" s="17">
        <f t="shared" si="34"/>
        <v>-0.4</v>
      </c>
      <c r="H244" s="17">
        <f t="shared" si="33"/>
        <v>-1.3431833445265279E-3</v>
      </c>
    </row>
    <row r="245" spans="1:8" ht="25.5" x14ac:dyDescent="0.2">
      <c r="A245" s="14"/>
      <c r="B245" s="15" t="s">
        <v>227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1.201923076923077E-3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1.201923076923077E-3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3</v>
      </c>
      <c r="E249" s="17" t="str">
        <f t="shared" si="31"/>
        <v/>
      </c>
      <c r="F249" s="17">
        <f t="shared" si="32"/>
        <v>1.8028846153846155E-3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13</v>
      </c>
      <c r="D250" s="16">
        <v>0</v>
      </c>
      <c r="E250" s="17">
        <f t="shared" si="31"/>
        <v>8.7306917394224318E-3</v>
      </c>
      <c r="F250" s="17" t="str">
        <f t="shared" si="32"/>
        <v/>
      </c>
      <c r="G250" s="17">
        <f t="shared" si="34"/>
        <v>-1</v>
      </c>
      <c r="H250" s="17">
        <f t="shared" si="33"/>
        <v>-8.7306917394224318E-3</v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6.7159167226326397E-4</v>
      </c>
      <c r="F251" s="17" t="str">
        <f t="shared" si="32"/>
        <v/>
      </c>
      <c r="G251" s="17">
        <f t="shared" si="34"/>
        <v>-1</v>
      </c>
      <c r="H251" s="17">
        <f t="shared" si="33"/>
        <v>-6.7159167226326397E-4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6.0096153846153849E-4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2</v>
      </c>
      <c r="D258" s="16">
        <v>0</v>
      </c>
      <c r="E258" s="17">
        <f t="shared" si="31"/>
        <v>1.3431833445265279E-3</v>
      </c>
      <c r="F258" s="17" t="str">
        <f t="shared" si="32"/>
        <v/>
      </c>
      <c r="G258" s="17">
        <f t="shared" si="34"/>
        <v>-1</v>
      </c>
      <c r="H258" s="17">
        <f t="shared" si="33"/>
        <v>-1.3431833445265279E-3</v>
      </c>
    </row>
    <row r="259" spans="1:8" ht="25.5" x14ac:dyDescent="0.2">
      <c r="A259" s="14"/>
      <c r="B259" s="15" t="s">
        <v>240</v>
      </c>
      <c r="C259" s="16">
        <v>6</v>
      </c>
      <c r="D259" s="16">
        <v>0</v>
      </c>
      <c r="E259" s="17">
        <f t="shared" si="31"/>
        <v>4.0295500335795834E-3</v>
      </c>
      <c r="F259" s="17" t="str">
        <f t="shared" si="32"/>
        <v/>
      </c>
      <c r="G259" s="17">
        <f t="shared" si="34"/>
        <v>-1</v>
      </c>
      <c r="H259" s="17">
        <f t="shared" si="33"/>
        <v>-4.0295500335795834E-3</v>
      </c>
    </row>
    <row r="260" spans="1:8" x14ac:dyDescent="0.2">
      <c r="A260" s="14"/>
      <c r="B260" s="15" t="s">
        <v>241</v>
      </c>
      <c r="C260" s="16">
        <v>1</v>
      </c>
      <c r="D260" s="16">
        <v>2</v>
      </c>
      <c r="E260" s="17">
        <f t="shared" si="31"/>
        <v>6.7159167226326397E-4</v>
      </c>
      <c r="F260" s="17">
        <f t="shared" si="32"/>
        <v>1.201923076923077E-3</v>
      </c>
      <c r="G260" s="17">
        <f t="shared" si="34"/>
        <v>1</v>
      </c>
      <c r="H260" s="17">
        <f t="shared" si="33"/>
        <v>6.7159167226326397E-4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2</v>
      </c>
      <c r="D262" s="16">
        <v>0</v>
      </c>
      <c r="E262" s="17">
        <f t="shared" si="31"/>
        <v>1.3431833445265279E-3</v>
      </c>
      <c r="F262" s="17" t="str">
        <f t="shared" si="32"/>
        <v/>
      </c>
      <c r="G262" s="17">
        <f t="shared" si="34"/>
        <v>-1</v>
      </c>
      <c r="H262" s="17">
        <f t="shared" si="33"/>
        <v>-1.3431833445265279E-3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3</v>
      </c>
      <c r="D264" s="16">
        <v>13</v>
      </c>
      <c r="E264" s="17">
        <f t="shared" si="31"/>
        <v>2.0147750167897917E-3</v>
      </c>
      <c r="F264" s="17">
        <f t="shared" si="32"/>
        <v>7.8125E-3</v>
      </c>
      <c r="G264" s="17">
        <f t="shared" si="34"/>
        <v>3.3333333333333335</v>
      </c>
      <c r="H264" s="17">
        <f t="shared" si="33"/>
        <v>6.7159167226326392E-3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1</v>
      </c>
      <c r="E268" s="17">
        <f t="shared" si="31"/>
        <v>6.7159167226326397E-4</v>
      </c>
      <c r="F268" s="17">
        <f t="shared" si="32"/>
        <v>6.0096153846153849E-4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12</v>
      </c>
      <c r="D275" s="16">
        <v>90</v>
      </c>
      <c r="E275" s="17">
        <f t="shared" si="35"/>
        <v>8.0591000671591667E-3</v>
      </c>
      <c r="F275" s="17">
        <f t="shared" si="36"/>
        <v>5.4086538461538464E-2</v>
      </c>
      <c r="G275" s="17">
        <f t="shared" si="38"/>
        <v>6.5</v>
      </c>
      <c r="H275" s="17">
        <f t="shared" si="37"/>
        <v>5.2384150436534584E-2</v>
      </c>
    </row>
    <row r="276" spans="1:8" ht="25.5" x14ac:dyDescent="0.2">
      <c r="A276" s="14"/>
      <c r="B276" s="15" t="s">
        <v>257</v>
      </c>
      <c r="C276" s="16">
        <v>29</v>
      </c>
      <c r="D276" s="16">
        <v>93</v>
      </c>
      <c r="E276" s="17">
        <f t="shared" si="35"/>
        <v>1.9476158495634655E-2</v>
      </c>
      <c r="F276" s="17">
        <f t="shared" si="36"/>
        <v>5.588942307692308E-2</v>
      </c>
      <c r="G276" s="17">
        <f t="shared" si="38"/>
        <v>2.2068965517241379</v>
      </c>
      <c r="H276" s="17">
        <f t="shared" si="37"/>
        <v>4.2981867024848894E-2</v>
      </c>
    </row>
    <row r="277" spans="1:8" x14ac:dyDescent="0.2">
      <c r="A277" s="14"/>
      <c r="B277" s="15" t="s">
        <v>258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6.0096153846153849E-4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2</v>
      </c>
      <c r="D278" s="16">
        <v>2</v>
      </c>
      <c r="E278" s="17">
        <f t="shared" si="35"/>
        <v>1.3431833445265279E-3</v>
      </c>
      <c r="F278" s="17">
        <f t="shared" si="36"/>
        <v>1.201923076923077E-3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9</v>
      </c>
      <c r="D280" s="16">
        <v>0</v>
      </c>
      <c r="E280" s="17">
        <f t="shared" si="35"/>
        <v>6.044325050369375E-3</v>
      </c>
      <c r="F280" s="17" t="str">
        <f t="shared" si="36"/>
        <v/>
      </c>
      <c r="G280" s="17">
        <f t="shared" si="38"/>
        <v>-1</v>
      </c>
      <c r="H280" s="17">
        <f t="shared" si="37"/>
        <v>-6.044325050369375E-3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6.0096153846153849E-4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59</v>
      </c>
      <c r="E286" s="17" t="str">
        <f t="shared" si="35"/>
        <v/>
      </c>
      <c r="F286" s="17">
        <f t="shared" si="36"/>
        <v>3.5456730769230768E-2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7</v>
      </c>
      <c r="E288" s="17" t="str">
        <f t="shared" si="35"/>
        <v/>
      </c>
      <c r="F288" s="17">
        <f t="shared" si="36"/>
        <v>4.206730769230769E-3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63</v>
      </c>
      <c r="D289" s="16">
        <v>1</v>
      </c>
      <c r="E289" s="17">
        <f t="shared" si="35"/>
        <v>4.2310275352585629E-2</v>
      </c>
      <c r="F289" s="17">
        <f t="shared" si="36"/>
        <v>6.0096153846153849E-4</v>
      </c>
      <c r="G289" s="17">
        <f t="shared" si="38"/>
        <v>-0.98412698412698407</v>
      </c>
      <c r="H289" s="17">
        <f t="shared" si="37"/>
        <v>-4.1638683680322364E-2</v>
      </c>
    </row>
    <row r="290" spans="1:8" x14ac:dyDescent="0.2">
      <c r="A290" s="14"/>
      <c r="B290" s="15" t="s">
        <v>271</v>
      </c>
      <c r="C290" s="16">
        <v>1</v>
      </c>
      <c r="D290" s="16">
        <v>72</v>
      </c>
      <c r="E290" s="17">
        <f t="shared" si="35"/>
        <v>6.7159167226326397E-4</v>
      </c>
      <c r="F290" s="17">
        <f t="shared" si="36"/>
        <v>4.3269230769230768E-2</v>
      </c>
      <c r="G290" s="17">
        <f t="shared" si="38"/>
        <v>71</v>
      </c>
      <c r="H290" s="17">
        <f t="shared" si="37"/>
        <v>4.7683008730691742E-2</v>
      </c>
    </row>
    <row r="291" spans="1:8" x14ac:dyDescent="0.2">
      <c r="A291" s="14"/>
      <c r="B291" s="15" t="s">
        <v>272</v>
      </c>
      <c r="C291" s="16">
        <v>2</v>
      </c>
      <c r="D291" s="16">
        <v>3</v>
      </c>
      <c r="E291" s="17">
        <f t="shared" si="35"/>
        <v>1.3431833445265279E-3</v>
      </c>
      <c r="F291" s="17">
        <f t="shared" si="36"/>
        <v>1.8028846153846155E-3</v>
      </c>
      <c r="G291" s="17">
        <f t="shared" si="38"/>
        <v>0.5</v>
      </c>
      <c r="H291" s="17">
        <f t="shared" si="37"/>
        <v>6.7159167226326397E-4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</v>
      </c>
      <c r="D293" s="16">
        <v>1</v>
      </c>
      <c r="E293" s="17">
        <f t="shared" si="35"/>
        <v>2.0147750167897917E-3</v>
      </c>
      <c r="F293" s="17">
        <f t="shared" si="36"/>
        <v>6.0096153846153849E-4</v>
      </c>
      <c r="G293" s="17">
        <f t="shared" si="38"/>
        <v>-0.66666666666666663</v>
      </c>
      <c r="H293" s="17">
        <f t="shared" si="37"/>
        <v>-1.3431833445265277E-3</v>
      </c>
    </row>
    <row r="294" spans="1:8" x14ac:dyDescent="0.2">
      <c r="A294" s="14"/>
      <c r="B294" s="15" t="s">
        <v>275</v>
      </c>
      <c r="C294" s="16">
        <v>5</v>
      </c>
      <c r="D294" s="16">
        <v>3</v>
      </c>
      <c r="E294" s="17">
        <f t="shared" si="35"/>
        <v>3.3579583613163196E-3</v>
      </c>
      <c r="F294" s="17">
        <f t="shared" si="36"/>
        <v>1.8028846153846155E-3</v>
      </c>
      <c r="G294" s="17">
        <f t="shared" si="38"/>
        <v>-0.4</v>
      </c>
      <c r="H294" s="17">
        <f t="shared" si="37"/>
        <v>-1.3431833445265279E-3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14</v>
      </c>
      <c r="E298" s="17" t="str">
        <f t="shared" si="35"/>
        <v/>
      </c>
      <c r="F298" s="17">
        <f t="shared" si="36"/>
        <v>8.4134615384615381E-3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3</v>
      </c>
      <c r="E301" s="17" t="str">
        <f t="shared" ref="E301:E332" si="39">+IF(C301=0,"",C301/C$173)</f>
        <v/>
      </c>
      <c r="F301" s="17">
        <f t="shared" ref="F301:F332" si="40">+IF(D301=0,"",D301/D$173)</f>
        <v>1.8028846153846155E-3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642</v>
      </c>
      <c r="C302" s="16">
        <v>15</v>
      </c>
      <c r="D302" s="16">
        <v>2</v>
      </c>
      <c r="E302" s="17">
        <f t="shared" si="39"/>
        <v>1.0073875083948958E-2</v>
      </c>
      <c r="F302" s="17">
        <f t="shared" si="40"/>
        <v>1.201923076923077E-3</v>
      </c>
      <c r="G302" s="17">
        <f t="shared" ref="G302:G333" si="42">+IF(AND(C302=0,D302=0)," ",IF(C302=0,1,IF(D302=0,-1,(D302-C302)/C302)))</f>
        <v>-0.8666666666666667</v>
      </c>
      <c r="H302" s="17">
        <f t="shared" si="41"/>
        <v>-8.7306917394224318E-3</v>
      </c>
    </row>
    <row r="303" spans="1:8" x14ac:dyDescent="0.2">
      <c r="A303" s="14"/>
      <c r="B303" s="15" t="s">
        <v>283</v>
      </c>
      <c r="C303" s="16">
        <v>12</v>
      </c>
      <c r="D303" s="16">
        <v>0</v>
      </c>
      <c r="E303" s="17">
        <f t="shared" si="39"/>
        <v>8.0591000671591667E-3</v>
      </c>
      <c r="F303" s="17" t="str">
        <f t="shared" si="40"/>
        <v/>
      </c>
      <c r="G303" s="17">
        <f t="shared" si="42"/>
        <v>-1</v>
      </c>
      <c r="H303" s="17">
        <f t="shared" si="41"/>
        <v>-8.0591000671591667E-3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6.0096153846153849E-4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2</v>
      </c>
      <c r="E305" s="17" t="str">
        <f t="shared" si="39"/>
        <v/>
      </c>
      <c r="F305" s="17">
        <f t="shared" si="40"/>
        <v>1.201923076923077E-3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6.0096153846153849E-4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5</v>
      </c>
      <c r="E308" s="17" t="str">
        <f t="shared" si="39"/>
        <v/>
      </c>
      <c r="F308" s="17">
        <f t="shared" si="40"/>
        <v>3.0048076923076925E-3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6.0096153846153849E-4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3</v>
      </c>
      <c r="E315" s="17" t="str">
        <f t="shared" si="39"/>
        <v/>
      </c>
      <c r="F315" s="17">
        <f t="shared" si="40"/>
        <v>1.8028846153846155E-3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3</v>
      </c>
      <c r="D317" s="16">
        <v>12</v>
      </c>
      <c r="E317" s="17">
        <f t="shared" si="39"/>
        <v>2.0147750167897917E-3</v>
      </c>
      <c r="F317" s="17">
        <f t="shared" si="40"/>
        <v>7.2115384615384619E-3</v>
      </c>
      <c r="G317" s="17">
        <f t="shared" si="42"/>
        <v>3</v>
      </c>
      <c r="H317" s="17">
        <f t="shared" si="41"/>
        <v>6.044325050369375E-3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8</v>
      </c>
      <c r="D319" s="16">
        <v>4</v>
      </c>
      <c r="E319" s="17">
        <f t="shared" si="39"/>
        <v>5.3727333781061117E-3</v>
      </c>
      <c r="F319" s="17">
        <f t="shared" si="40"/>
        <v>2.403846153846154E-3</v>
      </c>
      <c r="G319" s="17">
        <f t="shared" si="42"/>
        <v>-0.5</v>
      </c>
      <c r="H319" s="17">
        <f t="shared" si="41"/>
        <v>-2.6863666890530559E-3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6.0096153846153849E-4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20</v>
      </c>
      <c r="E322" s="17" t="str">
        <f t="shared" si="39"/>
        <v/>
      </c>
      <c r="F322" s="17">
        <f t="shared" si="40"/>
        <v>1.201923076923077E-2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20</v>
      </c>
      <c r="D324" s="16">
        <v>37</v>
      </c>
      <c r="E324" s="17">
        <f t="shared" si="39"/>
        <v>1.3431833445265278E-2</v>
      </c>
      <c r="F324" s="17">
        <f t="shared" si="40"/>
        <v>2.2235576923076924E-2</v>
      </c>
      <c r="G324" s="17">
        <f t="shared" si="42"/>
        <v>0.85</v>
      </c>
      <c r="H324" s="17">
        <f t="shared" si="41"/>
        <v>1.1417058428475487E-2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2</v>
      </c>
      <c r="D328" s="16">
        <v>2</v>
      </c>
      <c r="E328" s="17">
        <f t="shared" si="39"/>
        <v>1.3431833445265279E-3</v>
      </c>
      <c r="F328" s="17">
        <f t="shared" si="40"/>
        <v>1.201923076923077E-3</v>
      </c>
      <c r="G328" s="17">
        <f t="shared" si="42"/>
        <v>0</v>
      </c>
      <c r="H328" s="17">
        <f t="shared" si="41"/>
        <v>0</v>
      </c>
    </row>
    <row r="329" spans="1:8" x14ac:dyDescent="0.2">
      <c r="A329" s="14"/>
      <c r="B329" s="15" t="s">
        <v>309</v>
      </c>
      <c r="C329" s="16">
        <v>8</v>
      </c>
      <c r="D329" s="16">
        <v>6</v>
      </c>
      <c r="E329" s="17">
        <f t="shared" si="39"/>
        <v>5.3727333781061117E-3</v>
      </c>
      <c r="F329" s="17">
        <f t="shared" si="40"/>
        <v>3.605769230769231E-3</v>
      </c>
      <c r="G329" s="17">
        <f t="shared" si="42"/>
        <v>-0.25</v>
      </c>
      <c r="H329" s="17">
        <f t="shared" si="41"/>
        <v>-1.3431833445265279E-3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10</v>
      </c>
      <c r="D333" s="16">
        <v>1</v>
      </c>
      <c r="E333" s="17">
        <f t="shared" ref="E333:E343" si="43">+IF(C333=0,"",C333/C$173)</f>
        <v>6.7159167226326392E-3</v>
      </c>
      <c r="F333" s="17">
        <f t="shared" ref="F333:F343" si="44">+IF(D333=0,"",D333/D$173)</f>
        <v>6.0096153846153849E-4</v>
      </c>
      <c r="G333" s="17">
        <f t="shared" si="42"/>
        <v>-0.9</v>
      </c>
      <c r="H333" s="17">
        <f t="shared" ref="H333:H343" si="45">+IF(OR(AND(E333=""),(G333="")),"",E333*G333)</f>
        <v>-6.044325050369375E-3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16</v>
      </c>
      <c r="D335" s="16">
        <v>0</v>
      </c>
      <c r="E335" s="17">
        <f t="shared" si="43"/>
        <v>1.0745466756212223E-2</v>
      </c>
      <c r="F335" s="17" t="str">
        <f t="shared" si="44"/>
        <v/>
      </c>
      <c r="G335" s="17">
        <f t="shared" si="46"/>
        <v>-1</v>
      </c>
      <c r="H335" s="17">
        <f t="shared" si="45"/>
        <v>-1.0745466756212223E-2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</v>
      </c>
      <c r="D338" s="16">
        <v>1</v>
      </c>
      <c r="E338" s="17">
        <f t="shared" si="43"/>
        <v>6.7159167226326397E-4</v>
      </c>
      <c r="F338" s="17">
        <f t="shared" si="44"/>
        <v>6.0096153846153849E-4</v>
      </c>
      <c r="G338" s="17">
        <f t="shared" si="46"/>
        <v>0</v>
      </c>
      <c r="H338" s="17">
        <f t="shared" si="45"/>
        <v>0</v>
      </c>
    </row>
    <row r="339" spans="1:8" ht="25.5" x14ac:dyDescent="0.2">
      <c r="A339" s="14"/>
      <c r="B339" s="15" t="s">
        <v>319</v>
      </c>
      <c r="C339" s="16">
        <v>0</v>
      </c>
      <c r="D339" s="16">
        <v>4</v>
      </c>
      <c r="E339" s="17" t="str">
        <f t="shared" si="43"/>
        <v/>
      </c>
      <c r="F339" s="17">
        <f t="shared" si="44"/>
        <v>2.403846153846154E-3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7</v>
      </c>
      <c r="D341" s="16">
        <v>9</v>
      </c>
      <c r="E341" s="17">
        <f t="shared" si="43"/>
        <v>4.7011417058428475E-3</v>
      </c>
      <c r="F341" s="17">
        <f t="shared" si="44"/>
        <v>5.408653846153846E-3</v>
      </c>
      <c r="G341" s="17">
        <f t="shared" si="46"/>
        <v>0.2857142857142857</v>
      </c>
      <c r="H341" s="17">
        <f t="shared" si="45"/>
        <v>1.3431833445265277E-3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5</v>
      </c>
      <c r="D343" s="16">
        <v>19</v>
      </c>
      <c r="E343" s="17">
        <f t="shared" si="43"/>
        <v>3.3579583613163196E-3</v>
      </c>
      <c r="F343" s="17">
        <f t="shared" si="44"/>
        <v>1.141826923076923E-2</v>
      </c>
      <c r="G343" s="17">
        <f t="shared" si="46"/>
        <v>2.8</v>
      </c>
      <c r="H343" s="17">
        <f t="shared" si="45"/>
        <v>9.4022834116856951E-3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5780</v>
      </c>
      <c r="D349" s="19">
        <f>SUM(D350:D576)</f>
        <v>6024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4.221453287197232E-2</v>
      </c>
      <c r="H349" s="20">
        <f t="shared" ref="H349:H412" si="49">+IF(OR(AND(E349=""),(G349="")),"",E349*G349)</f>
        <v>4.221453287197232E-2</v>
      </c>
    </row>
    <row r="350" spans="1:8" x14ac:dyDescent="0.2">
      <c r="A350" s="14"/>
      <c r="B350" s="15" t="s">
        <v>324</v>
      </c>
      <c r="C350" s="16">
        <v>6</v>
      </c>
      <c r="D350" s="16">
        <v>5</v>
      </c>
      <c r="E350" s="17">
        <f t="shared" si="47"/>
        <v>1.0380622837370243E-3</v>
      </c>
      <c r="F350" s="17">
        <f t="shared" si="48"/>
        <v>8.3001328021248342E-4</v>
      </c>
      <c r="G350" s="17">
        <f t="shared" ref="G350:G413" si="50">+IF(AND(C350=0,D350=0)," ",IF(C350=0,1,IF(D350=0,-1,(D350-C350)/C350)))</f>
        <v>-0.16666666666666666</v>
      </c>
      <c r="H350" s="17">
        <f t="shared" si="49"/>
        <v>-1.7301038062283736E-4</v>
      </c>
    </row>
    <row r="351" spans="1:8" x14ac:dyDescent="0.2">
      <c r="A351" s="14"/>
      <c r="B351" s="15" t="s">
        <v>325</v>
      </c>
      <c r="C351" s="16">
        <v>11</v>
      </c>
      <c r="D351" s="16">
        <v>8</v>
      </c>
      <c r="E351" s="17">
        <f t="shared" si="47"/>
        <v>1.9031141868512112E-3</v>
      </c>
      <c r="F351" s="17">
        <f t="shared" si="48"/>
        <v>1.3280212483399733E-3</v>
      </c>
      <c r="G351" s="17">
        <f t="shared" si="50"/>
        <v>-0.27272727272727271</v>
      </c>
      <c r="H351" s="17">
        <f t="shared" si="49"/>
        <v>-5.1903114186851215E-4</v>
      </c>
    </row>
    <row r="352" spans="1:8" x14ac:dyDescent="0.2">
      <c r="A352" s="14"/>
      <c r="B352" s="15" t="s">
        <v>326</v>
      </c>
      <c r="C352" s="16">
        <v>20</v>
      </c>
      <c r="D352" s="16">
        <v>13</v>
      </c>
      <c r="E352" s="17">
        <f t="shared" si="47"/>
        <v>3.4602076124567475E-3</v>
      </c>
      <c r="F352" s="17">
        <f t="shared" si="48"/>
        <v>2.1580345285524567E-3</v>
      </c>
      <c r="G352" s="17">
        <f t="shared" si="50"/>
        <v>-0.35</v>
      </c>
      <c r="H352" s="17">
        <f t="shared" si="49"/>
        <v>-1.2110726643598615E-3</v>
      </c>
    </row>
    <row r="353" spans="1:8" x14ac:dyDescent="0.2">
      <c r="A353" s="14"/>
      <c r="B353" s="15" t="s">
        <v>327</v>
      </c>
      <c r="C353" s="16">
        <v>2</v>
      </c>
      <c r="D353" s="16">
        <v>0</v>
      </c>
      <c r="E353" s="17">
        <f t="shared" si="47"/>
        <v>3.4602076124567473E-4</v>
      </c>
      <c r="F353" s="17" t="str">
        <f t="shared" si="48"/>
        <v/>
      </c>
      <c r="G353" s="17">
        <f t="shared" si="50"/>
        <v>-1</v>
      </c>
      <c r="H353" s="17">
        <f t="shared" si="49"/>
        <v>-3.4602076124567473E-4</v>
      </c>
    </row>
    <row r="354" spans="1:8" x14ac:dyDescent="0.2">
      <c r="A354" s="14"/>
      <c r="B354" s="15" t="s">
        <v>328</v>
      </c>
      <c r="C354" s="16">
        <v>1</v>
      </c>
      <c r="D354" s="16">
        <v>0</v>
      </c>
      <c r="E354" s="17">
        <f t="shared" si="47"/>
        <v>1.7301038062283736E-4</v>
      </c>
      <c r="F354" s="17" t="str">
        <f t="shared" si="48"/>
        <v/>
      </c>
      <c r="G354" s="17">
        <f t="shared" si="50"/>
        <v>-1</v>
      </c>
      <c r="H354" s="17">
        <f t="shared" si="49"/>
        <v>-1.7301038062283736E-4</v>
      </c>
    </row>
    <row r="355" spans="1:8" x14ac:dyDescent="0.2">
      <c r="A355" s="14"/>
      <c r="B355" s="15" t="s">
        <v>329</v>
      </c>
      <c r="C355" s="16">
        <v>185</v>
      </c>
      <c r="D355" s="16">
        <v>44</v>
      </c>
      <c r="E355" s="17">
        <f t="shared" si="47"/>
        <v>3.2006920415224911E-2</v>
      </c>
      <c r="F355" s="17">
        <f t="shared" si="48"/>
        <v>7.3041168658698535E-3</v>
      </c>
      <c r="G355" s="17">
        <f t="shared" si="50"/>
        <v>-0.76216216216216215</v>
      </c>
      <c r="H355" s="17">
        <f t="shared" si="49"/>
        <v>-2.4394463667820068E-2</v>
      </c>
    </row>
    <row r="356" spans="1:8" x14ac:dyDescent="0.2">
      <c r="A356" s="14"/>
      <c r="B356" s="15" t="s">
        <v>330</v>
      </c>
      <c r="C356" s="16">
        <v>74</v>
      </c>
      <c r="D356" s="16">
        <v>32</v>
      </c>
      <c r="E356" s="17">
        <f t="shared" si="47"/>
        <v>1.2802768166089966E-2</v>
      </c>
      <c r="F356" s="17">
        <f t="shared" si="48"/>
        <v>5.3120849933598934E-3</v>
      </c>
      <c r="G356" s="17">
        <f t="shared" si="50"/>
        <v>-0.56756756756756754</v>
      </c>
      <c r="H356" s="17">
        <f t="shared" si="49"/>
        <v>-7.266435986159169E-3</v>
      </c>
    </row>
    <row r="357" spans="1:8" x14ac:dyDescent="0.2">
      <c r="A357" s="14"/>
      <c r="B357" s="15" t="s">
        <v>331</v>
      </c>
      <c r="C357" s="16">
        <v>74</v>
      </c>
      <c r="D357" s="16">
        <v>0</v>
      </c>
      <c r="E357" s="17">
        <f t="shared" si="47"/>
        <v>1.2802768166089966E-2</v>
      </c>
      <c r="F357" s="17" t="str">
        <f t="shared" si="48"/>
        <v/>
      </c>
      <c r="G357" s="17">
        <f t="shared" si="50"/>
        <v>-1</v>
      </c>
      <c r="H357" s="17">
        <f t="shared" si="49"/>
        <v>-1.2802768166089966E-2</v>
      </c>
    </row>
    <row r="358" spans="1:8" x14ac:dyDescent="0.2">
      <c r="A358" s="14"/>
      <c r="B358" s="15" t="s">
        <v>332</v>
      </c>
      <c r="C358" s="16">
        <v>19</v>
      </c>
      <c r="D358" s="16">
        <v>2</v>
      </c>
      <c r="E358" s="17">
        <f t="shared" si="47"/>
        <v>3.2871972318339101E-3</v>
      </c>
      <c r="F358" s="17">
        <f t="shared" si="48"/>
        <v>3.3200531208499334E-4</v>
      </c>
      <c r="G358" s="17">
        <f t="shared" si="50"/>
        <v>-0.89473684210526316</v>
      </c>
      <c r="H358" s="17">
        <f t="shared" si="49"/>
        <v>-2.9411764705882353E-3</v>
      </c>
    </row>
    <row r="359" spans="1:8" x14ac:dyDescent="0.2">
      <c r="A359" s="14"/>
      <c r="B359" s="15" t="s">
        <v>333</v>
      </c>
      <c r="C359" s="16">
        <v>18</v>
      </c>
      <c r="D359" s="16">
        <v>2</v>
      </c>
      <c r="E359" s="17">
        <f t="shared" si="47"/>
        <v>3.1141868512110727E-3</v>
      </c>
      <c r="F359" s="17">
        <f t="shared" si="48"/>
        <v>3.3200531208499334E-4</v>
      </c>
      <c r="G359" s="17">
        <f t="shared" si="50"/>
        <v>-0.88888888888888884</v>
      </c>
      <c r="H359" s="17">
        <f t="shared" si="49"/>
        <v>-2.7681660899653978E-3</v>
      </c>
    </row>
    <row r="360" spans="1:8" x14ac:dyDescent="0.2">
      <c r="A360" s="14"/>
      <c r="B360" s="15" t="s">
        <v>334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1.6600265604249667E-4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111</v>
      </c>
      <c r="D361" s="16">
        <v>49</v>
      </c>
      <c r="E361" s="17">
        <f t="shared" si="47"/>
        <v>1.9204152249134947E-2</v>
      </c>
      <c r="F361" s="17">
        <f t="shared" si="48"/>
        <v>8.134130146082337E-3</v>
      </c>
      <c r="G361" s="17">
        <f t="shared" si="50"/>
        <v>-0.55855855855855852</v>
      </c>
      <c r="H361" s="17">
        <f t="shared" si="49"/>
        <v>-1.0726643598615917E-2</v>
      </c>
    </row>
    <row r="362" spans="1:8" x14ac:dyDescent="0.2">
      <c r="A362" s="14"/>
      <c r="B362" s="15" t="s">
        <v>336</v>
      </c>
      <c r="C362" s="16">
        <v>64</v>
      </c>
      <c r="D362" s="16">
        <v>13</v>
      </c>
      <c r="E362" s="17">
        <f t="shared" si="47"/>
        <v>1.1072664359861591E-2</v>
      </c>
      <c r="F362" s="17">
        <f t="shared" si="48"/>
        <v>2.1580345285524567E-3</v>
      </c>
      <c r="G362" s="17">
        <f t="shared" si="50"/>
        <v>-0.796875</v>
      </c>
      <c r="H362" s="17">
        <f t="shared" si="49"/>
        <v>-8.8235294117647058E-3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82</v>
      </c>
      <c r="D364" s="16">
        <v>25</v>
      </c>
      <c r="E364" s="17">
        <f t="shared" si="47"/>
        <v>1.4186851211072665E-2</v>
      </c>
      <c r="F364" s="17">
        <f t="shared" si="48"/>
        <v>4.1500664010624168E-3</v>
      </c>
      <c r="G364" s="17">
        <f t="shared" si="50"/>
        <v>-0.69512195121951215</v>
      </c>
      <c r="H364" s="17">
        <f t="shared" si="49"/>
        <v>-9.8615916955017303E-3</v>
      </c>
    </row>
    <row r="365" spans="1:8" x14ac:dyDescent="0.2">
      <c r="A365" s="14"/>
      <c r="B365" s="15" t="s">
        <v>339</v>
      </c>
      <c r="C365" s="16">
        <v>71</v>
      </c>
      <c r="D365" s="16">
        <v>106</v>
      </c>
      <c r="E365" s="17">
        <f t="shared" si="47"/>
        <v>1.2283737024221454E-2</v>
      </c>
      <c r="F365" s="17">
        <f t="shared" si="48"/>
        <v>1.759628154050465E-2</v>
      </c>
      <c r="G365" s="17">
        <f t="shared" si="50"/>
        <v>0.49295774647887325</v>
      </c>
      <c r="H365" s="17">
        <f t="shared" si="49"/>
        <v>6.0553633217993088E-3</v>
      </c>
    </row>
    <row r="366" spans="1:8" x14ac:dyDescent="0.2">
      <c r="A366" s="14"/>
      <c r="B366" s="15" t="s">
        <v>340</v>
      </c>
      <c r="C366" s="16">
        <v>15</v>
      </c>
      <c r="D366" s="16">
        <v>4</v>
      </c>
      <c r="E366" s="17">
        <f t="shared" si="47"/>
        <v>2.5951557093425604E-3</v>
      </c>
      <c r="F366" s="17">
        <f t="shared" si="48"/>
        <v>6.6401062416998667E-4</v>
      </c>
      <c r="G366" s="17">
        <f t="shared" si="50"/>
        <v>-0.73333333333333328</v>
      </c>
      <c r="H366" s="17">
        <f t="shared" si="49"/>
        <v>-1.9031141868512107E-3</v>
      </c>
    </row>
    <row r="367" spans="1:8" x14ac:dyDescent="0.2">
      <c r="A367" s="14"/>
      <c r="B367" s="15" t="s">
        <v>341</v>
      </c>
      <c r="C367" s="16">
        <v>0</v>
      </c>
      <c r="D367" s="16">
        <v>4</v>
      </c>
      <c r="E367" s="17" t="str">
        <f t="shared" si="47"/>
        <v/>
      </c>
      <c r="F367" s="17">
        <f t="shared" si="48"/>
        <v>6.6401062416998667E-4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221</v>
      </c>
      <c r="D369" s="16">
        <v>1150</v>
      </c>
      <c r="E369" s="17">
        <f t="shared" si="47"/>
        <v>3.8235294117647062E-2</v>
      </c>
      <c r="F369" s="17">
        <f t="shared" si="48"/>
        <v>0.19090305444887118</v>
      </c>
      <c r="G369" s="17">
        <f t="shared" si="50"/>
        <v>4.2036199095022626</v>
      </c>
      <c r="H369" s="17">
        <f t="shared" si="49"/>
        <v>0.16072664359861594</v>
      </c>
    </row>
    <row r="370" spans="1:8" x14ac:dyDescent="0.2">
      <c r="A370" s="14"/>
      <c r="B370" s="15" t="s">
        <v>344</v>
      </c>
      <c r="C370" s="16">
        <v>124</v>
      </c>
      <c r="D370" s="16">
        <v>0</v>
      </c>
      <c r="E370" s="17">
        <f t="shared" si="47"/>
        <v>2.1453287197231833E-2</v>
      </c>
      <c r="F370" s="17" t="str">
        <f t="shared" si="48"/>
        <v/>
      </c>
      <c r="G370" s="17">
        <f t="shared" si="50"/>
        <v>-1</v>
      </c>
      <c r="H370" s="17">
        <f t="shared" si="49"/>
        <v>-2.1453287197231833E-2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51</v>
      </c>
      <c r="D372" s="16">
        <v>43</v>
      </c>
      <c r="E372" s="17">
        <f t="shared" si="47"/>
        <v>8.8235294117647058E-3</v>
      </c>
      <c r="F372" s="17">
        <f t="shared" si="48"/>
        <v>7.138114209827357E-3</v>
      </c>
      <c r="G372" s="17">
        <f t="shared" si="50"/>
        <v>-0.15686274509803921</v>
      </c>
      <c r="H372" s="17">
        <f t="shared" si="49"/>
        <v>-1.3840830449826989E-3</v>
      </c>
    </row>
    <row r="373" spans="1:8" x14ac:dyDescent="0.2">
      <c r="A373" s="14"/>
      <c r="B373" s="15" t="s">
        <v>347</v>
      </c>
      <c r="C373" s="16">
        <v>788</v>
      </c>
      <c r="D373" s="16">
        <v>247</v>
      </c>
      <c r="E373" s="17">
        <f t="shared" si="47"/>
        <v>0.13633217993079585</v>
      </c>
      <c r="F373" s="17">
        <f t="shared" si="48"/>
        <v>4.1002656042496678E-2</v>
      </c>
      <c r="G373" s="17">
        <f t="shared" si="50"/>
        <v>-0.68654822335025378</v>
      </c>
      <c r="H373" s="17">
        <f t="shared" si="49"/>
        <v>-9.3598615916955022E-2</v>
      </c>
    </row>
    <row r="374" spans="1:8" x14ac:dyDescent="0.2">
      <c r="A374" s="14"/>
      <c r="B374" s="15" t="s">
        <v>348</v>
      </c>
      <c r="C374" s="16">
        <v>93</v>
      </c>
      <c r="D374" s="16">
        <v>154</v>
      </c>
      <c r="E374" s="17">
        <f t="shared" si="47"/>
        <v>1.6089965397923876E-2</v>
      </c>
      <c r="F374" s="17">
        <f t="shared" si="48"/>
        <v>2.556440903054449E-2</v>
      </c>
      <c r="G374" s="17">
        <f t="shared" si="50"/>
        <v>0.65591397849462363</v>
      </c>
      <c r="H374" s="17">
        <f t="shared" si="49"/>
        <v>1.055363321799308E-2</v>
      </c>
    </row>
    <row r="375" spans="1:8" x14ac:dyDescent="0.2">
      <c r="A375" s="14"/>
      <c r="B375" s="15" t="s">
        <v>349</v>
      </c>
      <c r="C375" s="16">
        <v>4</v>
      </c>
      <c r="D375" s="16">
        <v>4</v>
      </c>
      <c r="E375" s="17">
        <f t="shared" si="47"/>
        <v>6.9204152249134946E-4</v>
      </c>
      <c r="F375" s="17">
        <f t="shared" si="48"/>
        <v>6.6401062416998667E-4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350</v>
      </c>
      <c r="C376" s="16">
        <v>5</v>
      </c>
      <c r="D376" s="16">
        <v>0</v>
      </c>
      <c r="E376" s="17">
        <f t="shared" si="47"/>
        <v>8.6505190311418688E-4</v>
      </c>
      <c r="F376" s="17" t="str">
        <f t="shared" si="48"/>
        <v/>
      </c>
      <c r="G376" s="17">
        <f t="shared" si="50"/>
        <v>-1</v>
      </c>
      <c r="H376" s="17">
        <f t="shared" si="49"/>
        <v>-8.6505190311418688E-4</v>
      </c>
    </row>
    <row r="377" spans="1:8" x14ac:dyDescent="0.2">
      <c r="A377" s="14"/>
      <c r="B377" s="15" t="s">
        <v>351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1.6600265604249667E-4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1</v>
      </c>
      <c r="E378" s="17">
        <f t="shared" si="47"/>
        <v>3.4602076124567473E-4</v>
      </c>
      <c r="F378" s="17">
        <f t="shared" si="48"/>
        <v>1.6600265604249667E-4</v>
      </c>
      <c r="G378" s="17">
        <f t="shared" si="50"/>
        <v>-0.5</v>
      </c>
      <c r="H378" s="17">
        <f t="shared" si="49"/>
        <v>-1.7301038062283736E-4</v>
      </c>
    </row>
    <row r="379" spans="1:8" x14ac:dyDescent="0.2">
      <c r="A379" s="14"/>
      <c r="B379" s="15" t="s">
        <v>353</v>
      </c>
      <c r="C379" s="16">
        <v>45</v>
      </c>
      <c r="D379" s="16">
        <v>24</v>
      </c>
      <c r="E379" s="17">
        <f t="shared" si="47"/>
        <v>7.7854671280276812E-3</v>
      </c>
      <c r="F379" s="17">
        <f t="shared" si="48"/>
        <v>3.9840637450199202E-3</v>
      </c>
      <c r="G379" s="17">
        <f t="shared" si="50"/>
        <v>-0.46666666666666667</v>
      </c>
      <c r="H379" s="17">
        <f t="shared" si="49"/>
        <v>-3.6332179930795845E-3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3.3200531208499334E-4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12</v>
      </c>
      <c r="D382" s="16">
        <v>5</v>
      </c>
      <c r="E382" s="17">
        <f t="shared" si="47"/>
        <v>2.0761245674740486E-3</v>
      </c>
      <c r="F382" s="17">
        <f t="shared" si="48"/>
        <v>8.3001328021248342E-4</v>
      </c>
      <c r="G382" s="17">
        <f t="shared" si="50"/>
        <v>-0.58333333333333337</v>
      </c>
      <c r="H382" s="17">
        <f t="shared" si="49"/>
        <v>-1.2110726643598617E-3</v>
      </c>
    </row>
    <row r="383" spans="1:8" ht="25.5" x14ac:dyDescent="0.2">
      <c r="A383" s="14"/>
      <c r="B383" s="15" t="s">
        <v>357</v>
      </c>
      <c r="C383" s="16">
        <v>8</v>
      </c>
      <c r="D383" s="16">
        <v>5</v>
      </c>
      <c r="E383" s="17">
        <f t="shared" si="47"/>
        <v>1.3840830449826989E-3</v>
      </c>
      <c r="F383" s="17">
        <f t="shared" si="48"/>
        <v>8.3001328021248342E-4</v>
      </c>
      <c r="G383" s="17">
        <f t="shared" si="50"/>
        <v>-0.375</v>
      </c>
      <c r="H383" s="17">
        <f t="shared" si="49"/>
        <v>-5.1903114186851204E-4</v>
      </c>
    </row>
    <row r="384" spans="1:8" x14ac:dyDescent="0.2">
      <c r="A384" s="14"/>
      <c r="B384" s="15" t="s">
        <v>358</v>
      </c>
      <c r="C384" s="16">
        <v>38</v>
      </c>
      <c r="D384" s="16">
        <v>343</v>
      </c>
      <c r="E384" s="17">
        <f t="shared" si="47"/>
        <v>6.5743944636678202E-3</v>
      </c>
      <c r="F384" s="17">
        <f t="shared" si="48"/>
        <v>5.6938911022576359E-2</v>
      </c>
      <c r="G384" s="17">
        <f t="shared" si="50"/>
        <v>8.026315789473685</v>
      </c>
      <c r="H384" s="17">
        <f t="shared" si="49"/>
        <v>5.2768166089965401E-2</v>
      </c>
    </row>
    <row r="385" spans="1:8" x14ac:dyDescent="0.2">
      <c r="A385" s="14"/>
      <c r="B385" s="15" t="s">
        <v>359</v>
      </c>
      <c r="C385" s="16">
        <v>4</v>
      </c>
      <c r="D385" s="16">
        <v>9</v>
      </c>
      <c r="E385" s="17">
        <f t="shared" si="47"/>
        <v>6.9204152249134946E-4</v>
      </c>
      <c r="F385" s="17">
        <f t="shared" si="48"/>
        <v>1.4940239043824701E-3</v>
      </c>
      <c r="G385" s="17">
        <f t="shared" si="50"/>
        <v>1.25</v>
      </c>
      <c r="H385" s="17">
        <f t="shared" si="49"/>
        <v>8.6505190311418688E-4</v>
      </c>
    </row>
    <row r="386" spans="1:8" x14ac:dyDescent="0.2">
      <c r="A386" s="14"/>
      <c r="B386" s="15" t="s">
        <v>360</v>
      </c>
      <c r="C386" s="16">
        <v>0</v>
      </c>
      <c r="D386" s="16">
        <v>49</v>
      </c>
      <c r="E386" s="17" t="str">
        <f t="shared" si="47"/>
        <v/>
      </c>
      <c r="F386" s="17">
        <f t="shared" si="48"/>
        <v>8.134130146082337E-3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9</v>
      </c>
      <c r="D387" s="16">
        <v>14</v>
      </c>
      <c r="E387" s="17">
        <f t="shared" si="47"/>
        <v>1.5570934256055363E-3</v>
      </c>
      <c r="F387" s="17">
        <f t="shared" si="48"/>
        <v>2.3240371845949536E-3</v>
      </c>
      <c r="G387" s="17">
        <f t="shared" si="50"/>
        <v>0.55555555555555558</v>
      </c>
      <c r="H387" s="17">
        <f t="shared" si="49"/>
        <v>8.6505190311418688E-4</v>
      </c>
    </row>
    <row r="388" spans="1:8" x14ac:dyDescent="0.2">
      <c r="A388" s="14"/>
      <c r="B388" s="15" t="s">
        <v>362</v>
      </c>
      <c r="C388" s="16">
        <v>43</v>
      </c>
      <c r="D388" s="16">
        <v>53</v>
      </c>
      <c r="E388" s="17">
        <f t="shared" si="47"/>
        <v>7.4394463667820073E-3</v>
      </c>
      <c r="F388" s="17">
        <f t="shared" si="48"/>
        <v>8.7981407702523249E-3</v>
      </c>
      <c r="G388" s="17">
        <f t="shared" si="50"/>
        <v>0.23255813953488372</v>
      </c>
      <c r="H388" s="17">
        <f t="shared" si="49"/>
        <v>1.7301038062283738E-3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206</v>
      </c>
      <c r="D391" s="16">
        <v>0</v>
      </c>
      <c r="E391" s="17">
        <f t="shared" si="47"/>
        <v>3.5640138408304496E-2</v>
      </c>
      <c r="F391" s="17" t="str">
        <f t="shared" si="48"/>
        <v/>
      </c>
      <c r="G391" s="17">
        <f t="shared" si="50"/>
        <v>-1</v>
      </c>
      <c r="H391" s="17">
        <f t="shared" si="49"/>
        <v>-3.5640138408304496E-2</v>
      </c>
    </row>
    <row r="392" spans="1:8" x14ac:dyDescent="0.2">
      <c r="A392" s="14" t="s">
        <v>92</v>
      </c>
      <c r="B392" s="15" t="s">
        <v>366</v>
      </c>
      <c r="C392" s="16">
        <v>1</v>
      </c>
      <c r="D392" s="16">
        <v>2</v>
      </c>
      <c r="E392" s="17">
        <f t="shared" si="47"/>
        <v>1.7301038062283736E-4</v>
      </c>
      <c r="F392" s="17">
        <f t="shared" si="48"/>
        <v>3.3200531208499334E-4</v>
      </c>
      <c r="G392" s="17">
        <f t="shared" si="50"/>
        <v>1</v>
      </c>
      <c r="H392" s="17">
        <f t="shared" si="49"/>
        <v>1.7301038062283736E-4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1.6600265604249667E-4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448</v>
      </c>
      <c r="D395" s="16">
        <v>203</v>
      </c>
      <c r="E395" s="17">
        <f t="shared" si="47"/>
        <v>7.7508650519031136E-2</v>
      </c>
      <c r="F395" s="17">
        <f t="shared" si="48"/>
        <v>3.3698539176626824E-2</v>
      </c>
      <c r="G395" s="17">
        <f t="shared" si="50"/>
        <v>-0.546875</v>
      </c>
      <c r="H395" s="17">
        <f t="shared" si="49"/>
        <v>-4.2387543252595153E-2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479</v>
      </c>
      <c r="D397" s="16">
        <v>501</v>
      </c>
      <c r="E397" s="17">
        <f t="shared" si="47"/>
        <v>8.2871972318339107E-2</v>
      </c>
      <c r="F397" s="17">
        <f t="shared" si="48"/>
        <v>8.3167330677290832E-2</v>
      </c>
      <c r="G397" s="17">
        <f t="shared" si="50"/>
        <v>4.5929018789144051E-2</v>
      </c>
      <c r="H397" s="17">
        <f t="shared" si="49"/>
        <v>3.8062283737024223E-3</v>
      </c>
    </row>
    <row r="398" spans="1:8" x14ac:dyDescent="0.2">
      <c r="A398" s="14"/>
      <c r="B398" s="15" t="s">
        <v>372</v>
      </c>
      <c r="C398" s="16">
        <v>119</v>
      </c>
      <c r="D398" s="16">
        <v>361</v>
      </c>
      <c r="E398" s="17">
        <f t="shared" si="47"/>
        <v>2.0588235294117647E-2</v>
      </c>
      <c r="F398" s="17">
        <f t="shared" si="48"/>
        <v>5.9926958831341304E-2</v>
      </c>
      <c r="G398" s="17">
        <f t="shared" si="50"/>
        <v>2.0336134453781511</v>
      </c>
      <c r="H398" s="17">
        <f t="shared" si="49"/>
        <v>4.186851211072664E-2</v>
      </c>
    </row>
    <row r="399" spans="1:8" x14ac:dyDescent="0.2">
      <c r="A399" s="14"/>
      <c r="B399" s="15" t="s">
        <v>373</v>
      </c>
      <c r="C399" s="16">
        <v>151</v>
      </c>
      <c r="D399" s="16">
        <v>335</v>
      </c>
      <c r="E399" s="17">
        <f t="shared" si="47"/>
        <v>2.6124567474048444E-2</v>
      </c>
      <c r="F399" s="17">
        <f t="shared" si="48"/>
        <v>5.5610889774236387E-2</v>
      </c>
      <c r="G399" s="17">
        <f t="shared" si="50"/>
        <v>1.2185430463576159</v>
      </c>
      <c r="H399" s="17">
        <f t="shared" si="49"/>
        <v>3.1833910034602078E-2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2</v>
      </c>
      <c r="D402" s="16">
        <v>1</v>
      </c>
      <c r="E402" s="17">
        <f t="shared" si="47"/>
        <v>3.4602076124567473E-4</v>
      </c>
      <c r="F402" s="17">
        <f t="shared" si="48"/>
        <v>1.6600265604249667E-4</v>
      </c>
      <c r="G402" s="17">
        <f t="shared" si="50"/>
        <v>-0.5</v>
      </c>
      <c r="H402" s="17">
        <f t="shared" si="49"/>
        <v>-1.7301038062283736E-4</v>
      </c>
    </row>
    <row r="403" spans="1:8" x14ac:dyDescent="0.2">
      <c r="A403" s="14"/>
      <c r="B403" s="15" t="s">
        <v>377</v>
      </c>
      <c r="C403" s="16">
        <v>3</v>
      </c>
      <c r="D403" s="16">
        <v>0</v>
      </c>
      <c r="E403" s="17">
        <f t="shared" si="47"/>
        <v>5.1903114186851215E-4</v>
      </c>
      <c r="F403" s="17" t="str">
        <f t="shared" si="48"/>
        <v/>
      </c>
      <c r="G403" s="17">
        <f t="shared" si="50"/>
        <v>-1</v>
      </c>
      <c r="H403" s="17">
        <f t="shared" si="49"/>
        <v>-5.1903114186851215E-4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30</v>
      </c>
      <c r="D408" s="16">
        <v>128</v>
      </c>
      <c r="E408" s="17">
        <f t="shared" si="47"/>
        <v>5.1903114186851208E-3</v>
      </c>
      <c r="F408" s="17">
        <f t="shared" si="48"/>
        <v>2.1248339973439574E-2</v>
      </c>
      <c r="G408" s="17">
        <f t="shared" si="50"/>
        <v>3.2666666666666666</v>
      </c>
      <c r="H408" s="17">
        <f t="shared" si="49"/>
        <v>1.6955017301038062E-2</v>
      </c>
    </row>
    <row r="409" spans="1:8" x14ac:dyDescent="0.2">
      <c r="A409" s="14"/>
      <c r="B409" s="15" t="s">
        <v>383</v>
      </c>
      <c r="C409" s="16">
        <v>8</v>
      </c>
      <c r="D409" s="16">
        <v>5</v>
      </c>
      <c r="E409" s="17">
        <f t="shared" si="47"/>
        <v>1.3840830449826989E-3</v>
      </c>
      <c r="F409" s="17">
        <f t="shared" si="48"/>
        <v>8.3001328021248342E-4</v>
      </c>
      <c r="G409" s="17">
        <f t="shared" si="50"/>
        <v>-0.375</v>
      </c>
      <c r="H409" s="17">
        <f t="shared" si="49"/>
        <v>-5.1903114186851204E-4</v>
      </c>
    </row>
    <row r="410" spans="1:8" x14ac:dyDescent="0.2">
      <c r="A410" s="14"/>
      <c r="B410" s="15" t="s">
        <v>384</v>
      </c>
      <c r="C410" s="16">
        <v>6</v>
      </c>
      <c r="D410" s="16">
        <v>14</v>
      </c>
      <c r="E410" s="17">
        <f t="shared" si="47"/>
        <v>1.0380622837370243E-3</v>
      </c>
      <c r="F410" s="17">
        <f t="shared" si="48"/>
        <v>2.3240371845949536E-3</v>
      </c>
      <c r="G410" s="17">
        <f t="shared" si="50"/>
        <v>1.3333333333333333</v>
      </c>
      <c r="H410" s="17">
        <f t="shared" si="49"/>
        <v>1.3840830449826989E-3</v>
      </c>
    </row>
    <row r="411" spans="1:8" x14ac:dyDescent="0.2">
      <c r="A411" s="14"/>
      <c r="B411" s="15" t="s">
        <v>385</v>
      </c>
      <c r="C411" s="16">
        <v>2</v>
      </c>
      <c r="D411" s="16">
        <v>0</v>
      </c>
      <c r="E411" s="17">
        <f t="shared" si="47"/>
        <v>3.4602076124567473E-4</v>
      </c>
      <c r="F411" s="17" t="str">
        <f t="shared" si="48"/>
        <v/>
      </c>
      <c r="G411" s="17">
        <f t="shared" si="50"/>
        <v>-1</v>
      </c>
      <c r="H411" s="17">
        <f t="shared" si="49"/>
        <v>-3.4602076124567473E-4</v>
      </c>
    </row>
    <row r="412" spans="1:8" x14ac:dyDescent="0.2">
      <c r="A412" s="14"/>
      <c r="B412" s="15" t="s">
        <v>386</v>
      </c>
      <c r="C412" s="16">
        <v>6</v>
      </c>
      <c r="D412" s="16">
        <v>123</v>
      </c>
      <c r="E412" s="17">
        <f t="shared" si="47"/>
        <v>1.0380622837370243E-3</v>
      </c>
      <c r="F412" s="17">
        <f t="shared" si="48"/>
        <v>2.0418326693227091E-2</v>
      </c>
      <c r="G412" s="17">
        <f t="shared" si="50"/>
        <v>19.5</v>
      </c>
      <c r="H412" s="17">
        <f t="shared" si="49"/>
        <v>2.0242214532871974E-2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214</v>
      </c>
      <c r="D420" s="16">
        <v>44</v>
      </c>
      <c r="E420" s="17">
        <f t="shared" si="51"/>
        <v>3.7024221453287195E-2</v>
      </c>
      <c r="F420" s="17">
        <f t="shared" si="52"/>
        <v>7.3041168658698535E-3</v>
      </c>
      <c r="G420" s="17">
        <f t="shared" si="54"/>
        <v>-0.79439252336448596</v>
      </c>
      <c r="H420" s="17">
        <f t="shared" si="53"/>
        <v>-2.9411764705882349E-2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1</v>
      </c>
      <c r="D429" s="16">
        <v>0</v>
      </c>
      <c r="E429" s="17">
        <f t="shared" si="51"/>
        <v>1.7301038062283736E-4</v>
      </c>
      <c r="F429" s="17" t="str">
        <f t="shared" si="52"/>
        <v/>
      </c>
      <c r="G429" s="17">
        <f t="shared" si="54"/>
        <v>-1</v>
      </c>
      <c r="H429" s="17">
        <f t="shared" si="53"/>
        <v>-1.7301038062283736E-4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1.6600265604249667E-4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19</v>
      </c>
      <c r="D432" s="16">
        <v>19</v>
      </c>
      <c r="E432" s="17">
        <f t="shared" si="51"/>
        <v>3.2871972318339101E-3</v>
      </c>
      <c r="F432" s="17">
        <f t="shared" si="52"/>
        <v>3.1540504648074367E-3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29</v>
      </c>
      <c r="D434" s="16">
        <v>0</v>
      </c>
      <c r="E434" s="17">
        <f t="shared" si="51"/>
        <v>5.0173010380622834E-3</v>
      </c>
      <c r="F434" s="17" t="str">
        <f t="shared" si="52"/>
        <v/>
      </c>
      <c r="G434" s="17">
        <f t="shared" si="54"/>
        <v>-1</v>
      </c>
      <c r="H434" s="17">
        <f t="shared" si="53"/>
        <v>-5.0173010380622834E-3</v>
      </c>
    </row>
    <row r="435" spans="1:8" ht="25.5" x14ac:dyDescent="0.2">
      <c r="A435" s="14"/>
      <c r="B435" s="15" t="s">
        <v>409</v>
      </c>
      <c r="C435" s="16">
        <v>1</v>
      </c>
      <c r="D435" s="16">
        <v>0</v>
      </c>
      <c r="E435" s="17">
        <f t="shared" si="51"/>
        <v>1.7301038062283736E-4</v>
      </c>
      <c r="F435" s="17" t="str">
        <f t="shared" si="52"/>
        <v/>
      </c>
      <c r="G435" s="17">
        <f t="shared" si="54"/>
        <v>-1</v>
      </c>
      <c r="H435" s="17">
        <f t="shared" si="53"/>
        <v>-1.7301038062283736E-4</v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1.6600265604249667E-4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4</v>
      </c>
      <c r="E439" s="17" t="str">
        <f t="shared" si="51"/>
        <v/>
      </c>
      <c r="F439" s="17">
        <f t="shared" si="52"/>
        <v>6.6401062416998667E-4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1</v>
      </c>
      <c r="D442" s="16">
        <v>65</v>
      </c>
      <c r="E442" s="17">
        <f t="shared" si="51"/>
        <v>1.7301038062283736E-4</v>
      </c>
      <c r="F442" s="17">
        <f t="shared" si="52"/>
        <v>1.0790172642762285E-2</v>
      </c>
      <c r="G442" s="17">
        <f t="shared" si="54"/>
        <v>64</v>
      </c>
      <c r="H442" s="17">
        <f t="shared" si="53"/>
        <v>1.1072664359861591E-2</v>
      </c>
    </row>
    <row r="443" spans="1:8" x14ac:dyDescent="0.2">
      <c r="A443" s="14"/>
      <c r="B443" s="15" t="s">
        <v>417</v>
      </c>
      <c r="C443" s="16">
        <v>4</v>
      </c>
      <c r="D443" s="16">
        <v>40</v>
      </c>
      <c r="E443" s="17">
        <f t="shared" si="51"/>
        <v>6.9204152249134946E-4</v>
      </c>
      <c r="F443" s="17">
        <f t="shared" si="52"/>
        <v>6.6401062416998674E-3</v>
      </c>
      <c r="G443" s="17">
        <f t="shared" si="54"/>
        <v>9</v>
      </c>
      <c r="H443" s="17">
        <f t="shared" si="53"/>
        <v>6.2283737024221453E-3</v>
      </c>
    </row>
    <row r="444" spans="1:8" x14ac:dyDescent="0.2">
      <c r="A444" s="14"/>
      <c r="B444" s="15" t="s">
        <v>418</v>
      </c>
      <c r="C444" s="16">
        <v>37</v>
      </c>
      <c r="D444" s="16">
        <v>0</v>
      </c>
      <c r="E444" s="17">
        <f t="shared" si="51"/>
        <v>6.4013840830449828E-3</v>
      </c>
      <c r="F444" s="17" t="str">
        <f t="shared" si="52"/>
        <v/>
      </c>
      <c r="G444" s="17">
        <f t="shared" si="54"/>
        <v>-1</v>
      </c>
      <c r="H444" s="17">
        <f t="shared" si="53"/>
        <v>-6.4013840830449828E-3</v>
      </c>
    </row>
    <row r="445" spans="1:8" x14ac:dyDescent="0.2">
      <c r="A445" s="14"/>
      <c r="B445" s="15" t="s">
        <v>419</v>
      </c>
      <c r="C445" s="16">
        <v>2</v>
      </c>
      <c r="D445" s="16">
        <v>95</v>
      </c>
      <c r="E445" s="17">
        <f t="shared" si="51"/>
        <v>3.4602076124567473E-4</v>
      </c>
      <c r="F445" s="17">
        <f t="shared" si="52"/>
        <v>1.5770252324037184E-2</v>
      </c>
      <c r="G445" s="17">
        <f t="shared" si="54"/>
        <v>46.5</v>
      </c>
      <c r="H445" s="17">
        <f t="shared" si="53"/>
        <v>1.6089965397923876E-2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14</v>
      </c>
      <c r="E448" s="17" t="str">
        <f t="shared" si="51"/>
        <v/>
      </c>
      <c r="F448" s="17">
        <f t="shared" si="52"/>
        <v>2.3240371845949536E-3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3</v>
      </c>
      <c r="D450" s="16">
        <v>0</v>
      </c>
      <c r="E450" s="17">
        <f t="shared" si="51"/>
        <v>5.1903114186851215E-4</v>
      </c>
      <c r="F450" s="17" t="str">
        <f t="shared" si="52"/>
        <v/>
      </c>
      <c r="G450" s="17">
        <f t="shared" si="54"/>
        <v>-1</v>
      </c>
      <c r="H450" s="17">
        <f t="shared" si="53"/>
        <v>-5.1903114186851215E-4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2</v>
      </c>
      <c r="D453" s="16">
        <v>7</v>
      </c>
      <c r="E453" s="17">
        <f t="shared" si="51"/>
        <v>3.4602076124567473E-4</v>
      </c>
      <c r="F453" s="17">
        <f t="shared" si="52"/>
        <v>1.1620185922974768E-3</v>
      </c>
      <c r="G453" s="17">
        <f t="shared" si="54"/>
        <v>2.5</v>
      </c>
      <c r="H453" s="17">
        <f t="shared" si="53"/>
        <v>8.6505190311418688E-4</v>
      </c>
    </row>
    <row r="454" spans="1:8" x14ac:dyDescent="0.2">
      <c r="A454" s="14"/>
      <c r="B454" s="15" t="s">
        <v>428</v>
      </c>
      <c r="C454" s="16">
        <v>5</v>
      </c>
      <c r="D454" s="16">
        <v>10</v>
      </c>
      <c r="E454" s="17">
        <f t="shared" si="51"/>
        <v>8.6505190311418688E-4</v>
      </c>
      <c r="F454" s="17">
        <f t="shared" si="52"/>
        <v>1.6600265604249668E-3</v>
      </c>
      <c r="G454" s="17">
        <f t="shared" si="54"/>
        <v>1</v>
      </c>
      <c r="H454" s="17">
        <f t="shared" si="53"/>
        <v>8.6505190311418688E-4</v>
      </c>
    </row>
    <row r="455" spans="1:8" x14ac:dyDescent="0.2">
      <c r="A455" s="14"/>
      <c r="B455" s="15" t="s">
        <v>429</v>
      </c>
      <c r="C455" s="16">
        <v>12</v>
      </c>
      <c r="D455" s="16">
        <v>3</v>
      </c>
      <c r="E455" s="17">
        <f t="shared" si="51"/>
        <v>2.0761245674740486E-3</v>
      </c>
      <c r="F455" s="17">
        <f t="shared" si="52"/>
        <v>4.9800796812749003E-4</v>
      </c>
      <c r="G455" s="17">
        <f t="shared" si="54"/>
        <v>-0.75</v>
      </c>
      <c r="H455" s="17">
        <f t="shared" si="53"/>
        <v>-1.5570934256055363E-3</v>
      </c>
    </row>
    <row r="456" spans="1:8" x14ac:dyDescent="0.2">
      <c r="A456" s="14"/>
      <c r="B456" s="15" t="s">
        <v>430</v>
      </c>
      <c r="C456" s="16">
        <v>56</v>
      </c>
      <c r="D456" s="16">
        <v>32</v>
      </c>
      <c r="E456" s="17">
        <f t="shared" si="51"/>
        <v>9.688581314878892E-3</v>
      </c>
      <c r="F456" s="17">
        <f t="shared" si="52"/>
        <v>5.3120849933598934E-3</v>
      </c>
      <c r="G456" s="17">
        <f t="shared" si="54"/>
        <v>-0.42857142857142855</v>
      </c>
      <c r="H456" s="17">
        <f t="shared" si="53"/>
        <v>-4.1522491349480963E-3</v>
      </c>
    </row>
    <row r="457" spans="1:8" x14ac:dyDescent="0.2">
      <c r="A457" s="14"/>
      <c r="B457" s="15" t="s">
        <v>431</v>
      </c>
      <c r="C457" s="16">
        <v>26</v>
      </c>
      <c r="D457" s="16">
        <v>0</v>
      </c>
      <c r="E457" s="17">
        <f t="shared" si="51"/>
        <v>4.498269896193772E-3</v>
      </c>
      <c r="F457" s="17" t="str">
        <f t="shared" si="52"/>
        <v/>
      </c>
      <c r="G457" s="17">
        <f t="shared" si="54"/>
        <v>-1</v>
      </c>
      <c r="H457" s="17">
        <f t="shared" si="53"/>
        <v>-4.498269896193772E-3</v>
      </c>
    </row>
    <row r="458" spans="1:8" ht="25.5" x14ac:dyDescent="0.2">
      <c r="A458" s="14"/>
      <c r="B458" s="15" t="s">
        <v>432</v>
      </c>
      <c r="C458" s="16">
        <v>1</v>
      </c>
      <c r="D458" s="16">
        <v>0</v>
      </c>
      <c r="E458" s="17">
        <f t="shared" si="51"/>
        <v>1.7301038062283736E-4</v>
      </c>
      <c r="F458" s="17" t="str">
        <f t="shared" si="52"/>
        <v/>
      </c>
      <c r="G458" s="17">
        <f t="shared" si="54"/>
        <v>-1</v>
      </c>
      <c r="H458" s="17">
        <f t="shared" si="53"/>
        <v>-1.7301038062283736E-4</v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1</v>
      </c>
      <c r="D460" s="16">
        <v>0</v>
      </c>
      <c r="E460" s="17">
        <f t="shared" si="51"/>
        <v>1.7301038062283736E-4</v>
      </c>
      <c r="F460" s="17" t="str">
        <f t="shared" si="52"/>
        <v/>
      </c>
      <c r="G460" s="17">
        <f t="shared" si="54"/>
        <v>-1</v>
      </c>
      <c r="H460" s="17">
        <f t="shared" si="53"/>
        <v>-1.7301038062283736E-4</v>
      </c>
    </row>
    <row r="461" spans="1:8" x14ac:dyDescent="0.2">
      <c r="A461" s="14"/>
      <c r="B461" s="15" t="s">
        <v>435</v>
      </c>
      <c r="C461" s="16">
        <v>2</v>
      </c>
      <c r="D461" s="16">
        <v>0</v>
      </c>
      <c r="E461" s="17">
        <f t="shared" si="51"/>
        <v>3.4602076124567473E-4</v>
      </c>
      <c r="F461" s="17" t="str">
        <f t="shared" si="52"/>
        <v/>
      </c>
      <c r="G461" s="17">
        <f t="shared" si="54"/>
        <v>-1</v>
      </c>
      <c r="H461" s="17">
        <f t="shared" si="53"/>
        <v>-3.4602076124567473E-4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40</v>
      </c>
      <c r="D463" s="16">
        <v>1</v>
      </c>
      <c r="E463" s="17">
        <f t="shared" si="51"/>
        <v>6.920415224913495E-3</v>
      </c>
      <c r="F463" s="17">
        <f t="shared" si="52"/>
        <v>1.6600265604249667E-4</v>
      </c>
      <c r="G463" s="17">
        <f t="shared" si="54"/>
        <v>-0.97499999999999998</v>
      </c>
      <c r="H463" s="17">
        <f t="shared" si="53"/>
        <v>-6.7474048442906576E-3</v>
      </c>
    </row>
    <row r="464" spans="1:8" x14ac:dyDescent="0.2">
      <c r="A464" s="14"/>
      <c r="B464" s="15" t="s">
        <v>438</v>
      </c>
      <c r="C464" s="16">
        <v>5</v>
      </c>
      <c r="D464" s="16">
        <v>1</v>
      </c>
      <c r="E464" s="17">
        <f t="shared" si="51"/>
        <v>8.6505190311418688E-4</v>
      </c>
      <c r="F464" s="17">
        <f t="shared" si="52"/>
        <v>1.6600265604249667E-4</v>
      </c>
      <c r="G464" s="17">
        <f t="shared" si="54"/>
        <v>-0.8</v>
      </c>
      <c r="H464" s="17">
        <f t="shared" si="53"/>
        <v>-6.9204152249134957E-4</v>
      </c>
    </row>
    <row r="465" spans="1:8" x14ac:dyDescent="0.2">
      <c r="A465" s="14"/>
      <c r="B465" s="15" t="s">
        <v>439</v>
      </c>
      <c r="C465" s="16">
        <v>115</v>
      </c>
      <c r="D465" s="16">
        <v>35</v>
      </c>
      <c r="E465" s="17">
        <f t="shared" si="51"/>
        <v>1.9896193771626297E-2</v>
      </c>
      <c r="F465" s="17">
        <f t="shared" si="52"/>
        <v>5.8100929614873838E-3</v>
      </c>
      <c r="G465" s="17">
        <f t="shared" si="54"/>
        <v>-0.69565217391304346</v>
      </c>
      <c r="H465" s="17">
        <f t="shared" si="53"/>
        <v>-1.3840830449826988E-2</v>
      </c>
    </row>
    <row r="466" spans="1:8" x14ac:dyDescent="0.2">
      <c r="A466" s="14"/>
      <c r="B466" s="15" t="s">
        <v>440</v>
      </c>
      <c r="C466" s="16">
        <v>11</v>
      </c>
      <c r="D466" s="16">
        <v>44</v>
      </c>
      <c r="E466" s="17">
        <f t="shared" si="51"/>
        <v>1.9031141868512112E-3</v>
      </c>
      <c r="F466" s="17">
        <f t="shared" si="52"/>
        <v>7.3041168658698535E-3</v>
      </c>
      <c r="G466" s="17">
        <f t="shared" si="54"/>
        <v>3</v>
      </c>
      <c r="H466" s="17">
        <f t="shared" si="53"/>
        <v>5.709342560553634E-3</v>
      </c>
    </row>
    <row r="467" spans="1:8" x14ac:dyDescent="0.2">
      <c r="A467" s="14"/>
      <c r="B467" s="15" t="s">
        <v>441</v>
      </c>
      <c r="C467" s="16">
        <v>0</v>
      </c>
      <c r="D467" s="16">
        <v>3</v>
      </c>
      <c r="E467" s="17" t="str">
        <f t="shared" si="51"/>
        <v/>
      </c>
      <c r="F467" s="17">
        <f t="shared" si="52"/>
        <v>4.9800796812749003E-4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13</v>
      </c>
      <c r="D468" s="16">
        <v>1</v>
      </c>
      <c r="E468" s="17">
        <f t="shared" si="51"/>
        <v>2.249134948096886E-3</v>
      </c>
      <c r="F468" s="17">
        <f t="shared" si="52"/>
        <v>1.6600265604249667E-4</v>
      </c>
      <c r="G468" s="17">
        <f t="shared" si="54"/>
        <v>-0.92307692307692313</v>
      </c>
      <c r="H468" s="17">
        <f t="shared" si="53"/>
        <v>-2.0761245674740486E-3</v>
      </c>
    </row>
    <row r="469" spans="1:8" x14ac:dyDescent="0.2">
      <c r="A469" s="14"/>
      <c r="B469" s="15" t="s">
        <v>443</v>
      </c>
      <c r="C469" s="16">
        <v>10</v>
      </c>
      <c r="D469" s="16">
        <v>0</v>
      </c>
      <c r="E469" s="17">
        <f t="shared" si="51"/>
        <v>1.7301038062283738E-3</v>
      </c>
      <c r="F469" s="17" t="str">
        <f t="shared" si="52"/>
        <v/>
      </c>
      <c r="G469" s="17">
        <f t="shared" si="54"/>
        <v>-1</v>
      </c>
      <c r="H469" s="17">
        <f t="shared" si="53"/>
        <v>-1.7301038062283738E-3</v>
      </c>
    </row>
    <row r="470" spans="1:8" x14ac:dyDescent="0.2">
      <c r="A470" s="14"/>
      <c r="B470" s="15" t="s">
        <v>444</v>
      </c>
      <c r="C470" s="16">
        <v>9</v>
      </c>
      <c r="D470" s="16">
        <v>1</v>
      </c>
      <c r="E470" s="17">
        <f t="shared" si="51"/>
        <v>1.5570934256055363E-3</v>
      </c>
      <c r="F470" s="17">
        <f t="shared" si="52"/>
        <v>1.6600265604249667E-4</v>
      </c>
      <c r="G470" s="17">
        <f t="shared" si="54"/>
        <v>-0.88888888888888884</v>
      </c>
      <c r="H470" s="17">
        <f t="shared" si="53"/>
        <v>-1.3840830449826989E-3</v>
      </c>
    </row>
    <row r="471" spans="1:8" x14ac:dyDescent="0.2">
      <c r="A471" s="14"/>
      <c r="B471" s="15" t="s">
        <v>445</v>
      </c>
      <c r="C471" s="16">
        <v>94</v>
      </c>
      <c r="D471" s="16">
        <v>43</v>
      </c>
      <c r="E471" s="17">
        <f t="shared" si="51"/>
        <v>1.6262975778546712E-2</v>
      </c>
      <c r="F471" s="17">
        <f t="shared" si="52"/>
        <v>7.138114209827357E-3</v>
      </c>
      <c r="G471" s="17">
        <f t="shared" si="54"/>
        <v>-0.54255319148936165</v>
      </c>
      <c r="H471" s="17">
        <f t="shared" si="53"/>
        <v>-8.823529411764704E-3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28</v>
      </c>
      <c r="D476" s="16">
        <v>0</v>
      </c>
      <c r="E476" s="17">
        <f t="shared" si="51"/>
        <v>4.844290657439446E-3</v>
      </c>
      <c r="F476" s="17" t="str">
        <f t="shared" si="52"/>
        <v/>
      </c>
      <c r="G476" s="17">
        <f t="shared" si="54"/>
        <v>-1</v>
      </c>
      <c r="H476" s="17">
        <f t="shared" si="53"/>
        <v>-4.844290657439446E-3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131</v>
      </c>
      <c r="D479" s="16">
        <v>308</v>
      </c>
      <c r="E479" s="17">
        <f t="shared" si="55"/>
        <v>2.2664359861591696E-2</v>
      </c>
      <c r="F479" s="17">
        <f t="shared" si="56"/>
        <v>5.1128818061088981E-2</v>
      </c>
      <c r="G479" s="17">
        <f t="shared" si="58"/>
        <v>1.3511450381679388</v>
      </c>
      <c r="H479" s="17">
        <f t="shared" si="57"/>
        <v>3.0622837370242212E-2</v>
      </c>
    </row>
    <row r="480" spans="1:8" ht="25.5" x14ac:dyDescent="0.2">
      <c r="A480" s="14"/>
      <c r="B480" s="15" t="s">
        <v>454</v>
      </c>
      <c r="C480" s="16">
        <v>5</v>
      </c>
      <c r="D480" s="16">
        <v>0</v>
      </c>
      <c r="E480" s="17">
        <f t="shared" si="55"/>
        <v>8.6505190311418688E-4</v>
      </c>
      <c r="F480" s="17" t="str">
        <f t="shared" si="56"/>
        <v/>
      </c>
      <c r="G480" s="17">
        <f t="shared" si="58"/>
        <v>-1</v>
      </c>
      <c r="H480" s="17">
        <f t="shared" si="57"/>
        <v>-8.6505190311418688E-4</v>
      </c>
    </row>
    <row r="481" spans="1:8" x14ac:dyDescent="0.2">
      <c r="A481" s="14"/>
      <c r="B481" s="15" t="s">
        <v>455</v>
      </c>
      <c r="C481" s="16">
        <v>137</v>
      </c>
      <c r="D481" s="16">
        <v>2</v>
      </c>
      <c r="E481" s="17">
        <f t="shared" si="55"/>
        <v>2.3702422145328719E-2</v>
      </c>
      <c r="F481" s="17">
        <f t="shared" si="56"/>
        <v>3.3200531208499334E-4</v>
      </c>
      <c r="G481" s="17">
        <f t="shared" si="58"/>
        <v>-0.98540145985401462</v>
      </c>
      <c r="H481" s="17">
        <f t="shared" si="57"/>
        <v>-2.3356401384083045E-2</v>
      </c>
    </row>
    <row r="482" spans="1:8" x14ac:dyDescent="0.2">
      <c r="A482" s="14"/>
      <c r="B482" s="15" t="s">
        <v>456</v>
      </c>
      <c r="C482" s="16">
        <v>25</v>
      </c>
      <c r="D482" s="16">
        <v>22</v>
      </c>
      <c r="E482" s="17">
        <f t="shared" si="55"/>
        <v>4.3252595155709346E-3</v>
      </c>
      <c r="F482" s="17">
        <f t="shared" si="56"/>
        <v>3.6520584329349268E-3</v>
      </c>
      <c r="G482" s="17">
        <f t="shared" si="58"/>
        <v>-0.12</v>
      </c>
      <c r="H482" s="17">
        <f t="shared" si="57"/>
        <v>-5.1903114186851215E-4</v>
      </c>
    </row>
    <row r="483" spans="1:8" x14ac:dyDescent="0.2">
      <c r="A483" s="14"/>
      <c r="B483" s="15" t="s">
        <v>457</v>
      </c>
      <c r="C483" s="16">
        <v>9</v>
      </c>
      <c r="D483" s="16">
        <v>4</v>
      </c>
      <c r="E483" s="17">
        <f t="shared" si="55"/>
        <v>1.5570934256055363E-3</v>
      </c>
      <c r="F483" s="17">
        <f t="shared" si="56"/>
        <v>6.6401062416998667E-4</v>
      </c>
      <c r="G483" s="17">
        <f t="shared" si="58"/>
        <v>-0.55555555555555558</v>
      </c>
      <c r="H483" s="17">
        <f t="shared" si="57"/>
        <v>-8.6505190311418688E-4</v>
      </c>
    </row>
    <row r="484" spans="1:8" x14ac:dyDescent="0.2">
      <c r="A484" s="14"/>
      <c r="B484" s="15" t="s">
        <v>458</v>
      </c>
      <c r="C484" s="16">
        <v>26</v>
      </c>
      <c r="D484" s="16">
        <v>18</v>
      </c>
      <c r="E484" s="17">
        <f t="shared" si="55"/>
        <v>4.498269896193772E-3</v>
      </c>
      <c r="F484" s="17">
        <f t="shared" si="56"/>
        <v>2.9880478087649402E-3</v>
      </c>
      <c r="G484" s="17">
        <f t="shared" si="58"/>
        <v>-0.30769230769230771</v>
      </c>
      <c r="H484" s="17">
        <f t="shared" si="57"/>
        <v>-1.3840830449826991E-3</v>
      </c>
    </row>
    <row r="485" spans="1:8" x14ac:dyDescent="0.2">
      <c r="A485" s="14"/>
      <c r="B485" s="15" t="s">
        <v>459</v>
      </c>
      <c r="C485" s="16">
        <v>1</v>
      </c>
      <c r="D485" s="16">
        <v>1</v>
      </c>
      <c r="E485" s="17">
        <f t="shared" si="55"/>
        <v>1.7301038062283736E-4</v>
      </c>
      <c r="F485" s="17">
        <f t="shared" si="56"/>
        <v>1.6600265604249667E-4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460</v>
      </c>
      <c r="C486" s="16">
        <v>13</v>
      </c>
      <c r="D486" s="16">
        <v>3</v>
      </c>
      <c r="E486" s="17">
        <f t="shared" si="55"/>
        <v>2.249134948096886E-3</v>
      </c>
      <c r="F486" s="17">
        <f t="shared" si="56"/>
        <v>4.9800796812749003E-4</v>
      </c>
      <c r="G486" s="17">
        <f t="shared" si="58"/>
        <v>-0.76923076923076927</v>
      </c>
      <c r="H486" s="17">
        <f t="shared" si="57"/>
        <v>-1.730103806228374E-3</v>
      </c>
    </row>
    <row r="487" spans="1:8" x14ac:dyDescent="0.2">
      <c r="A487" s="14"/>
      <c r="B487" s="15" t="s">
        <v>461</v>
      </c>
      <c r="C487" s="16">
        <v>0</v>
      </c>
      <c r="D487" s="16">
        <v>5</v>
      </c>
      <c r="E487" s="17" t="str">
        <f t="shared" si="55"/>
        <v/>
      </c>
      <c r="F487" s="17">
        <f t="shared" si="56"/>
        <v>8.3001328021248342E-4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1.6600265604249667E-4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8</v>
      </c>
      <c r="D489" s="16">
        <v>12</v>
      </c>
      <c r="E489" s="17">
        <f t="shared" si="55"/>
        <v>1.3840830449826989E-3</v>
      </c>
      <c r="F489" s="17">
        <f t="shared" si="56"/>
        <v>1.9920318725099601E-3</v>
      </c>
      <c r="G489" s="17">
        <f t="shared" si="58"/>
        <v>0.5</v>
      </c>
      <c r="H489" s="17">
        <f t="shared" si="57"/>
        <v>6.9204152249134946E-4</v>
      </c>
    </row>
    <row r="490" spans="1:8" x14ac:dyDescent="0.2">
      <c r="A490" s="14"/>
      <c r="B490" s="15" t="s">
        <v>464</v>
      </c>
      <c r="C490" s="16">
        <v>39</v>
      </c>
      <c r="D490" s="16">
        <v>25</v>
      </c>
      <c r="E490" s="17">
        <f t="shared" si="55"/>
        <v>6.7474048442906576E-3</v>
      </c>
      <c r="F490" s="17">
        <f t="shared" si="56"/>
        <v>4.1500664010624168E-3</v>
      </c>
      <c r="G490" s="17">
        <f t="shared" si="58"/>
        <v>-0.35897435897435898</v>
      </c>
      <c r="H490" s="17">
        <f t="shared" si="57"/>
        <v>-2.4221453287197234E-3</v>
      </c>
    </row>
    <row r="491" spans="1:8" x14ac:dyDescent="0.2">
      <c r="A491" s="14"/>
      <c r="B491" s="15" t="s">
        <v>465</v>
      </c>
      <c r="C491" s="16">
        <v>1</v>
      </c>
      <c r="D491" s="16">
        <v>0</v>
      </c>
      <c r="E491" s="17">
        <f t="shared" si="55"/>
        <v>1.7301038062283736E-4</v>
      </c>
      <c r="F491" s="17" t="str">
        <f t="shared" si="56"/>
        <v/>
      </c>
      <c r="G491" s="17">
        <f t="shared" si="58"/>
        <v>-1</v>
      </c>
      <c r="H491" s="17">
        <f t="shared" si="57"/>
        <v>-1.7301038062283736E-4</v>
      </c>
    </row>
    <row r="492" spans="1:8" ht="25.5" x14ac:dyDescent="0.2">
      <c r="A492" s="14"/>
      <c r="B492" s="15" t="s">
        <v>466</v>
      </c>
      <c r="C492" s="16">
        <v>4</v>
      </c>
      <c r="D492" s="16">
        <v>0</v>
      </c>
      <c r="E492" s="17">
        <f t="shared" si="55"/>
        <v>6.9204152249134946E-4</v>
      </c>
      <c r="F492" s="17" t="str">
        <f t="shared" si="56"/>
        <v/>
      </c>
      <c r="G492" s="17">
        <f t="shared" si="58"/>
        <v>-1</v>
      </c>
      <c r="H492" s="17">
        <f t="shared" si="57"/>
        <v>-6.9204152249134946E-4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46</v>
      </c>
      <c r="D494" s="16">
        <v>0</v>
      </c>
      <c r="E494" s="17">
        <f t="shared" si="55"/>
        <v>7.9584775086505195E-3</v>
      </c>
      <c r="F494" s="17" t="str">
        <f t="shared" si="56"/>
        <v/>
      </c>
      <c r="G494" s="17">
        <f t="shared" si="58"/>
        <v>-1</v>
      </c>
      <c r="H494" s="17">
        <f t="shared" si="57"/>
        <v>-7.9584775086505195E-3</v>
      </c>
    </row>
    <row r="495" spans="1:8" x14ac:dyDescent="0.2">
      <c r="A495" s="14"/>
      <c r="B495" s="15" t="s">
        <v>469</v>
      </c>
      <c r="C495" s="16">
        <v>15</v>
      </c>
      <c r="D495" s="16">
        <v>0</v>
      </c>
      <c r="E495" s="17">
        <f t="shared" si="55"/>
        <v>2.5951557093425604E-3</v>
      </c>
      <c r="F495" s="17" t="str">
        <f t="shared" si="56"/>
        <v/>
      </c>
      <c r="G495" s="17">
        <f t="shared" si="58"/>
        <v>-1</v>
      </c>
      <c r="H495" s="17">
        <f t="shared" si="57"/>
        <v>-2.5951557093425604E-3</v>
      </c>
    </row>
    <row r="496" spans="1:8" ht="25.5" x14ac:dyDescent="0.2">
      <c r="A496" s="14"/>
      <c r="B496" s="15" t="s">
        <v>470</v>
      </c>
      <c r="C496" s="16">
        <v>12</v>
      </c>
      <c r="D496" s="16">
        <v>42</v>
      </c>
      <c r="E496" s="17">
        <f t="shared" si="55"/>
        <v>2.0761245674740486E-3</v>
      </c>
      <c r="F496" s="17">
        <f t="shared" si="56"/>
        <v>6.9721115537848604E-3</v>
      </c>
      <c r="G496" s="17">
        <f t="shared" si="58"/>
        <v>2.5</v>
      </c>
      <c r="H496" s="17">
        <f t="shared" si="57"/>
        <v>5.1903114186851217E-3</v>
      </c>
    </row>
    <row r="497" spans="1:8" x14ac:dyDescent="0.2">
      <c r="A497" s="14"/>
      <c r="B497" s="15" t="s">
        <v>471</v>
      </c>
      <c r="C497" s="16">
        <v>3</v>
      </c>
      <c r="D497" s="16">
        <v>0</v>
      </c>
      <c r="E497" s="17">
        <f t="shared" si="55"/>
        <v>5.1903114186851215E-4</v>
      </c>
      <c r="F497" s="17" t="str">
        <f t="shared" si="56"/>
        <v/>
      </c>
      <c r="G497" s="17">
        <f t="shared" si="58"/>
        <v>-1</v>
      </c>
      <c r="H497" s="17">
        <f t="shared" si="57"/>
        <v>-5.1903114186851215E-4</v>
      </c>
    </row>
    <row r="498" spans="1:8" ht="25.5" x14ac:dyDescent="0.2">
      <c r="A498" s="14"/>
      <c r="B498" s="15" t="s">
        <v>472</v>
      </c>
      <c r="C498" s="16">
        <v>0</v>
      </c>
      <c r="D498" s="16">
        <v>11</v>
      </c>
      <c r="E498" s="17" t="str">
        <f t="shared" si="55"/>
        <v/>
      </c>
      <c r="F498" s="17">
        <f t="shared" si="56"/>
        <v>1.8260292164674634E-3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1</v>
      </c>
      <c r="D499" s="16">
        <v>0</v>
      </c>
      <c r="E499" s="17">
        <f t="shared" si="55"/>
        <v>1.7301038062283736E-4</v>
      </c>
      <c r="F499" s="17" t="str">
        <f t="shared" si="56"/>
        <v/>
      </c>
      <c r="G499" s="17">
        <f t="shared" si="58"/>
        <v>-1</v>
      </c>
      <c r="H499" s="17">
        <f t="shared" si="57"/>
        <v>-1.7301038062283736E-4</v>
      </c>
    </row>
    <row r="500" spans="1:8" ht="25.5" x14ac:dyDescent="0.2">
      <c r="A500" s="14"/>
      <c r="B500" s="15" t="s">
        <v>474</v>
      </c>
      <c r="C500" s="16">
        <v>11</v>
      </c>
      <c r="D500" s="16">
        <v>7</v>
      </c>
      <c r="E500" s="17">
        <f t="shared" si="55"/>
        <v>1.9031141868512112E-3</v>
      </c>
      <c r="F500" s="17">
        <f t="shared" si="56"/>
        <v>1.1620185922974768E-3</v>
      </c>
      <c r="G500" s="17">
        <f t="shared" si="58"/>
        <v>-0.36363636363636365</v>
      </c>
      <c r="H500" s="17">
        <f t="shared" si="57"/>
        <v>-6.9204152249134957E-4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10</v>
      </c>
      <c r="D506" s="16">
        <v>0</v>
      </c>
      <c r="E506" s="17">
        <f t="shared" si="55"/>
        <v>1.7301038062283738E-3</v>
      </c>
      <c r="F506" s="17" t="str">
        <f t="shared" si="56"/>
        <v/>
      </c>
      <c r="G506" s="17">
        <f t="shared" si="58"/>
        <v>-1</v>
      </c>
      <c r="H506" s="17">
        <f t="shared" si="57"/>
        <v>-1.7301038062283738E-3</v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25</v>
      </c>
      <c r="E509" s="17" t="str">
        <f t="shared" si="55"/>
        <v/>
      </c>
      <c r="F509" s="17">
        <f t="shared" si="56"/>
        <v>4.1500664010624168E-3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20</v>
      </c>
      <c r="D510" s="16">
        <v>4</v>
      </c>
      <c r="E510" s="17">
        <f t="shared" si="55"/>
        <v>3.4602076124567475E-3</v>
      </c>
      <c r="F510" s="17">
        <f t="shared" si="56"/>
        <v>6.6401062416998667E-4</v>
      </c>
      <c r="G510" s="17">
        <f t="shared" si="58"/>
        <v>-0.8</v>
      </c>
      <c r="H510" s="17">
        <f t="shared" si="57"/>
        <v>-2.7681660899653983E-3</v>
      </c>
    </row>
    <row r="511" spans="1:8" x14ac:dyDescent="0.2">
      <c r="A511" s="14"/>
      <c r="B511" s="15" t="s">
        <v>485</v>
      </c>
      <c r="C511" s="16">
        <v>44</v>
      </c>
      <c r="D511" s="16">
        <v>0</v>
      </c>
      <c r="E511" s="17">
        <f t="shared" si="55"/>
        <v>7.6124567474048447E-3</v>
      </c>
      <c r="F511" s="17" t="str">
        <f t="shared" si="56"/>
        <v/>
      </c>
      <c r="G511" s="17">
        <f t="shared" si="58"/>
        <v>-1</v>
      </c>
      <c r="H511" s="17">
        <f t="shared" si="57"/>
        <v>-7.6124567474048447E-3</v>
      </c>
    </row>
    <row r="512" spans="1:8" ht="38.25" x14ac:dyDescent="0.2">
      <c r="A512" s="14"/>
      <c r="B512" s="15" t="s">
        <v>486</v>
      </c>
      <c r="C512" s="16">
        <v>1</v>
      </c>
      <c r="D512" s="16">
        <v>1</v>
      </c>
      <c r="E512" s="17">
        <f t="shared" si="55"/>
        <v>1.7301038062283736E-4</v>
      </c>
      <c r="F512" s="17">
        <f t="shared" si="56"/>
        <v>1.6600265604249667E-4</v>
      </c>
      <c r="G512" s="17">
        <f t="shared" si="58"/>
        <v>0</v>
      </c>
      <c r="H512" s="17">
        <f t="shared" si="57"/>
        <v>0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3</v>
      </c>
      <c r="D514" s="16">
        <v>71</v>
      </c>
      <c r="E514" s="17">
        <f t="shared" si="55"/>
        <v>5.1903114186851215E-4</v>
      </c>
      <c r="F514" s="17">
        <f t="shared" si="56"/>
        <v>1.1786188579017264E-2</v>
      </c>
      <c r="G514" s="17">
        <f t="shared" si="58"/>
        <v>22.666666666666668</v>
      </c>
      <c r="H514" s="17">
        <f t="shared" si="57"/>
        <v>1.1764705882352943E-2</v>
      </c>
    </row>
    <row r="515" spans="1:8" ht="25.5" x14ac:dyDescent="0.2">
      <c r="A515" s="14"/>
      <c r="B515" s="15" t="s">
        <v>489</v>
      </c>
      <c r="C515" s="16">
        <v>63</v>
      </c>
      <c r="D515" s="16">
        <v>6</v>
      </c>
      <c r="E515" s="17">
        <f t="shared" si="55"/>
        <v>1.0899653979238755E-2</v>
      </c>
      <c r="F515" s="17">
        <f t="shared" si="56"/>
        <v>9.9601593625498006E-4</v>
      </c>
      <c r="G515" s="17">
        <f t="shared" si="58"/>
        <v>-0.90476190476190477</v>
      </c>
      <c r="H515" s="17">
        <f t="shared" si="57"/>
        <v>-9.8615916955017303E-3</v>
      </c>
    </row>
    <row r="516" spans="1:8" x14ac:dyDescent="0.2">
      <c r="A516" s="14"/>
      <c r="B516" s="15" t="s">
        <v>490</v>
      </c>
      <c r="C516" s="16">
        <v>10</v>
      </c>
      <c r="D516" s="16">
        <v>49</v>
      </c>
      <c r="E516" s="17">
        <f t="shared" si="55"/>
        <v>1.7301038062283738E-3</v>
      </c>
      <c r="F516" s="17">
        <f t="shared" si="56"/>
        <v>8.134130146082337E-3</v>
      </c>
      <c r="G516" s="17">
        <f t="shared" si="58"/>
        <v>3.9</v>
      </c>
      <c r="H516" s="17">
        <f t="shared" si="57"/>
        <v>6.7474048442906576E-3</v>
      </c>
    </row>
    <row r="517" spans="1:8" ht="25.5" x14ac:dyDescent="0.2">
      <c r="A517" s="14"/>
      <c r="B517" s="15" t="s">
        <v>491</v>
      </c>
      <c r="C517" s="16">
        <v>11</v>
      </c>
      <c r="D517" s="16">
        <v>70</v>
      </c>
      <c r="E517" s="17">
        <f t="shared" si="55"/>
        <v>1.9031141868512112E-3</v>
      </c>
      <c r="F517" s="17">
        <f t="shared" si="56"/>
        <v>1.1620185922974768E-2</v>
      </c>
      <c r="G517" s="17">
        <f t="shared" si="58"/>
        <v>5.3636363636363633</v>
      </c>
      <c r="H517" s="17">
        <f t="shared" si="57"/>
        <v>1.0207612456747405E-2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2</v>
      </c>
      <c r="D520" s="16">
        <v>0</v>
      </c>
      <c r="E520" s="17">
        <f t="shared" si="55"/>
        <v>3.4602076124567473E-4</v>
      </c>
      <c r="F520" s="17" t="str">
        <f t="shared" si="56"/>
        <v/>
      </c>
      <c r="G520" s="17">
        <f t="shared" si="58"/>
        <v>-1</v>
      </c>
      <c r="H520" s="17">
        <f t="shared" si="57"/>
        <v>-3.4602076124567473E-4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1</v>
      </c>
      <c r="D523" s="16">
        <v>0</v>
      </c>
      <c r="E523" s="17">
        <f t="shared" si="55"/>
        <v>1.7301038062283736E-4</v>
      </c>
      <c r="F523" s="17" t="str">
        <f t="shared" si="56"/>
        <v/>
      </c>
      <c r="G523" s="17">
        <f t="shared" si="58"/>
        <v>-1</v>
      </c>
      <c r="H523" s="17">
        <f t="shared" si="57"/>
        <v>-1.7301038062283736E-4</v>
      </c>
    </row>
    <row r="524" spans="1:8" ht="25.5" x14ac:dyDescent="0.2">
      <c r="A524" s="14"/>
      <c r="B524" s="15" t="s">
        <v>498</v>
      </c>
      <c r="C524" s="16">
        <v>1</v>
      </c>
      <c r="D524" s="16">
        <v>1</v>
      </c>
      <c r="E524" s="17">
        <f t="shared" si="55"/>
        <v>1.7301038062283736E-4</v>
      </c>
      <c r="F524" s="17">
        <f t="shared" si="56"/>
        <v>1.6600265604249667E-4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499</v>
      </c>
      <c r="C525" s="16">
        <v>1</v>
      </c>
      <c r="D525" s="16">
        <v>0</v>
      </c>
      <c r="E525" s="17">
        <f t="shared" si="55"/>
        <v>1.7301038062283736E-4</v>
      </c>
      <c r="F525" s="17" t="str">
        <f t="shared" si="56"/>
        <v/>
      </c>
      <c r="G525" s="17">
        <f t="shared" si="58"/>
        <v>-1</v>
      </c>
      <c r="H525" s="17">
        <f t="shared" si="57"/>
        <v>-1.7301038062283736E-4</v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1.6600265604249667E-4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1</v>
      </c>
      <c r="D529" s="16">
        <v>5</v>
      </c>
      <c r="E529" s="17">
        <f t="shared" si="55"/>
        <v>1.7301038062283736E-4</v>
      </c>
      <c r="F529" s="17">
        <f t="shared" si="56"/>
        <v>8.3001328021248342E-4</v>
      </c>
      <c r="G529" s="17">
        <f t="shared" si="58"/>
        <v>4</v>
      </c>
      <c r="H529" s="17">
        <f t="shared" si="57"/>
        <v>6.9204152249134946E-4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46</v>
      </c>
      <c r="D532" s="16">
        <v>69</v>
      </c>
      <c r="E532" s="17">
        <f t="shared" si="55"/>
        <v>7.9584775086505195E-3</v>
      </c>
      <c r="F532" s="17">
        <f t="shared" si="56"/>
        <v>1.1454183266932271E-2</v>
      </c>
      <c r="G532" s="17">
        <f t="shared" si="58"/>
        <v>0.5</v>
      </c>
      <c r="H532" s="17">
        <f t="shared" si="57"/>
        <v>3.9792387543252598E-3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14</v>
      </c>
      <c r="D534" s="16">
        <v>2</v>
      </c>
      <c r="E534" s="17">
        <f t="shared" si="55"/>
        <v>2.422145328719723E-3</v>
      </c>
      <c r="F534" s="17">
        <f t="shared" si="56"/>
        <v>3.3200531208499334E-4</v>
      </c>
      <c r="G534" s="17">
        <f t="shared" si="58"/>
        <v>-0.8571428571428571</v>
      </c>
      <c r="H534" s="17">
        <f t="shared" si="57"/>
        <v>-2.0761245674740482E-3</v>
      </c>
    </row>
    <row r="535" spans="1:8" x14ac:dyDescent="0.2">
      <c r="A535" s="14"/>
      <c r="B535" s="15" t="s">
        <v>509</v>
      </c>
      <c r="C535" s="16">
        <v>73</v>
      </c>
      <c r="D535" s="16">
        <v>216</v>
      </c>
      <c r="E535" s="17">
        <f t="shared" si="55"/>
        <v>1.2629757785467127E-2</v>
      </c>
      <c r="F535" s="17">
        <f t="shared" si="56"/>
        <v>3.5856573705179286E-2</v>
      </c>
      <c r="G535" s="17">
        <f t="shared" si="58"/>
        <v>1.9589041095890412</v>
      </c>
      <c r="H535" s="17">
        <f t="shared" si="57"/>
        <v>2.4740484429065745E-2</v>
      </c>
    </row>
    <row r="536" spans="1:8" ht="25.5" x14ac:dyDescent="0.2">
      <c r="A536" s="14"/>
      <c r="B536" s="15" t="s">
        <v>510</v>
      </c>
      <c r="C536" s="16">
        <v>20</v>
      </c>
      <c r="D536" s="16">
        <v>0</v>
      </c>
      <c r="E536" s="17">
        <f t="shared" si="55"/>
        <v>3.4602076124567475E-3</v>
      </c>
      <c r="F536" s="17" t="str">
        <f t="shared" si="56"/>
        <v/>
      </c>
      <c r="G536" s="17">
        <f t="shared" si="58"/>
        <v>-1</v>
      </c>
      <c r="H536" s="17">
        <f t="shared" si="57"/>
        <v>-3.4602076124567475E-3</v>
      </c>
    </row>
    <row r="537" spans="1:8" x14ac:dyDescent="0.2">
      <c r="A537" s="14"/>
      <c r="B537" s="15" t="s">
        <v>511</v>
      </c>
      <c r="C537" s="16">
        <v>15</v>
      </c>
      <c r="D537" s="16">
        <v>254</v>
      </c>
      <c r="E537" s="17">
        <f t="shared" si="55"/>
        <v>2.5951557093425604E-3</v>
      </c>
      <c r="F537" s="17">
        <f t="shared" si="56"/>
        <v>4.2164674634794154E-2</v>
      </c>
      <c r="G537" s="17">
        <f t="shared" si="58"/>
        <v>15.933333333333334</v>
      </c>
      <c r="H537" s="17">
        <f t="shared" si="57"/>
        <v>4.1349480968858127E-2</v>
      </c>
    </row>
    <row r="538" spans="1:8" x14ac:dyDescent="0.2">
      <c r="A538" s="14"/>
      <c r="B538" s="15" t="s">
        <v>512</v>
      </c>
      <c r="C538" s="16">
        <v>61</v>
      </c>
      <c r="D538" s="16">
        <v>2</v>
      </c>
      <c r="E538" s="17">
        <f t="shared" si="55"/>
        <v>1.055363321799308E-2</v>
      </c>
      <c r="F538" s="17">
        <f t="shared" si="56"/>
        <v>3.3200531208499334E-4</v>
      </c>
      <c r="G538" s="17">
        <f t="shared" si="58"/>
        <v>-0.96721311475409832</v>
      </c>
      <c r="H538" s="17">
        <f t="shared" si="57"/>
        <v>-1.0207612456747405E-2</v>
      </c>
    </row>
    <row r="539" spans="1:8" x14ac:dyDescent="0.2">
      <c r="A539" s="14"/>
      <c r="B539" s="15" t="s">
        <v>513</v>
      </c>
      <c r="C539" s="16">
        <v>6</v>
      </c>
      <c r="D539" s="16">
        <v>2</v>
      </c>
      <c r="E539" s="17">
        <f t="shared" si="55"/>
        <v>1.0380622837370243E-3</v>
      </c>
      <c r="F539" s="17">
        <f t="shared" si="56"/>
        <v>3.3200531208499334E-4</v>
      </c>
      <c r="G539" s="17">
        <f t="shared" si="58"/>
        <v>-0.66666666666666663</v>
      </c>
      <c r="H539" s="17">
        <f t="shared" si="57"/>
        <v>-6.9204152249134946E-4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1</v>
      </c>
      <c r="D541" s="16">
        <v>1</v>
      </c>
      <c r="E541" s="17">
        <f t="shared" ref="E541:E576" si="59">+IF(C541=0,"",C541/C$349)</f>
        <v>1.7301038062283736E-4</v>
      </c>
      <c r="F541" s="17">
        <f t="shared" ref="F541:F576" si="60">+IF(D541=0,"",D541/D$349)</f>
        <v>1.6600265604249667E-4</v>
      </c>
      <c r="G541" s="17">
        <f t="shared" si="58"/>
        <v>0</v>
      </c>
      <c r="H541" s="17">
        <f t="shared" ref="H541:H576" si="61">+IF(OR(AND(E541=""),(G541="")),"",E541*G541)</f>
        <v>0</v>
      </c>
    </row>
    <row r="542" spans="1:8" x14ac:dyDescent="0.2">
      <c r="A542" s="14"/>
      <c r="B542" s="15" t="s">
        <v>515</v>
      </c>
      <c r="C542" s="16">
        <v>0</v>
      </c>
      <c r="D542" s="16">
        <v>2</v>
      </c>
      <c r="E542" s="17" t="str">
        <f t="shared" si="59"/>
        <v/>
      </c>
      <c r="F542" s="17">
        <f t="shared" si="60"/>
        <v>3.3200531208499334E-4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1</v>
      </c>
      <c r="E545" s="17" t="str">
        <f t="shared" si="59"/>
        <v/>
      </c>
      <c r="F545" s="17">
        <f t="shared" si="60"/>
        <v>1.6600265604249667E-4</v>
      </c>
      <c r="G545" s="17">
        <f t="shared" si="62"/>
        <v>1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7</v>
      </c>
      <c r="D548" s="16">
        <v>9</v>
      </c>
      <c r="E548" s="17">
        <f t="shared" si="59"/>
        <v>1.2110726643598615E-3</v>
      </c>
      <c r="F548" s="17">
        <f t="shared" si="60"/>
        <v>1.4940239043824701E-3</v>
      </c>
      <c r="G548" s="17">
        <f t="shared" si="62"/>
        <v>0.2857142857142857</v>
      </c>
      <c r="H548" s="17">
        <f t="shared" si="61"/>
        <v>3.4602076124567468E-4</v>
      </c>
    </row>
    <row r="549" spans="1:8" ht="25.5" x14ac:dyDescent="0.2">
      <c r="A549" s="14"/>
      <c r="B549" s="15" t="s">
        <v>522</v>
      </c>
      <c r="C549" s="16">
        <v>7</v>
      </c>
      <c r="D549" s="16">
        <v>0</v>
      </c>
      <c r="E549" s="17">
        <f t="shared" si="59"/>
        <v>1.2110726643598615E-3</v>
      </c>
      <c r="F549" s="17" t="str">
        <f t="shared" si="60"/>
        <v/>
      </c>
      <c r="G549" s="17">
        <f t="shared" si="62"/>
        <v>-1</v>
      </c>
      <c r="H549" s="17">
        <f t="shared" si="61"/>
        <v>-1.2110726643598615E-3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39</v>
      </c>
      <c r="D551" s="16">
        <v>5</v>
      </c>
      <c r="E551" s="17">
        <f t="shared" si="59"/>
        <v>6.7474048442906576E-3</v>
      </c>
      <c r="F551" s="17">
        <f t="shared" si="60"/>
        <v>8.3001328021248342E-4</v>
      </c>
      <c r="G551" s="17">
        <f t="shared" si="62"/>
        <v>-0.87179487179487181</v>
      </c>
      <c r="H551" s="17">
        <f t="shared" si="61"/>
        <v>-5.8823529411764705E-3</v>
      </c>
    </row>
    <row r="552" spans="1:8" ht="25.5" x14ac:dyDescent="0.2">
      <c r="A552" s="14"/>
      <c r="B552" s="15" t="s">
        <v>525</v>
      </c>
      <c r="C552" s="16">
        <v>6</v>
      </c>
      <c r="D552" s="16">
        <v>0</v>
      </c>
      <c r="E552" s="17">
        <f t="shared" si="59"/>
        <v>1.0380622837370243E-3</v>
      </c>
      <c r="F552" s="17" t="str">
        <f t="shared" si="60"/>
        <v/>
      </c>
      <c r="G552" s="17">
        <f t="shared" si="62"/>
        <v>-1</v>
      </c>
      <c r="H552" s="17">
        <f t="shared" si="61"/>
        <v>-1.0380622837370243E-3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57</v>
      </c>
      <c r="D554" s="16">
        <v>51</v>
      </c>
      <c r="E554" s="17">
        <f t="shared" si="59"/>
        <v>9.8615916955017303E-3</v>
      </c>
      <c r="F554" s="17">
        <f t="shared" si="60"/>
        <v>8.4661354581673301E-3</v>
      </c>
      <c r="G554" s="17">
        <f t="shared" si="62"/>
        <v>-0.10526315789473684</v>
      </c>
      <c r="H554" s="17">
        <f t="shared" si="61"/>
        <v>-1.0380622837370241E-3</v>
      </c>
    </row>
    <row r="555" spans="1:8" ht="25.5" x14ac:dyDescent="0.2">
      <c r="A555" s="14"/>
      <c r="B555" s="15" t="s">
        <v>528</v>
      </c>
      <c r="C555" s="16">
        <v>2</v>
      </c>
      <c r="D555" s="16">
        <v>0</v>
      </c>
      <c r="E555" s="17">
        <f t="shared" si="59"/>
        <v>3.4602076124567473E-4</v>
      </c>
      <c r="F555" s="17" t="str">
        <f t="shared" si="60"/>
        <v/>
      </c>
      <c r="G555" s="17">
        <f t="shared" si="62"/>
        <v>-1</v>
      </c>
      <c r="H555" s="17">
        <f t="shared" si="61"/>
        <v>-3.4602076124567473E-4</v>
      </c>
    </row>
    <row r="556" spans="1:8" x14ac:dyDescent="0.2">
      <c r="A556" s="14"/>
      <c r="B556" s="15" t="s">
        <v>529</v>
      </c>
      <c r="C556" s="16">
        <v>0</v>
      </c>
      <c r="D556" s="16">
        <v>40</v>
      </c>
      <c r="E556" s="17" t="str">
        <f t="shared" si="59"/>
        <v/>
      </c>
      <c r="F556" s="17">
        <f t="shared" si="60"/>
        <v>6.6401062416998674E-3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96</v>
      </c>
      <c r="D559" s="16">
        <v>21</v>
      </c>
      <c r="E559" s="17">
        <f t="shared" si="59"/>
        <v>1.6608996539792389E-2</v>
      </c>
      <c r="F559" s="17">
        <f t="shared" si="60"/>
        <v>3.4860557768924302E-3</v>
      </c>
      <c r="G559" s="17">
        <f t="shared" si="62"/>
        <v>-0.78125</v>
      </c>
      <c r="H559" s="17">
        <f t="shared" si="61"/>
        <v>-1.2975778546712804E-2</v>
      </c>
    </row>
    <row r="560" spans="1:8" ht="25.5" x14ac:dyDescent="0.2">
      <c r="A560" s="14"/>
      <c r="B560" s="15" t="s">
        <v>533</v>
      </c>
      <c r="C560" s="16">
        <v>29</v>
      </c>
      <c r="D560" s="16">
        <v>2</v>
      </c>
      <c r="E560" s="17">
        <f t="shared" si="59"/>
        <v>5.0173010380622834E-3</v>
      </c>
      <c r="F560" s="17">
        <f t="shared" si="60"/>
        <v>3.3200531208499334E-4</v>
      </c>
      <c r="G560" s="17">
        <f t="shared" si="62"/>
        <v>-0.93103448275862066</v>
      </c>
      <c r="H560" s="17">
        <f t="shared" si="61"/>
        <v>-4.6712802768166086E-3</v>
      </c>
    </row>
    <row r="561" spans="1:8" x14ac:dyDescent="0.2">
      <c r="A561" s="14"/>
      <c r="B561" s="15" t="s">
        <v>534</v>
      </c>
      <c r="C561" s="16">
        <v>26</v>
      </c>
      <c r="D561" s="16">
        <v>34</v>
      </c>
      <c r="E561" s="17">
        <f t="shared" si="59"/>
        <v>4.498269896193772E-3</v>
      </c>
      <c r="F561" s="17">
        <f t="shared" si="60"/>
        <v>5.6440903054448873E-3</v>
      </c>
      <c r="G561" s="17">
        <f t="shared" si="62"/>
        <v>0.30769230769230771</v>
      </c>
      <c r="H561" s="17">
        <f t="shared" si="61"/>
        <v>1.3840830449826991E-3</v>
      </c>
    </row>
    <row r="562" spans="1:8" x14ac:dyDescent="0.2">
      <c r="A562" s="14"/>
      <c r="B562" s="15" t="s">
        <v>535</v>
      </c>
      <c r="C562" s="16">
        <v>1</v>
      </c>
      <c r="D562" s="16">
        <v>4</v>
      </c>
      <c r="E562" s="17">
        <f t="shared" si="59"/>
        <v>1.7301038062283736E-4</v>
      </c>
      <c r="F562" s="17">
        <f t="shared" si="60"/>
        <v>6.6401062416998667E-4</v>
      </c>
      <c r="G562" s="17">
        <f t="shared" si="62"/>
        <v>3</v>
      </c>
      <c r="H562" s="17">
        <f t="shared" si="61"/>
        <v>5.1903114186851204E-4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1</v>
      </c>
      <c r="D566" s="16">
        <v>0</v>
      </c>
      <c r="E566" s="17">
        <f t="shared" si="59"/>
        <v>1.7301038062283736E-4</v>
      </c>
      <c r="F566" s="17" t="str">
        <f t="shared" si="60"/>
        <v/>
      </c>
      <c r="G566" s="17">
        <f t="shared" si="62"/>
        <v>-1</v>
      </c>
      <c r="H566" s="17">
        <f t="shared" si="61"/>
        <v>-1.7301038062283736E-4</v>
      </c>
    </row>
    <row r="567" spans="1:8" x14ac:dyDescent="0.2">
      <c r="A567" s="14"/>
      <c r="B567" s="15" t="s">
        <v>540</v>
      </c>
      <c r="C567" s="16">
        <v>145</v>
      </c>
      <c r="D567" s="16">
        <v>37</v>
      </c>
      <c r="E567" s="17">
        <f t="shared" si="59"/>
        <v>2.5086505190311418E-2</v>
      </c>
      <c r="F567" s="17">
        <f t="shared" si="60"/>
        <v>6.1420982735723769E-3</v>
      </c>
      <c r="G567" s="17">
        <f t="shared" si="62"/>
        <v>-0.7448275862068966</v>
      </c>
      <c r="H567" s="17">
        <f t="shared" si="61"/>
        <v>-1.8685121107266438E-2</v>
      </c>
    </row>
    <row r="568" spans="1:8" x14ac:dyDescent="0.2">
      <c r="A568" s="14"/>
      <c r="B568" s="15" t="s">
        <v>541</v>
      </c>
      <c r="C568" s="16">
        <v>20</v>
      </c>
      <c r="D568" s="16">
        <v>16</v>
      </c>
      <c r="E568" s="17">
        <f t="shared" si="59"/>
        <v>3.4602076124567475E-3</v>
      </c>
      <c r="F568" s="17">
        <f t="shared" si="60"/>
        <v>2.6560424966799467E-3</v>
      </c>
      <c r="G568" s="17">
        <f t="shared" si="62"/>
        <v>-0.2</v>
      </c>
      <c r="H568" s="17">
        <f t="shared" si="61"/>
        <v>-6.9204152249134957E-4</v>
      </c>
    </row>
    <row r="569" spans="1:8" x14ac:dyDescent="0.2">
      <c r="A569" s="14"/>
      <c r="B569" s="15" t="s">
        <v>542</v>
      </c>
      <c r="C569" s="16">
        <v>35</v>
      </c>
      <c r="D569" s="16">
        <v>0</v>
      </c>
      <c r="E569" s="17">
        <f t="shared" si="59"/>
        <v>6.0553633217993079E-3</v>
      </c>
      <c r="F569" s="17" t="str">
        <f t="shared" si="60"/>
        <v/>
      </c>
      <c r="G569" s="17">
        <f t="shared" si="62"/>
        <v>-1</v>
      </c>
      <c r="H569" s="17">
        <f t="shared" si="61"/>
        <v>-6.0553633217993079E-3</v>
      </c>
    </row>
    <row r="570" spans="1:8" x14ac:dyDescent="0.2">
      <c r="A570" s="14"/>
      <c r="B570" s="15" t="s">
        <v>543</v>
      </c>
      <c r="C570" s="16">
        <v>9</v>
      </c>
      <c r="D570" s="16">
        <v>9</v>
      </c>
      <c r="E570" s="17">
        <f t="shared" si="59"/>
        <v>1.5570934256055363E-3</v>
      </c>
      <c r="F570" s="17">
        <f t="shared" si="60"/>
        <v>1.4940239043824701E-3</v>
      </c>
      <c r="G570" s="17">
        <f t="shared" si="62"/>
        <v>0</v>
      </c>
      <c r="H570" s="17">
        <f t="shared" si="61"/>
        <v>0</v>
      </c>
    </row>
    <row r="571" spans="1:8" ht="25.5" x14ac:dyDescent="0.2">
      <c r="A571" s="14"/>
      <c r="B571" s="15" t="s">
        <v>544</v>
      </c>
      <c r="C571" s="16">
        <v>5</v>
      </c>
      <c r="D571" s="16">
        <v>0</v>
      </c>
      <c r="E571" s="17">
        <f t="shared" si="59"/>
        <v>8.6505190311418688E-4</v>
      </c>
      <c r="F571" s="17" t="str">
        <f t="shared" si="60"/>
        <v/>
      </c>
      <c r="G571" s="17">
        <f t="shared" si="62"/>
        <v>-1</v>
      </c>
      <c r="H571" s="17">
        <f t="shared" si="61"/>
        <v>-8.6505190311418688E-4</v>
      </c>
    </row>
    <row r="572" spans="1:8" x14ac:dyDescent="0.2">
      <c r="A572" s="14"/>
      <c r="B572" s="15" t="s">
        <v>545</v>
      </c>
      <c r="C572" s="16">
        <v>2</v>
      </c>
      <c r="D572" s="16">
        <v>3</v>
      </c>
      <c r="E572" s="17">
        <f t="shared" si="59"/>
        <v>3.4602076124567473E-4</v>
      </c>
      <c r="F572" s="17">
        <f t="shared" si="60"/>
        <v>4.9800796812749003E-4</v>
      </c>
      <c r="G572" s="17">
        <f t="shared" si="62"/>
        <v>0.5</v>
      </c>
      <c r="H572" s="17">
        <f t="shared" si="61"/>
        <v>1.7301038062283736E-4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1505</v>
      </c>
      <c r="D582" s="19">
        <f>SUM(D583:D609)</f>
        <v>1648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9.5016611295681064E-2</v>
      </c>
      <c r="H582" s="20">
        <f t="shared" ref="H582:H609" si="65">+IF(OR(AND(E582=""),(G582="")),"",E582*G582)</f>
        <v>9.5016611295681064E-2</v>
      </c>
    </row>
    <row r="583" spans="1:8" x14ac:dyDescent="0.2">
      <c r="A583" s="14"/>
      <c r="B583" s="15" t="s">
        <v>550</v>
      </c>
      <c r="C583" s="16">
        <v>44</v>
      </c>
      <c r="D583" s="16">
        <v>14</v>
      </c>
      <c r="E583" s="17">
        <f t="shared" si="63"/>
        <v>2.9235880398671095E-2</v>
      </c>
      <c r="F583" s="17">
        <f t="shared" si="64"/>
        <v>8.4951456310679609E-3</v>
      </c>
      <c r="G583" s="17">
        <f t="shared" ref="G583:G609" si="66">+IF(AND(C583=0,D583=0)," ",IF(C583=0,1,IF(D583=0,-1,(D583-C583)/C583)))</f>
        <v>-0.68181818181818177</v>
      </c>
      <c r="H583" s="17">
        <f t="shared" si="65"/>
        <v>-1.9933554817275746E-2</v>
      </c>
    </row>
    <row r="584" spans="1:8" x14ac:dyDescent="0.2">
      <c r="A584" s="14"/>
      <c r="B584" s="15" t="s">
        <v>551</v>
      </c>
      <c r="C584" s="16">
        <v>24</v>
      </c>
      <c r="D584" s="16">
        <v>205</v>
      </c>
      <c r="E584" s="17">
        <f t="shared" si="63"/>
        <v>1.5946843853820596E-2</v>
      </c>
      <c r="F584" s="17">
        <f t="shared" si="64"/>
        <v>0.12439320388349515</v>
      </c>
      <c r="G584" s="17">
        <f t="shared" si="66"/>
        <v>7.541666666666667</v>
      </c>
      <c r="H584" s="17">
        <f t="shared" si="65"/>
        <v>0.120265780730897</v>
      </c>
    </row>
    <row r="585" spans="1:8" ht="25.5" x14ac:dyDescent="0.2">
      <c r="A585" s="14"/>
      <c r="B585" s="15" t="s">
        <v>552</v>
      </c>
      <c r="C585" s="16">
        <v>173</v>
      </c>
      <c r="D585" s="16">
        <v>29</v>
      </c>
      <c r="E585" s="17">
        <f t="shared" si="63"/>
        <v>0.11495016611295682</v>
      </c>
      <c r="F585" s="17">
        <f t="shared" si="64"/>
        <v>1.7597087378640776E-2</v>
      </c>
      <c r="G585" s="17">
        <f t="shared" si="66"/>
        <v>-0.83236994219653182</v>
      </c>
      <c r="H585" s="17">
        <f t="shared" si="65"/>
        <v>-9.5681063122923599E-2</v>
      </c>
    </row>
    <row r="586" spans="1:8" x14ac:dyDescent="0.2">
      <c r="A586" s="14"/>
      <c r="B586" s="15" t="s">
        <v>553</v>
      </c>
      <c r="C586" s="16">
        <v>222</v>
      </c>
      <c r="D586" s="16">
        <v>455</v>
      </c>
      <c r="E586" s="17">
        <f t="shared" si="63"/>
        <v>0.14750830564784054</v>
      </c>
      <c r="F586" s="17">
        <f t="shared" si="64"/>
        <v>0.27609223300970875</v>
      </c>
      <c r="G586" s="17">
        <f t="shared" si="66"/>
        <v>1.0495495495495495</v>
      </c>
      <c r="H586" s="17">
        <f t="shared" si="65"/>
        <v>0.15481727574750831</v>
      </c>
    </row>
    <row r="587" spans="1:8" x14ac:dyDescent="0.2">
      <c r="A587" s="14"/>
      <c r="B587" s="15" t="s">
        <v>554</v>
      </c>
      <c r="C587" s="16">
        <v>3</v>
      </c>
      <c r="D587" s="16">
        <v>28</v>
      </c>
      <c r="E587" s="17">
        <f t="shared" si="63"/>
        <v>1.9933554817275745E-3</v>
      </c>
      <c r="F587" s="17">
        <f t="shared" si="64"/>
        <v>1.6990291262135922E-2</v>
      </c>
      <c r="G587" s="17">
        <f t="shared" si="66"/>
        <v>8.3333333333333339</v>
      </c>
      <c r="H587" s="17">
        <f t="shared" si="65"/>
        <v>1.6611295681063121E-2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2</v>
      </c>
      <c r="D589" s="16">
        <v>6</v>
      </c>
      <c r="E589" s="17">
        <f t="shared" si="63"/>
        <v>1.3289036544850499E-3</v>
      </c>
      <c r="F589" s="17">
        <f t="shared" si="64"/>
        <v>3.6407766990291263E-3</v>
      </c>
      <c r="G589" s="17">
        <f t="shared" si="66"/>
        <v>2</v>
      </c>
      <c r="H589" s="17">
        <f t="shared" si="65"/>
        <v>2.6578073089700998E-3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2</v>
      </c>
      <c r="D591" s="16">
        <v>0</v>
      </c>
      <c r="E591" s="17">
        <f t="shared" si="63"/>
        <v>1.3289036544850499E-3</v>
      </c>
      <c r="F591" s="17" t="str">
        <f t="shared" si="64"/>
        <v/>
      </c>
      <c r="G591" s="17">
        <f t="shared" si="66"/>
        <v>-1</v>
      </c>
      <c r="H591" s="17">
        <f t="shared" si="65"/>
        <v>-1.3289036544850499E-3</v>
      </c>
    </row>
    <row r="592" spans="1:8" ht="25.5" x14ac:dyDescent="0.2">
      <c r="A592" s="14"/>
      <c r="B592" s="15" t="s">
        <v>559</v>
      </c>
      <c r="C592" s="16">
        <v>1</v>
      </c>
      <c r="D592" s="16">
        <v>6</v>
      </c>
      <c r="E592" s="17">
        <f t="shared" si="63"/>
        <v>6.6445182724252495E-4</v>
      </c>
      <c r="F592" s="17">
        <f t="shared" si="64"/>
        <v>3.6407766990291263E-3</v>
      </c>
      <c r="G592" s="17">
        <f t="shared" si="66"/>
        <v>5</v>
      </c>
      <c r="H592" s="17">
        <f t="shared" si="65"/>
        <v>3.3222591362126247E-3</v>
      </c>
    </row>
    <row r="593" spans="1:8" x14ac:dyDescent="0.2">
      <c r="A593" s="14"/>
      <c r="B593" s="15" t="s">
        <v>560</v>
      </c>
      <c r="C593" s="16">
        <v>27</v>
      </c>
      <c r="D593" s="16">
        <v>0</v>
      </c>
      <c r="E593" s="17">
        <f t="shared" si="63"/>
        <v>1.7940199335548173E-2</v>
      </c>
      <c r="F593" s="17" t="str">
        <f t="shared" si="64"/>
        <v/>
      </c>
      <c r="G593" s="17">
        <f t="shared" si="66"/>
        <v>-1</v>
      </c>
      <c r="H593" s="17">
        <f t="shared" si="65"/>
        <v>-1.7940199335548173E-2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242</v>
      </c>
      <c r="D597" s="16">
        <v>33</v>
      </c>
      <c r="E597" s="17">
        <f t="shared" si="63"/>
        <v>0.16079734219269104</v>
      </c>
      <c r="F597" s="17">
        <f t="shared" si="64"/>
        <v>2.0024271844660196E-2</v>
      </c>
      <c r="G597" s="17">
        <f t="shared" si="66"/>
        <v>-0.86363636363636365</v>
      </c>
      <c r="H597" s="17">
        <f t="shared" si="65"/>
        <v>-0.13887043189368772</v>
      </c>
    </row>
    <row r="598" spans="1:8" x14ac:dyDescent="0.2">
      <c r="A598" s="14"/>
      <c r="B598" s="15" t="s">
        <v>565</v>
      </c>
      <c r="C598" s="16">
        <v>6</v>
      </c>
      <c r="D598" s="16">
        <v>214</v>
      </c>
      <c r="E598" s="17">
        <f t="shared" si="63"/>
        <v>3.9867109634551491E-3</v>
      </c>
      <c r="F598" s="17">
        <f t="shared" si="64"/>
        <v>0.12985436893203883</v>
      </c>
      <c r="G598" s="17">
        <f t="shared" si="66"/>
        <v>34.666666666666664</v>
      </c>
      <c r="H598" s="17">
        <f t="shared" si="65"/>
        <v>0.13820598006644516</v>
      </c>
    </row>
    <row r="599" spans="1:8" x14ac:dyDescent="0.2">
      <c r="A599" s="14"/>
      <c r="B599" s="15" t="s">
        <v>566</v>
      </c>
      <c r="C599" s="16">
        <v>56</v>
      </c>
      <c r="D599" s="16">
        <v>13</v>
      </c>
      <c r="E599" s="17">
        <f t="shared" si="63"/>
        <v>3.7209302325581395E-2</v>
      </c>
      <c r="F599" s="17">
        <f t="shared" si="64"/>
        <v>7.8883495145631068E-3</v>
      </c>
      <c r="G599" s="17">
        <f t="shared" si="66"/>
        <v>-0.7678571428571429</v>
      </c>
      <c r="H599" s="17">
        <f t="shared" si="65"/>
        <v>-2.8571428571428574E-2</v>
      </c>
    </row>
    <row r="600" spans="1:8" x14ac:dyDescent="0.2">
      <c r="A600" s="14"/>
      <c r="B600" s="15" t="s">
        <v>567</v>
      </c>
      <c r="C600" s="16">
        <v>247</v>
      </c>
      <c r="D600" s="16">
        <v>48</v>
      </c>
      <c r="E600" s="17">
        <f t="shared" si="63"/>
        <v>0.16411960132890366</v>
      </c>
      <c r="F600" s="17">
        <f t="shared" si="64"/>
        <v>2.9126213592233011E-2</v>
      </c>
      <c r="G600" s="17">
        <f t="shared" si="66"/>
        <v>-0.80566801619433204</v>
      </c>
      <c r="H600" s="17">
        <f t="shared" si="65"/>
        <v>-0.13222591362126246</v>
      </c>
    </row>
    <row r="601" spans="1:8" x14ac:dyDescent="0.2">
      <c r="A601" s="14"/>
      <c r="B601" s="15" t="s">
        <v>568</v>
      </c>
      <c r="C601" s="16">
        <v>19</v>
      </c>
      <c r="D601" s="16">
        <v>17</v>
      </c>
      <c r="E601" s="17">
        <f t="shared" si="63"/>
        <v>1.2624584717607974E-2</v>
      </c>
      <c r="F601" s="17">
        <f t="shared" si="64"/>
        <v>1.0315533980582525E-2</v>
      </c>
      <c r="G601" s="17">
        <f t="shared" si="66"/>
        <v>-0.10526315789473684</v>
      </c>
      <c r="H601" s="17">
        <f t="shared" si="65"/>
        <v>-1.3289036544850499E-3</v>
      </c>
    </row>
    <row r="602" spans="1:8" x14ac:dyDescent="0.2">
      <c r="A602" s="14"/>
      <c r="B602" s="15" t="s">
        <v>569</v>
      </c>
      <c r="C602" s="16">
        <v>2</v>
      </c>
      <c r="D602" s="16">
        <v>0</v>
      </c>
      <c r="E602" s="17">
        <f t="shared" si="63"/>
        <v>1.3289036544850499E-3</v>
      </c>
      <c r="F602" s="17" t="str">
        <f t="shared" si="64"/>
        <v/>
      </c>
      <c r="G602" s="17">
        <f t="shared" si="66"/>
        <v>-1</v>
      </c>
      <c r="H602" s="17">
        <f t="shared" si="65"/>
        <v>-1.3289036544850499E-3</v>
      </c>
    </row>
    <row r="603" spans="1:8" x14ac:dyDescent="0.2">
      <c r="A603" s="14"/>
      <c r="B603" s="15" t="s">
        <v>570</v>
      </c>
      <c r="C603" s="16">
        <v>16</v>
      </c>
      <c r="D603" s="16">
        <v>22</v>
      </c>
      <c r="E603" s="17">
        <f t="shared" si="63"/>
        <v>1.0631229235880399E-2</v>
      </c>
      <c r="F603" s="17">
        <f t="shared" si="64"/>
        <v>1.3349514563106795E-2</v>
      </c>
      <c r="G603" s="17">
        <f t="shared" si="66"/>
        <v>0.375</v>
      </c>
      <c r="H603" s="17">
        <f t="shared" si="65"/>
        <v>3.9867109634551499E-3</v>
      </c>
    </row>
    <row r="604" spans="1:8" ht="25.5" x14ac:dyDescent="0.2">
      <c r="A604" s="14"/>
      <c r="B604" s="15" t="s">
        <v>571</v>
      </c>
      <c r="C604" s="16">
        <v>1</v>
      </c>
      <c r="D604" s="16">
        <v>0</v>
      </c>
      <c r="E604" s="17">
        <f t="shared" si="63"/>
        <v>6.6445182724252495E-4</v>
      </c>
      <c r="F604" s="17" t="str">
        <f t="shared" si="64"/>
        <v/>
      </c>
      <c r="G604" s="17">
        <f t="shared" si="66"/>
        <v>-1</v>
      </c>
      <c r="H604" s="17">
        <f t="shared" si="65"/>
        <v>-6.6445182724252495E-4</v>
      </c>
    </row>
    <row r="605" spans="1:8" x14ac:dyDescent="0.2">
      <c r="A605" s="14"/>
      <c r="B605" s="15" t="s">
        <v>572</v>
      </c>
      <c r="C605" s="16">
        <v>68</v>
      </c>
      <c r="D605" s="16">
        <v>9</v>
      </c>
      <c r="E605" s="17">
        <f t="shared" si="63"/>
        <v>4.5182724252491695E-2</v>
      </c>
      <c r="F605" s="17">
        <f t="shared" si="64"/>
        <v>5.4611650485436895E-3</v>
      </c>
      <c r="G605" s="17">
        <f t="shared" si="66"/>
        <v>-0.86764705882352944</v>
      </c>
      <c r="H605" s="17">
        <f t="shared" si="65"/>
        <v>-3.9202657807308972E-2</v>
      </c>
    </row>
    <row r="606" spans="1:8" x14ac:dyDescent="0.2">
      <c r="A606" s="14"/>
      <c r="B606" s="15" t="s">
        <v>573</v>
      </c>
      <c r="C606" s="16">
        <v>61</v>
      </c>
      <c r="D606" s="16">
        <v>0</v>
      </c>
      <c r="E606" s="17">
        <f t="shared" si="63"/>
        <v>4.053156146179402E-2</v>
      </c>
      <c r="F606" s="17" t="str">
        <f t="shared" si="64"/>
        <v/>
      </c>
      <c r="G606" s="17">
        <f t="shared" si="66"/>
        <v>-1</v>
      </c>
      <c r="H606" s="17">
        <f t="shared" si="65"/>
        <v>-4.053156146179402E-2</v>
      </c>
    </row>
    <row r="607" spans="1:8" ht="25.5" x14ac:dyDescent="0.2">
      <c r="A607" s="14"/>
      <c r="B607" s="15" t="s">
        <v>574</v>
      </c>
      <c r="C607" s="16">
        <v>4</v>
      </c>
      <c r="D607" s="16">
        <v>0</v>
      </c>
      <c r="E607" s="17">
        <f t="shared" si="63"/>
        <v>2.6578073089700998E-3</v>
      </c>
      <c r="F607" s="17" t="str">
        <f t="shared" si="64"/>
        <v/>
      </c>
      <c r="G607" s="17">
        <f t="shared" si="66"/>
        <v>-1</v>
      </c>
      <c r="H607" s="17">
        <f t="shared" si="65"/>
        <v>-2.6578073089700998E-3</v>
      </c>
    </row>
    <row r="608" spans="1:8" ht="25.5" x14ac:dyDescent="0.2">
      <c r="A608" s="14"/>
      <c r="B608" s="15" t="s">
        <v>575</v>
      </c>
      <c r="C608" s="16">
        <v>159</v>
      </c>
      <c r="D608" s="16">
        <v>475</v>
      </c>
      <c r="E608" s="17">
        <f t="shared" si="63"/>
        <v>0.10564784053156147</v>
      </c>
      <c r="F608" s="17">
        <f t="shared" si="64"/>
        <v>0.28822815533980584</v>
      </c>
      <c r="G608" s="17">
        <f t="shared" si="66"/>
        <v>1.9874213836477987</v>
      </c>
      <c r="H608" s="17">
        <f t="shared" si="65"/>
        <v>0.20996677740863789</v>
      </c>
    </row>
    <row r="609" spans="1:8" ht="25.5" x14ac:dyDescent="0.2">
      <c r="A609" s="14"/>
      <c r="B609" s="15" t="s">
        <v>576</v>
      </c>
      <c r="C609" s="16">
        <v>126</v>
      </c>
      <c r="D609" s="16">
        <v>74</v>
      </c>
      <c r="E609" s="17">
        <f t="shared" si="63"/>
        <v>8.3720930232558138E-2</v>
      </c>
      <c r="F609" s="17">
        <f t="shared" si="64"/>
        <v>4.4902912621359224E-2</v>
      </c>
      <c r="G609" s="17">
        <f t="shared" si="66"/>
        <v>-0.41269841269841268</v>
      </c>
      <c r="H609" s="17">
        <f t="shared" si="65"/>
        <v>-3.455149501661129E-2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585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586</v>
      </c>
      <c r="C8" s="12">
        <f>+C19+C75+C173+C349+C582</f>
        <v>147274</v>
      </c>
      <c r="D8" s="13">
        <f>+D19+D75+D173+D349+D582</f>
        <v>109020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-0.25974713798769639</v>
      </c>
      <c r="H8" s="10">
        <f t="shared" ref="H8:H13" si="1">+IF(OR(AND(E8=""),(G8="")),"",E8*G8)</f>
        <v>-0.25974713798769633</v>
      </c>
    </row>
    <row r="9" spans="1:8" x14ac:dyDescent="0.2">
      <c r="A9" s="14"/>
      <c r="B9" s="15" t="s">
        <v>7</v>
      </c>
      <c r="C9" s="16">
        <f>+C19</f>
        <v>261</v>
      </c>
      <c r="D9" s="16">
        <f>+D19</f>
        <v>240</v>
      </c>
      <c r="E9" s="17">
        <f t="shared" ref="E9:F13" si="2">+C9/C$8</f>
        <v>1.7722069068538914E-3</v>
      </c>
      <c r="F9" s="17">
        <f t="shared" si="2"/>
        <v>2.2014309301045679E-3</v>
      </c>
      <c r="G9" s="17">
        <f t="shared" si="0"/>
        <v>-8.0459770114942528E-2</v>
      </c>
      <c r="H9" s="17">
        <f t="shared" si="1"/>
        <v>-1.4259136032157747E-4</v>
      </c>
    </row>
    <row r="10" spans="1:8" ht="25.5" x14ac:dyDescent="0.2">
      <c r="A10" s="14"/>
      <c r="B10" s="15" t="s">
        <v>8</v>
      </c>
      <c r="C10" s="16">
        <f>+C75</f>
        <v>10237</v>
      </c>
      <c r="D10" s="16">
        <f>+D75</f>
        <v>7262</v>
      </c>
      <c r="E10" s="17">
        <f t="shared" si="2"/>
        <v>6.9509893124380412E-2</v>
      </c>
      <c r="F10" s="17">
        <f t="shared" si="2"/>
        <v>6.6611630893414056E-2</v>
      </c>
      <c r="G10" s="17">
        <f t="shared" si="0"/>
        <v>-0.29061248412620883</v>
      </c>
      <c r="H10" s="17">
        <f t="shared" si="1"/>
        <v>-2.0200442712223474E-2</v>
      </c>
    </row>
    <row r="11" spans="1:8" ht="25.5" x14ac:dyDescent="0.2">
      <c r="A11" s="14"/>
      <c r="B11" s="15" t="s">
        <v>9</v>
      </c>
      <c r="C11" s="16">
        <f>+C173</f>
        <v>18556</v>
      </c>
      <c r="D11" s="16">
        <f>+D173</f>
        <v>18912</v>
      </c>
      <c r="E11" s="17">
        <f t="shared" si="2"/>
        <v>0.12599644200605672</v>
      </c>
      <c r="F11" s="17">
        <f t="shared" si="2"/>
        <v>0.17347275729223996</v>
      </c>
      <c r="G11" s="17">
        <f t="shared" si="0"/>
        <v>1.9185169217503774E-2</v>
      </c>
      <c r="H11" s="17">
        <f t="shared" si="1"/>
        <v>2.417263060689599E-3</v>
      </c>
    </row>
    <row r="12" spans="1:8" ht="25.5" x14ac:dyDescent="0.2">
      <c r="A12" s="14"/>
      <c r="B12" s="15" t="s">
        <v>10</v>
      </c>
      <c r="C12" s="16">
        <f>+C349</f>
        <v>96706</v>
      </c>
      <c r="D12" s="16">
        <f>+D349</f>
        <v>64881</v>
      </c>
      <c r="E12" s="17">
        <f t="shared" si="2"/>
        <v>0.6566400043456414</v>
      </c>
      <c r="F12" s="17">
        <f t="shared" si="2"/>
        <v>0.59512933406714363</v>
      </c>
      <c r="G12" s="17">
        <f t="shared" si="0"/>
        <v>-0.32909023225032574</v>
      </c>
      <c r="H12" s="17">
        <f t="shared" si="1"/>
        <v>-0.21609381153496204</v>
      </c>
    </row>
    <row r="13" spans="1:8" ht="25.5" x14ac:dyDescent="0.2">
      <c r="A13" s="14"/>
      <c r="B13" s="15" t="s">
        <v>11</v>
      </c>
      <c r="C13" s="16">
        <f>+C582</f>
        <v>21514</v>
      </c>
      <c r="D13" s="16">
        <f>+D582</f>
        <v>17725</v>
      </c>
      <c r="E13" s="17">
        <f t="shared" si="2"/>
        <v>0.14608145361706751</v>
      </c>
      <c r="F13" s="17">
        <f t="shared" si="2"/>
        <v>0.16258484681709778</v>
      </c>
      <c r="G13" s="17">
        <f t="shared" si="0"/>
        <v>-0.1761178767314307</v>
      </c>
      <c r="H13" s="17">
        <f t="shared" si="1"/>
        <v>-2.5727555440878905E-2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261</v>
      </c>
      <c r="D19" s="19">
        <f>SUM(D20:D69)</f>
        <v>240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-8.0459770114942528E-2</v>
      </c>
      <c r="H19" s="20">
        <f t="shared" ref="H19:H50" si="5">+IF(OR(AND(E19=""),(G19="")),"",E19*G19)</f>
        <v>-8.0459770114942528E-2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4.1666666666666666E-3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3.8314176245210726E-3</v>
      </c>
      <c r="F25" s="17" t="str">
        <f t="shared" si="4"/>
        <v/>
      </c>
      <c r="G25" s="17">
        <f t="shared" si="6"/>
        <v>-1</v>
      </c>
      <c r="H25" s="17">
        <f t="shared" si="5"/>
        <v>-3.8314176245210726E-3</v>
      </c>
    </row>
    <row r="26" spans="1:8" ht="25.5" x14ac:dyDescent="0.2">
      <c r="A26" s="14"/>
      <c r="B26" s="15" t="s">
        <v>19</v>
      </c>
      <c r="C26" s="16">
        <v>8</v>
      </c>
      <c r="D26" s="16">
        <v>5</v>
      </c>
      <c r="E26" s="17">
        <f t="shared" si="3"/>
        <v>3.0651340996168581E-2</v>
      </c>
      <c r="F26" s="17">
        <f t="shared" si="4"/>
        <v>2.0833333333333332E-2</v>
      </c>
      <c r="G26" s="17">
        <f t="shared" si="6"/>
        <v>-0.375</v>
      </c>
      <c r="H26" s="17">
        <f t="shared" si="5"/>
        <v>-1.1494252873563218E-2</v>
      </c>
    </row>
    <row r="27" spans="1:8" x14ac:dyDescent="0.2">
      <c r="A27" s="14"/>
      <c r="B27" s="15" t="s">
        <v>20</v>
      </c>
      <c r="C27" s="16">
        <v>13</v>
      </c>
      <c r="D27" s="16">
        <v>19</v>
      </c>
      <c r="E27" s="17">
        <f t="shared" si="3"/>
        <v>4.9808429118773943E-2</v>
      </c>
      <c r="F27" s="17">
        <f t="shared" si="4"/>
        <v>7.9166666666666663E-2</v>
      </c>
      <c r="G27" s="17">
        <f t="shared" si="6"/>
        <v>0.46153846153846156</v>
      </c>
      <c r="H27" s="17">
        <f t="shared" si="5"/>
        <v>2.2988505747126436E-2</v>
      </c>
    </row>
    <row r="28" spans="1:8" x14ac:dyDescent="0.2">
      <c r="A28" s="14"/>
      <c r="B28" s="15" t="s">
        <v>21</v>
      </c>
      <c r="C28" s="16">
        <v>4</v>
      </c>
      <c r="D28" s="16">
        <v>3</v>
      </c>
      <c r="E28" s="17">
        <f t="shared" si="3"/>
        <v>1.532567049808429E-2</v>
      </c>
      <c r="F28" s="17">
        <f t="shared" si="4"/>
        <v>1.2500000000000001E-2</v>
      </c>
      <c r="G28" s="17">
        <f t="shared" si="6"/>
        <v>-0.25</v>
      </c>
      <c r="H28" s="17">
        <f t="shared" si="5"/>
        <v>-3.8314176245210726E-3</v>
      </c>
    </row>
    <row r="29" spans="1:8" x14ac:dyDescent="0.2">
      <c r="A29" s="14"/>
      <c r="B29" s="15" t="s">
        <v>22</v>
      </c>
      <c r="C29" s="16">
        <v>15</v>
      </c>
      <c r="D29" s="16">
        <v>5</v>
      </c>
      <c r="E29" s="17">
        <f t="shared" si="3"/>
        <v>5.7471264367816091E-2</v>
      </c>
      <c r="F29" s="17">
        <f t="shared" si="4"/>
        <v>2.0833333333333332E-2</v>
      </c>
      <c r="G29" s="17">
        <f t="shared" si="6"/>
        <v>-0.66666666666666663</v>
      </c>
      <c r="H29" s="17">
        <f t="shared" si="5"/>
        <v>-3.8314176245210725E-2</v>
      </c>
    </row>
    <row r="30" spans="1:8" x14ac:dyDescent="0.2">
      <c r="A30" s="14"/>
      <c r="B30" s="15" t="s">
        <v>23</v>
      </c>
      <c r="C30" s="16">
        <v>59</v>
      </c>
      <c r="D30" s="16">
        <v>50</v>
      </c>
      <c r="E30" s="17">
        <f t="shared" si="3"/>
        <v>0.22605363984674329</v>
      </c>
      <c r="F30" s="17">
        <f t="shared" si="4"/>
        <v>0.20833333333333334</v>
      </c>
      <c r="G30" s="17">
        <f t="shared" si="6"/>
        <v>-0.15254237288135594</v>
      </c>
      <c r="H30" s="17">
        <f t="shared" si="5"/>
        <v>-3.4482758620689655E-2</v>
      </c>
    </row>
    <row r="31" spans="1:8" ht="25.5" x14ac:dyDescent="0.2">
      <c r="A31" s="14"/>
      <c r="B31" s="15" t="s">
        <v>24</v>
      </c>
      <c r="C31" s="16">
        <v>2</v>
      </c>
      <c r="D31" s="16">
        <v>0</v>
      </c>
      <c r="E31" s="17">
        <f t="shared" si="3"/>
        <v>7.6628352490421452E-3</v>
      </c>
      <c r="F31" s="17" t="str">
        <f t="shared" si="4"/>
        <v/>
      </c>
      <c r="G31" s="17">
        <f t="shared" si="6"/>
        <v>-1</v>
      </c>
      <c r="H31" s="17">
        <f t="shared" si="5"/>
        <v>-7.6628352490421452E-3</v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4.1666666666666666E-3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4.1666666666666666E-3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27</v>
      </c>
      <c r="D36" s="16">
        <v>31</v>
      </c>
      <c r="E36" s="17">
        <f t="shared" si="3"/>
        <v>0.10344827586206896</v>
      </c>
      <c r="F36" s="17">
        <f t="shared" si="4"/>
        <v>0.12916666666666668</v>
      </c>
      <c r="G36" s="17">
        <f t="shared" si="6"/>
        <v>0.14814814814814814</v>
      </c>
      <c r="H36" s="17">
        <f t="shared" si="5"/>
        <v>1.532567049808429E-2</v>
      </c>
    </row>
    <row r="37" spans="1:8" ht="25.5" x14ac:dyDescent="0.2">
      <c r="A37" s="14"/>
      <c r="B37" s="15" t="s">
        <v>30</v>
      </c>
      <c r="C37" s="16">
        <v>0</v>
      </c>
      <c r="D37" s="16">
        <v>3</v>
      </c>
      <c r="E37" s="17" t="str">
        <f t="shared" si="3"/>
        <v/>
      </c>
      <c r="F37" s="17">
        <f t="shared" si="4"/>
        <v>1.2500000000000001E-2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7</v>
      </c>
      <c r="D38" s="16">
        <v>1</v>
      </c>
      <c r="E38" s="17">
        <f t="shared" si="3"/>
        <v>2.681992337164751E-2</v>
      </c>
      <c r="F38" s="17">
        <f t="shared" si="4"/>
        <v>4.1666666666666666E-3</v>
      </c>
      <c r="G38" s="17">
        <f t="shared" si="6"/>
        <v>-0.8571428571428571</v>
      </c>
      <c r="H38" s="17">
        <f t="shared" si="5"/>
        <v>-2.2988505747126436E-2</v>
      </c>
    </row>
    <row r="39" spans="1:8" x14ac:dyDescent="0.2">
      <c r="A39" s="14"/>
      <c r="B39" s="15" t="s">
        <v>32</v>
      </c>
      <c r="C39" s="16">
        <v>10</v>
      </c>
      <c r="D39" s="16">
        <v>4</v>
      </c>
      <c r="E39" s="17">
        <f t="shared" si="3"/>
        <v>3.8314176245210725E-2</v>
      </c>
      <c r="F39" s="17">
        <f t="shared" si="4"/>
        <v>1.6666666666666666E-2</v>
      </c>
      <c r="G39" s="17">
        <f t="shared" si="6"/>
        <v>-0.6</v>
      </c>
      <c r="H39" s="17">
        <f t="shared" si="5"/>
        <v>-2.2988505747126433E-2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3</v>
      </c>
      <c r="E44" s="17" t="str">
        <f t="shared" si="3"/>
        <v/>
      </c>
      <c r="F44" s="17">
        <f t="shared" si="4"/>
        <v>1.2500000000000001E-2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5</v>
      </c>
      <c r="D45" s="16">
        <v>2</v>
      </c>
      <c r="E45" s="17">
        <f t="shared" si="3"/>
        <v>1.9157088122605363E-2</v>
      </c>
      <c r="F45" s="17">
        <f t="shared" si="4"/>
        <v>8.3333333333333332E-3</v>
      </c>
      <c r="G45" s="17">
        <f t="shared" si="6"/>
        <v>-0.6</v>
      </c>
      <c r="H45" s="17">
        <f t="shared" si="5"/>
        <v>-1.1494252873563216E-2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2</v>
      </c>
      <c r="E48" s="17">
        <f t="shared" si="3"/>
        <v>3.8314176245210726E-3</v>
      </c>
      <c r="F48" s="17">
        <f t="shared" si="4"/>
        <v>8.3333333333333332E-3</v>
      </c>
      <c r="G48" s="17">
        <f t="shared" si="6"/>
        <v>1</v>
      </c>
      <c r="H48" s="17">
        <f t="shared" si="5"/>
        <v>3.8314176245210726E-3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34</v>
      </c>
      <c r="D50" s="16">
        <v>11</v>
      </c>
      <c r="E50" s="17">
        <f t="shared" si="3"/>
        <v>0.13026819923371646</v>
      </c>
      <c r="F50" s="17">
        <f t="shared" si="4"/>
        <v>4.583333333333333E-2</v>
      </c>
      <c r="G50" s="17">
        <f t="shared" si="6"/>
        <v>-0.67647058823529416</v>
      </c>
      <c r="H50" s="17">
        <f t="shared" si="5"/>
        <v>-8.8122605363984668E-2</v>
      </c>
    </row>
    <row r="51" spans="1:8" x14ac:dyDescent="0.2">
      <c r="A51" s="14"/>
      <c r="B51" s="15" t="s">
        <v>44</v>
      </c>
      <c r="C51" s="16">
        <v>2</v>
      </c>
      <c r="D51" s="16">
        <v>2</v>
      </c>
      <c r="E51" s="17">
        <f t="shared" ref="E51:E69" si="7">+IF(C51=0,"",C51/C$19)</f>
        <v>7.6628352490421452E-3</v>
      </c>
      <c r="F51" s="17">
        <f t="shared" ref="F51:F69" si="8">+IF(D51=0,"",D51/D$19)</f>
        <v>8.3333333333333332E-3</v>
      </c>
      <c r="G51" s="17">
        <f t="shared" si="6"/>
        <v>0</v>
      </c>
      <c r="H51" s="17">
        <f t="shared" ref="H51:H69" si="9">+IF(OR(AND(E51=""),(G51="")),"",E51*G51)</f>
        <v>0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3.8314176245210726E-3</v>
      </c>
      <c r="F53" s="17" t="str">
        <f t="shared" si="8"/>
        <v/>
      </c>
      <c r="G53" s="17">
        <f t="shared" si="10"/>
        <v>-1</v>
      </c>
      <c r="H53" s="17">
        <f t="shared" si="9"/>
        <v>-3.8314176245210726E-3</v>
      </c>
    </row>
    <row r="54" spans="1:8" x14ac:dyDescent="0.2">
      <c r="A54" s="14"/>
      <c r="B54" s="15" t="s">
        <v>47</v>
      </c>
      <c r="C54" s="16">
        <v>28</v>
      </c>
      <c r="D54" s="16">
        <v>23</v>
      </c>
      <c r="E54" s="17">
        <f t="shared" si="7"/>
        <v>0.10727969348659004</v>
      </c>
      <c r="F54" s="17">
        <f t="shared" si="8"/>
        <v>9.583333333333334E-2</v>
      </c>
      <c r="G54" s="17">
        <f t="shared" si="10"/>
        <v>-0.17857142857142858</v>
      </c>
      <c r="H54" s="17">
        <f t="shared" si="9"/>
        <v>-1.9157088122605366E-2</v>
      </c>
    </row>
    <row r="55" spans="1:8" x14ac:dyDescent="0.2">
      <c r="A55" s="14"/>
      <c r="B55" s="15" t="s">
        <v>48</v>
      </c>
      <c r="C55" s="16">
        <v>0</v>
      </c>
      <c r="D55" s="16">
        <v>15</v>
      </c>
      <c r="E55" s="17" t="str">
        <f t="shared" si="7"/>
        <v/>
      </c>
      <c r="F55" s="17">
        <f t="shared" si="8"/>
        <v>6.25E-2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13</v>
      </c>
      <c r="D59" s="16">
        <v>21</v>
      </c>
      <c r="E59" s="17">
        <f t="shared" si="7"/>
        <v>4.9808429118773943E-2</v>
      </c>
      <c r="F59" s="17">
        <f t="shared" si="8"/>
        <v>8.7499999999999994E-2</v>
      </c>
      <c r="G59" s="17">
        <f t="shared" si="10"/>
        <v>0.61538461538461542</v>
      </c>
      <c r="H59" s="17">
        <f t="shared" si="9"/>
        <v>3.0651340996168581E-2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6</v>
      </c>
      <c r="D61" s="16">
        <v>0</v>
      </c>
      <c r="E61" s="17">
        <f t="shared" si="7"/>
        <v>2.2988505747126436E-2</v>
      </c>
      <c r="F61" s="17" t="str">
        <f t="shared" si="8"/>
        <v/>
      </c>
      <c r="G61" s="17">
        <f t="shared" si="10"/>
        <v>-1</v>
      </c>
      <c r="H61" s="17">
        <f t="shared" si="9"/>
        <v>-2.2988505747126436E-2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3.8314176245210726E-3</v>
      </c>
      <c r="F62" s="17" t="str">
        <f t="shared" si="8"/>
        <v/>
      </c>
      <c r="G62" s="17">
        <f t="shared" si="10"/>
        <v>-1</v>
      </c>
      <c r="H62" s="17">
        <f t="shared" si="9"/>
        <v>-3.8314176245210726E-3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14</v>
      </c>
      <c r="D64" s="16">
        <v>27</v>
      </c>
      <c r="E64" s="17">
        <f t="shared" si="7"/>
        <v>5.3639846743295021E-2</v>
      </c>
      <c r="F64" s="17">
        <f t="shared" si="8"/>
        <v>0.1125</v>
      </c>
      <c r="G64" s="17">
        <f t="shared" si="10"/>
        <v>0.9285714285714286</v>
      </c>
      <c r="H64" s="17">
        <f t="shared" si="9"/>
        <v>4.980842911877395E-2</v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3.8314176245210726E-3</v>
      </c>
      <c r="F65" s="17" t="str">
        <f t="shared" si="8"/>
        <v/>
      </c>
      <c r="G65" s="17">
        <f t="shared" si="10"/>
        <v>-1</v>
      </c>
      <c r="H65" s="17">
        <f t="shared" si="9"/>
        <v>-3.8314176245210726E-3</v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4</v>
      </c>
      <c r="D67" s="16">
        <v>2</v>
      </c>
      <c r="E67" s="17">
        <f t="shared" si="7"/>
        <v>1.532567049808429E-2</v>
      </c>
      <c r="F67" s="17">
        <f t="shared" si="8"/>
        <v>8.3333333333333332E-3</v>
      </c>
      <c r="G67" s="17">
        <f t="shared" si="10"/>
        <v>-0.5</v>
      </c>
      <c r="H67" s="17">
        <f t="shared" si="9"/>
        <v>-7.6628352490421452E-3</v>
      </c>
    </row>
    <row r="68" spans="1:8" x14ac:dyDescent="0.2">
      <c r="A68" s="14"/>
      <c r="B68" s="15" t="s">
        <v>61</v>
      </c>
      <c r="C68" s="16">
        <v>5</v>
      </c>
      <c r="D68" s="16">
        <v>7</v>
      </c>
      <c r="E68" s="17">
        <f t="shared" si="7"/>
        <v>1.9157088122605363E-2</v>
      </c>
      <c r="F68" s="17">
        <f t="shared" si="8"/>
        <v>2.9166666666666667E-2</v>
      </c>
      <c r="G68" s="17">
        <f t="shared" si="10"/>
        <v>0.4</v>
      </c>
      <c r="H68" s="17">
        <f t="shared" si="9"/>
        <v>7.6628352490421452E-3</v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4.1666666666666666E-3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10237</v>
      </c>
      <c r="D75" s="19">
        <f>SUM(D76:D167)</f>
        <v>7262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-0.29061248412620883</v>
      </c>
      <c r="H75" s="20">
        <f t="shared" ref="H75:H106" si="13">+IF(OR(AND(E75=""),(G75="")),"",E75*G75)</f>
        <v>-0.29061248412620883</v>
      </c>
    </row>
    <row r="76" spans="1:8" x14ac:dyDescent="0.2">
      <c r="A76" s="14"/>
      <c r="B76" s="15" t="s">
        <v>63</v>
      </c>
      <c r="C76" s="16">
        <v>53</v>
      </c>
      <c r="D76" s="16">
        <v>51</v>
      </c>
      <c r="E76" s="17">
        <f t="shared" si="11"/>
        <v>5.1772980365341406E-3</v>
      </c>
      <c r="F76" s="17">
        <f t="shared" si="12"/>
        <v>7.022858716606995E-3</v>
      </c>
      <c r="G76" s="17">
        <f t="shared" ref="G76:G107" si="14">+IF(AND(C76=0,D76=0)," ",IF(C76=0,1,IF(D76=0,-1,(D76-C76)/C76)))</f>
        <v>-3.7735849056603772E-2</v>
      </c>
      <c r="H76" s="17">
        <f t="shared" si="13"/>
        <v>-1.9536973722770342E-4</v>
      </c>
    </row>
    <row r="77" spans="1:8" ht="25.5" x14ac:dyDescent="0.2">
      <c r="A77" s="14"/>
      <c r="B77" s="15" t="s">
        <v>64</v>
      </c>
      <c r="C77" s="16">
        <v>602</v>
      </c>
      <c r="D77" s="16">
        <v>79</v>
      </c>
      <c r="E77" s="17">
        <f t="shared" si="11"/>
        <v>5.8806290905538731E-2</v>
      </c>
      <c r="F77" s="17">
        <f t="shared" si="12"/>
        <v>1.0878545855136326E-2</v>
      </c>
      <c r="G77" s="17">
        <f t="shared" si="14"/>
        <v>-0.8687707641196013</v>
      </c>
      <c r="H77" s="17">
        <f t="shared" si="13"/>
        <v>-5.1089186285044441E-2</v>
      </c>
    </row>
    <row r="78" spans="1:8" x14ac:dyDescent="0.2">
      <c r="A78" s="14"/>
      <c r="B78" s="15" t="s">
        <v>65</v>
      </c>
      <c r="C78" s="16">
        <v>44</v>
      </c>
      <c r="D78" s="16">
        <v>115</v>
      </c>
      <c r="E78" s="17">
        <f t="shared" si="11"/>
        <v>4.2981342190094758E-3</v>
      </c>
      <c r="F78" s="17">
        <f t="shared" si="12"/>
        <v>1.5835857890388324E-2</v>
      </c>
      <c r="G78" s="17">
        <f t="shared" si="14"/>
        <v>1.6136363636363635</v>
      </c>
      <c r="H78" s="17">
        <f t="shared" si="13"/>
        <v>6.9356256715834719E-3</v>
      </c>
    </row>
    <row r="79" spans="1:8" x14ac:dyDescent="0.2">
      <c r="A79" s="14"/>
      <c r="B79" s="15" t="s">
        <v>66</v>
      </c>
      <c r="C79" s="16">
        <v>259</v>
      </c>
      <c r="D79" s="16">
        <v>325</v>
      </c>
      <c r="E79" s="17">
        <f t="shared" si="11"/>
        <v>2.5300380970987593E-2</v>
      </c>
      <c r="F79" s="17">
        <f t="shared" si="12"/>
        <v>4.4753511429358302E-2</v>
      </c>
      <c r="G79" s="17">
        <f t="shared" si="14"/>
        <v>0.25482625482625482</v>
      </c>
      <c r="H79" s="17">
        <f t="shared" si="13"/>
        <v>6.4472013285142129E-3</v>
      </c>
    </row>
    <row r="80" spans="1:8" ht="25.5" x14ac:dyDescent="0.2">
      <c r="A80" s="14"/>
      <c r="B80" s="15" t="s">
        <v>67</v>
      </c>
      <c r="C80" s="16">
        <v>3115</v>
      </c>
      <c r="D80" s="16">
        <v>1752</v>
      </c>
      <c r="E80" s="17">
        <f t="shared" si="11"/>
        <v>0.30428836573214807</v>
      </c>
      <c r="F80" s="17">
        <f t="shared" si="12"/>
        <v>0.24125585238226385</v>
      </c>
      <c r="G80" s="17">
        <f t="shared" si="14"/>
        <v>-0.43756019261637241</v>
      </c>
      <c r="H80" s="17">
        <f t="shared" si="13"/>
        <v>-0.13314447592067988</v>
      </c>
    </row>
    <row r="81" spans="1:8" x14ac:dyDescent="0.2">
      <c r="A81" s="14"/>
      <c r="B81" s="15" t="s">
        <v>68</v>
      </c>
      <c r="C81" s="16">
        <v>2</v>
      </c>
      <c r="D81" s="16">
        <v>15</v>
      </c>
      <c r="E81" s="17">
        <f t="shared" si="11"/>
        <v>1.9536973722770342E-4</v>
      </c>
      <c r="F81" s="17">
        <f t="shared" si="12"/>
        <v>2.0655466813549986E-3</v>
      </c>
      <c r="G81" s="17">
        <f t="shared" si="14"/>
        <v>6.5</v>
      </c>
      <c r="H81" s="17">
        <f t="shared" si="13"/>
        <v>1.2699032919800722E-3</v>
      </c>
    </row>
    <row r="82" spans="1:8" x14ac:dyDescent="0.2">
      <c r="A82" s="14"/>
      <c r="B82" s="15" t="s">
        <v>69</v>
      </c>
      <c r="C82" s="16">
        <v>6</v>
      </c>
      <c r="D82" s="16">
        <v>1</v>
      </c>
      <c r="E82" s="17">
        <f t="shared" si="11"/>
        <v>5.861092116831103E-4</v>
      </c>
      <c r="F82" s="17">
        <f t="shared" si="12"/>
        <v>1.3770311209033325E-4</v>
      </c>
      <c r="G82" s="17">
        <f t="shared" si="14"/>
        <v>-0.83333333333333337</v>
      </c>
      <c r="H82" s="17">
        <f t="shared" si="13"/>
        <v>-4.8842434306925865E-4</v>
      </c>
    </row>
    <row r="83" spans="1:8" x14ac:dyDescent="0.2">
      <c r="A83" s="14"/>
      <c r="B83" s="15" t="s">
        <v>70</v>
      </c>
      <c r="C83" s="16">
        <v>2</v>
      </c>
      <c r="D83" s="16">
        <v>0</v>
      </c>
      <c r="E83" s="17">
        <f t="shared" si="11"/>
        <v>1.9536973722770342E-4</v>
      </c>
      <c r="F83" s="17" t="str">
        <f t="shared" si="12"/>
        <v/>
      </c>
      <c r="G83" s="17">
        <f t="shared" si="14"/>
        <v>-1</v>
      </c>
      <c r="H83" s="17">
        <f t="shared" si="13"/>
        <v>-1.9536973722770342E-4</v>
      </c>
    </row>
    <row r="84" spans="1:8" x14ac:dyDescent="0.2">
      <c r="A84" s="14"/>
      <c r="B84" s="15" t="s">
        <v>71</v>
      </c>
      <c r="C84" s="16">
        <v>21</v>
      </c>
      <c r="D84" s="16">
        <v>4</v>
      </c>
      <c r="E84" s="17">
        <f t="shared" si="11"/>
        <v>2.0513822408908858E-3</v>
      </c>
      <c r="F84" s="17">
        <f t="shared" si="12"/>
        <v>5.50812448361333E-4</v>
      </c>
      <c r="G84" s="17">
        <f t="shared" si="14"/>
        <v>-0.80952380952380953</v>
      </c>
      <c r="H84" s="17">
        <f t="shared" si="13"/>
        <v>-1.660642766435479E-3</v>
      </c>
    </row>
    <row r="85" spans="1:8" x14ac:dyDescent="0.2">
      <c r="A85" s="14"/>
      <c r="B85" s="15" t="s">
        <v>72</v>
      </c>
      <c r="C85" s="16">
        <v>15</v>
      </c>
      <c r="D85" s="16">
        <v>4</v>
      </c>
      <c r="E85" s="17">
        <f t="shared" si="11"/>
        <v>1.4652730292077757E-3</v>
      </c>
      <c r="F85" s="17">
        <f t="shared" si="12"/>
        <v>5.50812448361333E-4</v>
      </c>
      <c r="G85" s="17">
        <f t="shared" si="14"/>
        <v>-0.73333333333333328</v>
      </c>
      <c r="H85" s="17">
        <f t="shared" si="13"/>
        <v>-1.0745335547523687E-3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39</v>
      </c>
      <c r="D87" s="16">
        <v>61</v>
      </c>
      <c r="E87" s="17">
        <f t="shared" si="11"/>
        <v>3.8097098759402167E-3</v>
      </c>
      <c r="F87" s="17">
        <f t="shared" si="12"/>
        <v>8.3998898375103274E-3</v>
      </c>
      <c r="G87" s="17">
        <f t="shared" si="14"/>
        <v>0.5641025641025641</v>
      </c>
      <c r="H87" s="17">
        <f t="shared" si="13"/>
        <v>2.1490671095047375E-3</v>
      </c>
    </row>
    <row r="88" spans="1:8" x14ac:dyDescent="0.2">
      <c r="A88" s="14"/>
      <c r="B88" s="15" t="s">
        <v>75</v>
      </c>
      <c r="C88" s="16">
        <v>3</v>
      </c>
      <c r="D88" s="16">
        <v>3</v>
      </c>
      <c r="E88" s="17">
        <f t="shared" si="11"/>
        <v>2.9305460584155515E-4</v>
      </c>
      <c r="F88" s="17">
        <f t="shared" si="12"/>
        <v>4.131093362709997E-4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76</v>
      </c>
      <c r="C89" s="16">
        <v>1</v>
      </c>
      <c r="D89" s="16">
        <v>7</v>
      </c>
      <c r="E89" s="17">
        <f t="shared" si="11"/>
        <v>9.7684868613851712E-5</v>
      </c>
      <c r="F89" s="17">
        <f t="shared" si="12"/>
        <v>9.639217846323327E-4</v>
      </c>
      <c r="G89" s="17">
        <f t="shared" si="14"/>
        <v>6</v>
      </c>
      <c r="H89" s="17">
        <f t="shared" si="13"/>
        <v>5.861092116831103E-4</v>
      </c>
    </row>
    <row r="90" spans="1:8" x14ac:dyDescent="0.2">
      <c r="A90" s="14"/>
      <c r="B90" s="15" t="s">
        <v>77</v>
      </c>
      <c r="C90" s="16">
        <v>65</v>
      </c>
      <c r="D90" s="16">
        <v>48</v>
      </c>
      <c r="E90" s="17">
        <f t="shared" si="11"/>
        <v>6.3495164599003612E-3</v>
      </c>
      <c r="F90" s="17">
        <f t="shared" si="12"/>
        <v>6.6097493803359952E-3</v>
      </c>
      <c r="G90" s="17">
        <f t="shared" si="14"/>
        <v>-0.26153846153846155</v>
      </c>
      <c r="H90" s="17">
        <f t="shared" si="13"/>
        <v>-1.6606427664354793E-3</v>
      </c>
    </row>
    <row r="91" spans="1:8" x14ac:dyDescent="0.2">
      <c r="A91" s="14"/>
      <c r="B91" s="15" t="s">
        <v>78</v>
      </c>
      <c r="C91" s="16">
        <v>49</v>
      </c>
      <c r="D91" s="16">
        <v>40</v>
      </c>
      <c r="E91" s="17">
        <f t="shared" si="11"/>
        <v>4.786558562078734E-3</v>
      </c>
      <c r="F91" s="17">
        <f t="shared" si="12"/>
        <v>5.5081244836133296E-3</v>
      </c>
      <c r="G91" s="17">
        <f t="shared" si="14"/>
        <v>-0.18367346938775511</v>
      </c>
      <c r="H91" s="17">
        <f t="shared" si="13"/>
        <v>-8.7916381752466545E-4</v>
      </c>
    </row>
    <row r="92" spans="1:8" x14ac:dyDescent="0.2">
      <c r="A92" s="14"/>
      <c r="B92" s="15" t="s">
        <v>79</v>
      </c>
      <c r="C92" s="16">
        <v>40</v>
      </c>
      <c r="D92" s="16">
        <v>22</v>
      </c>
      <c r="E92" s="17">
        <f t="shared" si="11"/>
        <v>3.9073947445540684E-3</v>
      </c>
      <c r="F92" s="17">
        <f t="shared" si="12"/>
        <v>3.0294684659873312E-3</v>
      </c>
      <c r="G92" s="17">
        <f t="shared" si="14"/>
        <v>-0.45</v>
      </c>
      <c r="H92" s="17">
        <f t="shared" si="13"/>
        <v>-1.7583276350493309E-3</v>
      </c>
    </row>
    <row r="93" spans="1:8" x14ac:dyDescent="0.2">
      <c r="A93" s="14"/>
      <c r="B93" s="15" t="s">
        <v>80</v>
      </c>
      <c r="C93" s="16">
        <v>11</v>
      </c>
      <c r="D93" s="16">
        <v>10</v>
      </c>
      <c r="E93" s="17">
        <f t="shared" si="11"/>
        <v>1.074533554752369E-3</v>
      </c>
      <c r="F93" s="17">
        <f t="shared" si="12"/>
        <v>1.3770311209033324E-3</v>
      </c>
      <c r="G93" s="17">
        <f t="shared" si="14"/>
        <v>-9.0909090909090912E-2</v>
      </c>
      <c r="H93" s="17">
        <f t="shared" si="13"/>
        <v>-9.7684868613851726E-5</v>
      </c>
    </row>
    <row r="94" spans="1:8" x14ac:dyDescent="0.2">
      <c r="A94" s="14"/>
      <c r="B94" s="15" t="s">
        <v>81</v>
      </c>
      <c r="C94" s="16">
        <v>35</v>
      </c>
      <c r="D94" s="16">
        <v>10</v>
      </c>
      <c r="E94" s="17">
        <f t="shared" si="11"/>
        <v>3.4189704014848101E-3</v>
      </c>
      <c r="F94" s="17">
        <f t="shared" si="12"/>
        <v>1.3770311209033324E-3</v>
      </c>
      <c r="G94" s="17">
        <f t="shared" si="14"/>
        <v>-0.7142857142857143</v>
      </c>
      <c r="H94" s="17">
        <f t="shared" si="13"/>
        <v>-2.4421217153462928E-3</v>
      </c>
    </row>
    <row r="95" spans="1:8" x14ac:dyDescent="0.2">
      <c r="A95" s="14"/>
      <c r="B95" s="15" t="s">
        <v>82</v>
      </c>
      <c r="C95" s="16">
        <v>11</v>
      </c>
      <c r="D95" s="16">
        <v>12</v>
      </c>
      <c r="E95" s="17">
        <f t="shared" si="11"/>
        <v>1.074533554752369E-3</v>
      </c>
      <c r="F95" s="17">
        <f t="shared" si="12"/>
        <v>1.6524373450839988E-3</v>
      </c>
      <c r="G95" s="17">
        <f t="shared" si="14"/>
        <v>9.0909090909090912E-2</v>
      </c>
      <c r="H95" s="17">
        <f t="shared" si="13"/>
        <v>9.7684868613851726E-5</v>
      </c>
    </row>
    <row r="96" spans="1:8" x14ac:dyDescent="0.2">
      <c r="A96" s="14"/>
      <c r="B96" s="15" t="s">
        <v>83</v>
      </c>
      <c r="C96" s="16">
        <v>43</v>
      </c>
      <c r="D96" s="16">
        <v>15</v>
      </c>
      <c r="E96" s="17">
        <f t="shared" si="11"/>
        <v>4.2004493503956233E-3</v>
      </c>
      <c r="F96" s="17">
        <f t="shared" si="12"/>
        <v>2.0655466813549986E-3</v>
      </c>
      <c r="G96" s="17">
        <f t="shared" si="14"/>
        <v>-0.65116279069767447</v>
      </c>
      <c r="H96" s="17">
        <f t="shared" si="13"/>
        <v>-2.7351763211878478E-3</v>
      </c>
    </row>
    <row r="97" spans="1:8" x14ac:dyDescent="0.2">
      <c r="A97" s="14"/>
      <c r="B97" s="15" t="s">
        <v>84</v>
      </c>
      <c r="C97" s="16">
        <v>136</v>
      </c>
      <c r="D97" s="16">
        <v>8</v>
      </c>
      <c r="E97" s="17">
        <f t="shared" si="11"/>
        <v>1.3285142131483834E-2</v>
      </c>
      <c r="F97" s="17">
        <f t="shared" si="12"/>
        <v>1.101624896722666E-3</v>
      </c>
      <c r="G97" s="17">
        <f t="shared" si="14"/>
        <v>-0.94117647058823528</v>
      </c>
      <c r="H97" s="17">
        <f t="shared" si="13"/>
        <v>-1.2503663182573021E-2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48</v>
      </c>
      <c r="D99" s="16">
        <v>64</v>
      </c>
      <c r="E99" s="17">
        <f t="shared" si="11"/>
        <v>4.6888736934648824E-3</v>
      </c>
      <c r="F99" s="17">
        <f t="shared" si="12"/>
        <v>8.812999173781328E-3</v>
      </c>
      <c r="G99" s="17">
        <f t="shared" si="14"/>
        <v>0.33333333333333331</v>
      </c>
      <c r="H99" s="17">
        <f t="shared" si="13"/>
        <v>1.5629578978216274E-3</v>
      </c>
    </row>
    <row r="100" spans="1:8" x14ac:dyDescent="0.2">
      <c r="A100" s="14"/>
      <c r="B100" s="15" t="s">
        <v>87</v>
      </c>
      <c r="C100" s="16">
        <v>1</v>
      </c>
      <c r="D100" s="16">
        <v>1</v>
      </c>
      <c r="E100" s="17">
        <f t="shared" si="11"/>
        <v>9.7684868613851712E-5</v>
      </c>
      <c r="F100" s="17">
        <f t="shared" si="12"/>
        <v>1.3770311209033325E-4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11</v>
      </c>
      <c r="D102" s="16">
        <v>7</v>
      </c>
      <c r="E102" s="17">
        <f t="shared" si="11"/>
        <v>1.074533554752369E-3</v>
      </c>
      <c r="F102" s="17">
        <f t="shared" si="12"/>
        <v>9.639217846323327E-4</v>
      </c>
      <c r="G102" s="17">
        <f t="shared" si="14"/>
        <v>-0.36363636363636365</v>
      </c>
      <c r="H102" s="17">
        <f t="shared" si="13"/>
        <v>-3.907394744554069E-4</v>
      </c>
    </row>
    <row r="103" spans="1:8" x14ac:dyDescent="0.2">
      <c r="A103" s="14"/>
      <c r="B103" s="15" t="s">
        <v>90</v>
      </c>
      <c r="C103" s="16">
        <v>180</v>
      </c>
      <c r="D103" s="16">
        <v>139</v>
      </c>
      <c r="E103" s="17">
        <f t="shared" si="11"/>
        <v>1.758327635049331E-2</v>
      </c>
      <c r="F103" s="17">
        <f t="shared" si="12"/>
        <v>1.9140732580556319E-2</v>
      </c>
      <c r="G103" s="17">
        <f t="shared" si="14"/>
        <v>-0.22777777777777777</v>
      </c>
      <c r="H103" s="17">
        <f t="shared" si="13"/>
        <v>-4.0050796131679209E-3</v>
      </c>
    </row>
    <row r="104" spans="1:8" x14ac:dyDescent="0.2">
      <c r="A104" s="14"/>
      <c r="B104" s="15" t="s">
        <v>91</v>
      </c>
      <c r="C104" s="16">
        <v>26</v>
      </c>
      <c r="D104" s="16">
        <v>32</v>
      </c>
      <c r="E104" s="17">
        <f t="shared" si="11"/>
        <v>2.5398065839601445E-3</v>
      </c>
      <c r="F104" s="17">
        <f t="shared" si="12"/>
        <v>4.406499586890664E-3</v>
      </c>
      <c r="G104" s="17">
        <f t="shared" si="14"/>
        <v>0.23076923076923078</v>
      </c>
      <c r="H104" s="17">
        <f t="shared" si="13"/>
        <v>5.861092116831103E-4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10</v>
      </c>
      <c r="D106" s="16">
        <v>9</v>
      </c>
      <c r="E106" s="17">
        <f t="shared" si="11"/>
        <v>9.7684868613851709E-4</v>
      </c>
      <c r="F106" s="17">
        <f t="shared" si="12"/>
        <v>1.2393280088129992E-3</v>
      </c>
      <c r="G106" s="17">
        <f t="shared" si="14"/>
        <v>-0.1</v>
      </c>
      <c r="H106" s="17">
        <f t="shared" si="13"/>
        <v>-9.7684868613851712E-5</v>
      </c>
    </row>
    <row r="107" spans="1:8" x14ac:dyDescent="0.2">
      <c r="A107" s="14"/>
      <c r="B107" s="15" t="s">
        <v>95</v>
      </c>
      <c r="C107" s="16">
        <v>5</v>
      </c>
      <c r="D107" s="16">
        <v>1</v>
      </c>
      <c r="E107" s="17">
        <f t="shared" ref="E107:E138" si="15">+IF(C107=0,"",C107/C$75)</f>
        <v>4.8842434306925855E-4</v>
      </c>
      <c r="F107" s="17">
        <f t="shared" ref="F107:F138" si="16">+IF(D107=0,"",D107/D$75)</f>
        <v>1.3770311209033325E-4</v>
      </c>
      <c r="G107" s="17">
        <f t="shared" si="14"/>
        <v>-0.8</v>
      </c>
      <c r="H107" s="17">
        <f t="shared" ref="H107:H138" si="17">+IF(OR(AND(E107=""),(G107="")),"",E107*G107)</f>
        <v>-3.9073947445540685E-4</v>
      </c>
    </row>
    <row r="108" spans="1:8" x14ac:dyDescent="0.2">
      <c r="A108" s="14"/>
      <c r="B108" s="15" t="s">
        <v>96</v>
      </c>
      <c r="C108" s="16">
        <v>2</v>
      </c>
      <c r="D108" s="16">
        <v>4</v>
      </c>
      <c r="E108" s="17">
        <f t="shared" si="15"/>
        <v>1.9536973722770342E-4</v>
      </c>
      <c r="F108" s="17">
        <f t="shared" si="16"/>
        <v>5.50812448361333E-4</v>
      </c>
      <c r="G108" s="17">
        <f t="shared" ref="G108:G139" si="18">+IF(AND(C108=0,D108=0)," ",IF(C108=0,1,IF(D108=0,-1,(D108-C108)/C108)))</f>
        <v>1</v>
      </c>
      <c r="H108" s="17">
        <f t="shared" si="17"/>
        <v>1.9536973722770342E-4</v>
      </c>
    </row>
    <row r="109" spans="1:8" x14ac:dyDescent="0.2">
      <c r="A109" s="14"/>
      <c r="B109" s="15" t="s">
        <v>97</v>
      </c>
      <c r="C109" s="16">
        <v>34</v>
      </c>
      <c r="D109" s="16">
        <v>31</v>
      </c>
      <c r="E109" s="17">
        <f t="shared" si="15"/>
        <v>3.3212855328709585E-3</v>
      </c>
      <c r="F109" s="17">
        <f t="shared" si="16"/>
        <v>4.2687964748003302E-3</v>
      </c>
      <c r="G109" s="17">
        <f t="shared" si="18"/>
        <v>-8.8235294117647065E-2</v>
      </c>
      <c r="H109" s="17">
        <f t="shared" si="17"/>
        <v>-2.930546058415552E-4</v>
      </c>
    </row>
    <row r="110" spans="1:8" x14ac:dyDescent="0.2">
      <c r="A110" s="14"/>
      <c r="B110" s="15" t="s">
        <v>98</v>
      </c>
      <c r="C110" s="16">
        <v>26</v>
      </c>
      <c r="D110" s="16">
        <v>2</v>
      </c>
      <c r="E110" s="17">
        <f t="shared" si="15"/>
        <v>2.5398065839601445E-3</v>
      </c>
      <c r="F110" s="17">
        <f t="shared" si="16"/>
        <v>2.754062241806665E-4</v>
      </c>
      <c r="G110" s="17">
        <f t="shared" si="18"/>
        <v>-0.92307692307692313</v>
      </c>
      <c r="H110" s="17">
        <f t="shared" si="17"/>
        <v>-2.3444368467324412E-3</v>
      </c>
    </row>
    <row r="111" spans="1:8" x14ac:dyDescent="0.2">
      <c r="A111" s="14"/>
      <c r="B111" s="15" t="s">
        <v>99</v>
      </c>
      <c r="C111" s="16">
        <v>286</v>
      </c>
      <c r="D111" s="16">
        <v>320</v>
      </c>
      <c r="E111" s="17">
        <f t="shared" si="15"/>
        <v>2.7937872423561591E-2</v>
      </c>
      <c r="F111" s="17">
        <f t="shared" si="16"/>
        <v>4.4064995868906637E-2</v>
      </c>
      <c r="G111" s="17">
        <f t="shared" si="18"/>
        <v>0.11888111888111888</v>
      </c>
      <c r="H111" s="17">
        <f t="shared" si="17"/>
        <v>3.3212855328709585E-3</v>
      </c>
    </row>
    <row r="112" spans="1:8" ht="25.5" x14ac:dyDescent="0.2">
      <c r="A112" s="14"/>
      <c r="B112" s="15" t="s">
        <v>100</v>
      </c>
      <c r="C112" s="16">
        <v>24</v>
      </c>
      <c r="D112" s="16">
        <v>32</v>
      </c>
      <c r="E112" s="17">
        <f t="shared" si="15"/>
        <v>2.3444368467324412E-3</v>
      </c>
      <c r="F112" s="17">
        <f t="shared" si="16"/>
        <v>4.406499586890664E-3</v>
      </c>
      <c r="G112" s="17">
        <f t="shared" si="18"/>
        <v>0.33333333333333331</v>
      </c>
      <c r="H112" s="17">
        <f t="shared" si="17"/>
        <v>7.814789489108137E-4</v>
      </c>
    </row>
    <row r="113" spans="1:8" ht="25.5" x14ac:dyDescent="0.2">
      <c r="A113" s="14"/>
      <c r="B113" s="15" t="s">
        <v>101</v>
      </c>
      <c r="C113" s="16">
        <v>233</v>
      </c>
      <c r="D113" s="16">
        <v>211</v>
      </c>
      <c r="E113" s="17">
        <f t="shared" si="15"/>
        <v>2.276057438702745E-2</v>
      </c>
      <c r="F113" s="17">
        <f t="shared" si="16"/>
        <v>2.9055356651060314E-2</v>
      </c>
      <c r="G113" s="17">
        <f t="shared" si="18"/>
        <v>-9.4420600858369105E-2</v>
      </c>
      <c r="H113" s="17">
        <f t="shared" si="17"/>
        <v>-2.1490671095047379E-3</v>
      </c>
    </row>
    <row r="114" spans="1:8" x14ac:dyDescent="0.2">
      <c r="A114" s="14"/>
      <c r="B114" s="15" t="s">
        <v>102</v>
      </c>
      <c r="C114" s="16">
        <v>58</v>
      </c>
      <c r="D114" s="16">
        <v>42</v>
      </c>
      <c r="E114" s="17">
        <f t="shared" si="15"/>
        <v>5.6657223796033997E-3</v>
      </c>
      <c r="F114" s="17">
        <f t="shared" si="16"/>
        <v>5.7835307077939964E-3</v>
      </c>
      <c r="G114" s="17">
        <f t="shared" si="18"/>
        <v>-0.27586206896551724</v>
      </c>
      <c r="H114" s="17">
        <f t="shared" si="17"/>
        <v>-1.5629578978216274E-3</v>
      </c>
    </row>
    <row r="115" spans="1:8" x14ac:dyDescent="0.2">
      <c r="A115" s="14"/>
      <c r="B115" s="15" t="s">
        <v>103</v>
      </c>
      <c r="C115" s="16">
        <v>74</v>
      </c>
      <c r="D115" s="16">
        <v>80</v>
      </c>
      <c r="E115" s="17">
        <f t="shared" si="15"/>
        <v>7.2286802774250269E-3</v>
      </c>
      <c r="F115" s="17">
        <f t="shared" si="16"/>
        <v>1.1016248967226659E-2</v>
      </c>
      <c r="G115" s="17">
        <f t="shared" si="18"/>
        <v>8.1081081081081086E-2</v>
      </c>
      <c r="H115" s="17">
        <f t="shared" si="17"/>
        <v>5.861092116831103E-4</v>
      </c>
    </row>
    <row r="116" spans="1:8" x14ac:dyDescent="0.2">
      <c r="A116" s="14"/>
      <c r="B116" s="15" t="s">
        <v>104</v>
      </c>
      <c r="C116" s="16">
        <v>14</v>
      </c>
      <c r="D116" s="16">
        <v>1</v>
      </c>
      <c r="E116" s="17">
        <f t="shared" si="15"/>
        <v>1.3675881605939241E-3</v>
      </c>
      <c r="F116" s="17">
        <f t="shared" si="16"/>
        <v>1.3770311209033325E-4</v>
      </c>
      <c r="G116" s="17">
        <f t="shared" si="18"/>
        <v>-0.9285714285714286</v>
      </c>
      <c r="H116" s="17">
        <f t="shared" si="17"/>
        <v>-1.2699032919800725E-3</v>
      </c>
    </row>
    <row r="117" spans="1:8" x14ac:dyDescent="0.2">
      <c r="A117" s="14"/>
      <c r="B117" s="15" t="s">
        <v>105</v>
      </c>
      <c r="C117" s="16">
        <v>6</v>
      </c>
      <c r="D117" s="16">
        <v>3</v>
      </c>
      <c r="E117" s="17">
        <f t="shared" si="15"/>
        <v>5.861092116831103E-4</v>
      </c>
      <c r="F117" s="17">
        <f t="shared" si="16"/>
        <v>4.131093362709997E-4</v>
      </c>
      <c r="G117" s="17">
        <f t="shared" si="18"/>
        <v>-0.5</v>
      </c>
      <c r="H117" s="17">
        <f t="shared" si="17"/>
        <v>-2.9305460584155515E-4</v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9.7684868613851712E-5</v>
      </c>
      <c r="F118" s="17" t="str">
        <f t="shared" si="16"/>
        <v/>
      </c>
      <c r="G118" s="17">
        <f t="shared" si="18"/>
        <v>-1</v>
      </c>
      <c r="H118" s="17">
        <f t="shared" si="17"/>
        <v>-9.7684868613851712E-5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42</v>
      </c>
      <c r="D120" s="16">
        <v>32</v>
      </c>
      <c r="E120" s="17">
        <f t="shared" si="15"/>
        <v>4.1027644817817717E-3</v>
      </c>
      <c r="F120" s="17">
        <f t="shared" si="16"/>
        <v>4.406499586890664E-3</v>
      </c>
      <c r="G120" s="17">
        <f t="shared" si="18"/>
        <v>-0.23809523809523808</v>
      </c>
      <c r="H120" s="17">
        <f t="shared" si="17"/>
        <v>-9.7684868613851709E-4</v>
      </c>
    </row>
    <row r="121" spans="1:8" x14ac:dyDescent="0.2">
      <c r="A121" s="14"/>
      <c r="B121" s="15" t="s">
        <v>109</v>
      </c>
      <c r="C121" s="16">
        <v>38</v>
      </c>
      <c r="D121" s="16">
        <v>34</v>
      </c>
      <c r="E121" s="17">
        <f t="shared" si="15"/>
        <v>3.7120250073263651E-3</v>
      </c>
      <c r="F121" s="17">
        <f t="shared" si="16"/>
        <v>4.68190581107133E-3</v>
      </c>
      <c r="G121" s="17">
        <f t="shared" si="18"/>
        <v>-0.10526315789473684</v>
      </c>
      <c r="H121" s="17">
        <f t="shared" si="17"/>
        <v>-3.9073947445540685E-4</v>
      </c>
    </row>
    <row r="122" spans="1:8" x14ac:dyDescent="0.2">
      <c r="A122" s="14"/>
      <c r="B122" s="15" t="s">
        <v>110</v>
      </c>
      <c r="C122" s="16">
        <v>3</v>
      </c>
      <c r="D122" s="16">
        <v>4</v>
      </c>
      <c r="E122" s="17">
        <f t="shared" si="15"/>
        <v>2.9305460584155515E-4</v>
      </c>
      <c r="F122" s="17">
        <f t="shared" si="16"/>
        <v>5.50812448361333E-4</v>
      </c>
      <c r="G122" s="17">
        <f t="shared" si="18"/>
        <v>0.33333333333333331</v>
      </c>
      <c r="H122" s="17">
        <f t="shared" si="17"/>
        <v>9.7684868613851712E-5</v>
      </c>
    </row>
    <row r="123" spans="1:8" x14ac:dyDescent="0.2">
      <c r="A123" s="14"/>
      <c r="B123" s="15" t="s">
        <v>111</v>
      </c>
      <c r="C123" s="16">
        <v>17</v>
      </c>
      <c r="D123" s="16">
        <v>15</v>
      </c>
      <c r="E123" s="17">
        <f t="shared" si="15"/>
        <v>1.6606427664354793E-3</v>
      </c>
      <c r="F123" s="17">
        <f t="shared" si="16"/>
        <v>2.0655466813549986E-3</v>
      </c>
      <c r="G123" s="17">
        <f t="shared" si="18"/>
        <v>-0.11764705882352941</v>
      </c>
      <c r="H123" s="17">
        <f t="shared" si="17"/>
        <v>-1.9536973722770345E-4</v>
      </c>
    </row>
    <row r="124" spans="1:8" x14ac:dyDescent="0.2">
      <c r="A124" s="14"/>
      <c r="B124" s="15" t="s">
        <v>112</v>
      </c>
      <c r="C124" s="16">
        <v>4</v>
      </c>
      <c r="D124" s="16">
        <v>2</v>
      </c>
      <c r="E124" s="17">
        <f t="shared" si="15"/>
        <v>3.9073947445540685E-4</v>
      </c>
      <c r="F124" s="17">
        <f t="shared" si="16"/>
        <v>2.754062241806665E-4</v>
      </c>
      <c r="G124" s="17">
        <f t="shared" si="18"/>
        <v>-0.5</v>
      </c>
      <c r="H124" s="17">
        <f t="shared" si="17"/>
        <v>-1.9536973722770342E-4</v>
      </c>
    </row>
    <row r="125" spans="1:8" x14ac:dyDescent="0.2">
      <c r="A125" s="14"/>
      <c r="B125" s="15" t="s">
        <v>113</v>
      </c>
      <c r="C125" s="16">
        <v>467</v>
      </c>
      <c r="D125" s="16">
        <v>468</v>
      </c>
      <c r="E125" s="17">
        <f t="shared" si="15"/>
        <v>4.5618833642668749E-2</v>
      </c>
      <c r="F125" s="17">
        <f t="shared" si="16"/>
        <v>6.4445056458275959E-2</v>
      </c>
      <c r="G125" s="17">
        <f t="shared" si="18"/>
        <v>2.1413276231263384E-3</v>
      </c>
      <c r="H125" s="17">
        <f t="shared" si="17"/>
        <v>9.7684868613851712E-5</v>
      </c>
    </row>
    <row r="126" spans="1:8" x14ac:dyDescent="0.2">
      <c r="A126" s="14"/>
      <c r="B126" s="15" t="s">
        <v>114</v>
      </c>
      <c r="C126" s="16">
        <v>43</v>
      </c>
      <c r="D126" s="16">
        <v>38</v>
      </c>
      <c r="E126" s="17">
        <f t="shared" si="15"/>
        <v>4.2004493503956233E-3</v>
      </c>
      <c r="F126" s="17">
        <f t="shared" si="16"/>
        <v>5.2327182594326628E-3</v>
      </c>
      <c r="G126" s="17">
        <f t="shared" si="18"/>
        <v>-0.11627906976744186</v>
      </c>
      <c r="H126" s="17">
        <f t="shared" si="17"/>
        <v>-4.8842434306925855E-4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106</v>
      </c>
      <c r="D128" s="16">
        <v>126</v>
      </c>
      <c r="E128" s="17">
        <f t="shared" si="15"/>
        <v>1.0354596073068281E-2</v>
      </c>
      <c r="F128" s="17">
        <f t="shared" si="16"/>
        <v>1.735059212338199E-2</v>
      </c>
      <c r="G128" s="17">
        <f t="shared" si="18"/>
        <v>0.18867924528301888</v>
      </c>
      <c r="H128" s="17">
        <f t="shared" si="17"/>
        <v>1.9536973722770342E-3</v>
      </c>
    </row>
    <row r="129" spans="1:8" x14ac:dyDescent="0.2">
      <c r="A129" s="14"/>
      <c r="B129" s="15" t="s">
        <v>117</v>
      </c>
      <c r="C129" s="16">
        <v>15</v>
      </c>
      <c r="D129" s="16">
        <v>2</v>
      </c>
      <c r="E129" s="17">
        <f t="shared" si="15"/>
        <v>1.4652730292077757E-3</v>
      </c>
      <c r="F129" s="17">
        <f t="shared" si="16"/>
        <v>2.754062241806665E-4</v>
      </c>
      <c r="G129" s="17">
        <f t="shared" si="18"/>
        <v>-0.8666666666666667</v>
      </c>
      <c r="H129" s="17">
        <f t="shared" si="17"/>
        <v>-1.2699032919800725E-3</v>
      </c>
    </row>
    <row r="130" spans="1:8" x14ac:dyDescent="0.2">
      <c r="A130" s="14"/>
      <c r="B130" s="15" t="s">
        <v>118</v>
      </c>
      <c r="C130" s="16">
        <v>3</v>
      </c>
      <c r="D130" s="16">
        <v>0</v>
      </c>
      <c r="E130" s="17">
        <f t="shared" si="15"/>
        <v>2.9305460584155515E-4</v>
      </c>
      <c r="F130" s="17" t="str">
        <f t="shared" si="16"/>
        <v/>
      </c>
      <c r="G130" s="17">
        <f t="shared" si="18"/>
        <v>-1</v>
      </c>
      <c r="H130" s="17">
        <f t="shared" si="17"/>
        <v>-2.9305460584155515E-4</v>
      </c>
    </row>
    <row r="131" spans="1:8" ht="25.5" x14ac:dyDescent="0.2">
      <c r="A131" s="14"/>
      <c r="B131" s="15" t="s">
        <v>119</v>
      </c>
      <c r="C131" s="16">
        <v>3092</v>
      </c>
      <c r="D131" s="16">
        <v>2394</v>
      </c>
      <c r="E131" s="17">
        <f t="shared" si="15"/>
        <v>0.30204161375402949</v>
      </c>
      <c r="F131" s="17">
        <f t="shared" si="16"/>
        <v>0.32966125034425781</v>
      </c>
      <c r="G131" s="17">
        <f t="shared" si="18"/>
        <v>-0.2257438551099612</v>
      </c>
      <c r="H131" s="17">
        <f t="shared" si="17"/>
        <v>-6.8184038292468496E-2</v>
      </c>
    </row>
    <row r="132" spans="1:8" ht="25.5" x14ac:dyDescent="0.2">
      <c r="A132" s="14"/>
      <c r="B132" s="15" t="s">
        <v>120</v>
      </c>
      <c r="C132" s="16">
        <v>14</v>
      </c>
      <c r="D132" s="16">
        <v>33</v>
      </c>
      <c r="E132" s="17">
        <f t="shared" si="15"/>
        <v>1.3675881605939241E-3</v>
      </c>
      <c r="F132" s="17">
        <f t="shared" si="16"/>
        <v>4.544202698980997E-3</v>
      </c>
      <c r="G132" s="17">
        <f t="shared" si="18"/>
        <v>1.3571428571428572</v>
      </c>
      <c r="H132" s="17">
        <f t="shared" si="17"/>
        <v>1.8560125036631828E-3</v>
      </c>
    </row>
    <row r="133" spans="1:8" x14ac:dyDescent="0.2">
      <c r="A133" s="14"/>
      <c r="B133" s="15" t="s">
        <v>121</v>
      </c>
      <c r="C133" s="16">
        <v>6</v>
      </c>
      <c r="D133" s="16">
        <v>3</v>
      </c>
      <c r="E133" s="17">
        <f t="shared" si="15"/>
        <v>5.861092116831103E-4</v>
      </c>
      <c r="F133" s="17">
        <f t="shared" si="16"/>
        <v>4.131093362709997E-4</v>
      </c>
      <c r="G133" s="17">
        <f t="shared" si="18"/>
        <v>-0.5</v>
      </c>
      <c r="H133" s="17">
        <f t="shared" si="17"/>
        <v>-2.9305460584155515E-4</v>
      </c>
    </row>
    <row r="134" spans="1:8" x14ac:dyDescent="0.2">
      <c r="A134" s="14"/>
      <c r="B134" s="15" t="s">
        <v>122</v>
      </c>
      <c r="C134" s="16">
        <v>46</v>
      </c>
      <c r="D134" s="16">
        <v>14</v>
      </c>
      <c r="E134" s="17">
        <f t="shared" si="15"/>
        <v>4.4935039562371791E-3</v>
      </c>
      <c r="F134" s="17">
        <f t="shared" si="16"/>
        <v>1.9278435692646654E-3</v>
      </c>
      <c r="G134" s="17">
        <f t="shared" si="18"/>
        <v>-0.69565217391304346</v>
      </c>
      <c r="H134" s="17">
        <f t="shared" si="17"/>
        <v>-3.1259157956432548E-3</v>
      </c>
    </row>
    <row r="135" spans="1:8" x14ac:dyDescent="0.2">
      <c r="A135" s="14"/>
      <c r="B135" s="15" t="s">
        <v>123</v>
      </c>
      <c r="C135" s="16">
        <v>5</v>
      </c>
      <c r="D135" s="16">
        <v>1</v>
      </c>
      <c r="E135" s="17">
        <f t="shared" si="15"/>
        <v>4.8842434306925855E-4</v>
      </c>
      <c r="F135" s="17">
        <f t="shared" si="16"/>
        <v>1.3770311209033325E-4</v>
      </c>
      <c r="G135" s="17">
        <f t="shared" si="18"/>
        <v>-0.8</v>
      </c>
      <c r="H135" s="17">
        <f t="shared" si="17"/>
        <v>-3.9073947445540685E-4</v>
      </c>
    </row>
    <row r="136" spans="1:8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9.7684868613851712E-5</v>
      </c>
      <c r="F136" s="17" t="str">
        <f t="shared" si="16"/>
        <v/>
      </c>
      <c r="G136" s="17">
        <f t="shared" si="18"/>
        <v>-1</v>
      </c>
      <c r="H136" s="17">
        <f t="shared" si="17"/>
        <v>-9.7684868613851712E-5</v>
      </c>
    </row>
    <row r="137" spans="1:8" x14ac:dyDescent="0.2">
      <c r="A137" s="14"/>
      <c r="B137" s="15" t="s">
        <v>125</v>
      </c>
      <c r="C137" s="16">
        <v>149</v>
      </c>
      <c r="D137" s="16">
        <v>3</v>
      </c>
      <c r="E137" s="17">
        <f t="shared" si="15"/>
        <v>1.4555045423463905E-2</v>
      </c>
      <c r="F137" s="17">
        <f t="shared" si="16"/>
        <v>4.131093362709997E-4</v>
      </c>
      <c r="G137" s="17">
        <f t="shared" si="18"/>
        <v>-0.97986577181208057</v>
      </c>
      <c r="H137" s="17">
        <f t="shared" si="17"/>
        <v>-1.426199081762235E-2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1.3770311209033325E-4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27</v>
      </c>
      <c r="D139" s="16">
        <v>3</v>
      </c>
      <c r="E139" s="17">
        <f t="shared" ref="E139:E167" si="19">+IF(C139=0,"",C139/C$75)</f>
        <v>2.6374914525739961E-3</v>
      </c>
      <c r="F139" s="17">
        <f t="shared" ref="F139:F167" si="20">+IF(D139=0,"",D139/D$75)</f>
        <v>4.131093362709997E-4</v>
      </c>
      <c r="G139" s="17">
        <f t="shared" si="18"/>
        <v>-0.88888888888888884</v>
      </c>
      <c r="H139" s="17">
        <f t="shared" ref="H139:H167" si="21">+IF(OR(AND(E139=""),(G139="")),"",E139*G139)</f>
        <v>-2.3444368467324408E-3</v>
      </c>
    </row>
    <row r="140" spans="1:8" x14ac:dyDescent="0.2">
      <c r="A140" s="14"/>
      <c r="B140" s="15" t="s">
        <v>128</v>
      </c>
      <c r="C140" s="16">
        <v>107</v>
      </c>
      <c r="D140" s="16">
        <v>0</v>
      </c>
      <c r="E140" s="17">
        <f t="shared" si="19"/>
        <v>1.0452280941682133E-2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-1.0452280941682133E-2</v>
      </c>
    </row>
    <row r="141" spans="1:8" ht="25.5" x14ac:dyDescent="0.2">
      <c r="A141" s="14"/>
      <c r="B141" s="15" t="s">
        <v>129</v>
      </c>
      <c r="C141" s="16">
        <v>3</v>
      </c>
      <c r="D141" s="16">
        <v>0</v>
      </c>
      <c r="E141" s="17">
        <f t="shared" si="19"/>
        <v>2.9305460584155515E-4</v>
      </c>
      <c r="F141" s="17" t="str">
        <f t="shared" si="20"/>
        <v/>
      </c>
      <c r="G141" s="17">
        <f t="shared" si="22"/>
        <v>-1</v>
      </c>
      <c r="H141" s="17">
        <f t="shared" si="21"/>
        <v>-2.9305460584155515E-4</v>
      </c>
    </row>
    <row r="142" spans="1:8" ht="25.5" x14ac:dyDescent="0.2">
      <c r="A142" s="14"/>
      <c r="B142" s="15" t="s">
        <v>130</v>
      </c>
      <c r="C142" s="16">
        <v>63</v>
      </c>
      <c r="D142" s="16">
        <v>90</v>
      </c>
      <c r="E142" s="17">
        <f t="shared" si="19"/>
        <v>6.1541467226726579E-3</v>
      </c>
      <c r="F142" s="17">
        <f t="shared" si="20"/>
        <v>1.2393280088129992E-2</v>
      </c>
      <c r="G142" s="17">
        <f t="shared" si="22"/>
        <v>0.42857142857142855</v>
      </c>
      <c r="H142" s="17">
        <f t="shared" si="21"/>
        <v>2.6374914525739961E-3</v>
      </c>
    </row>
    <row r="143" spans="1:8" ht="25.5" x14ac:dyDescent="0.2">
      <c r="A143" s="14"/>
      <c r="B143" s="15" t="s">
        <v>131</v>
      </c>
      <c r="C143" s="16">
        <v>16</v>
      </c>
      <c r="D143" s="16">
        <v>4</v>
      </c>
      <c r="E143" s="17">
        <f t="shared" si="19"/>
        <v>1.5629578978216274E-3</v>
      </c>
      <c r="F143" s="17">
        <f t="shared" si="20"/>
        <v>5.50812448361333E-4</v>
      </c>
      <c r="G143" s="17">
        <f t="shared" si="22"/>
        <v>-0.75</v>
      </c>
      <c r="H143" s="17">
        <f t="shared" si="21"/>
        <v>-1.1722184233662206E-3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9.7684868613851712E-5</v>
      </c>
      <c r="F145" s="17" t="str">
        <f t="shared" si="20"/>
        <v/>
      </c>
      <c r="G145" s="17">
        <f t="shared" si="22"/>
        <v>-1</v>
      </c>
      <c r="H145" s="17">
        <f t="shared" si="21"/>
        <v>-9.7684868613851712E-5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2.754062241806665E-4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14</v>
      </c>
      <c r="D147" s="16">
        <v>0</v>
      </c>
      <c r="E147" s="17">
        <f t="shared" si="19"/>
        <v>1.3675881605939241E-3</v>
      </c>
      <c r="F147" s="17" t="str">
        <f t="shared" si="20"/>
        <v/>
      </c>
      <c r="G147" s="17">
        <f t="shared" si="22"/>
        <v>-1</v>
      </c>
      <c r="H147" s="17">
        <f t="shared" si="21"/>
        <v>-1.3675881605939241E-3</v>
      </c>
    </row>
    <row r="148" spans="1:8" x14ac:dyDescent="0.2">
      <c r="A148" s="14"/>
      <c r="B148" s="15" t="s">
        <v>136</v>
      </c>
      <c r="C148" s="16">
        <v>8</v>
      </c>
      <c r="D148" s="16">
        <v>169</v>
      </c>
      <c r="E148" s="17">
        <f t="shared" si="19"/>
        <v>7.814789489108137E-4</v>
      </c>
      <c r="F148" s="17">
        <f t="shared" si="20"/>
        <v>2.3271825943266319E-2</v>
      </c>
      <c r="G148" s="17">
        <f t="shared" si="22"/>
        <v>20.125</v>
      </c>
      <c r="H148" s="17">
        <f t="shared" si="21"/>
        <v>1.5727263846830125E-2</v>
      </c>
    </row>
    <row r="149" spans="1:8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1.3770311209033325E-4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22</v>
      </c>
      <c r="D152" s="16">
        <v>1</v>
      </c>
      <c r="E152" s="17">
        <f t="shared" si="19"/>
        <v>2.1490671095047379E-3</v>
      </c>
      <c r="F152" s="17">
        <f t="shared" si="20"/>
        <v>1.3770311209033325E-4</v>
      </c>
      <c r="G152" s="17">
        <f t="shared" si="22"/>
        <v>-0.95454545454545459</v>
      </c>
      <c r="H152" s="17">
        <f t="shared" si="21"/>
        <v>-2.0513822408908863E-3</v>
      </c>
    </row>
    <row r="153" spans="1:8" x14ac:dyDescent="0.2">
      <c r="A153" s="14"/>
      <c r="B153" s="15" t="s">
        <v>141</v>
      </c>
      <c r="C153" s="16">
        <v>10</v>
      </c>
      <c r="D153" s="16">
        <v>1</v>
      </c>
      <c r="E153" s="17">
        <f t="shared" si="19"/>
        <v>9.7684868613851709E-4</v>
      </c>
      <c r="F153" s="17">
        <f t="shared" si="20"/>
        <v>1.3770311209033325E-4</v>
      </c>
      <c r="G153" s="17">
        <f t="shared" si="22"/>
        <v>-0.9</v>
      </c>
      <c r="H153" s="17">
        <f t="shared" si="21"/>
        <v>-8.7916381752466545E-4</v>
      </c>
    </row>
    <row r="154" spans="1:8" x14ac:dyDescent="0.2">
      <c r="A154" s="14"/>
      <c r="B154" s="15" t="s">
        <v>142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1.3770311209033325E-4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37</v>
      </c>
      <c r="D155" s="16">
        <v>1</v>
      </c>
      <c r="E155" s="17">
        <f t="shared" si="19"/>
        <v>3.6143401387125134E-3</v>
      </c>
      <c r="F155" s="17">
        <f t="shared" si="20"/>
        <v>1.3770311209033325E-4</v>
      </c>
      <c r="G155" s="17">
        <f t="shared" si="22"/>
        <v>-0.97297297297297303</v>
      </c>
      <c r="H155" s="17">
        <f t="shared" si="21"/>
        <v>-3.5166552700986618E-3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1.3770311209033325E-4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6</v>
      </c>
      <c r="D157" s="16">
        <v>4</v>
      </c>
      <c r="E157" s="17">
        <f t="shared" si="19"/>
        <v>5.861092116831103E-4</v>
      </c>
      <c r="F157" s="17">
        <f t="shared" si="20"/>
        <v>5.50812448361333E-4</v>
      </c>
      <c r="G157" s="17">
        <f t="shared" si="22"/>
        <v>-0.33333333333333331</v>
      </c>
      <c r="H157" s="17">
        <f t="shared" si="21"/>
        <v>-1.9536973722770342E-4</v>
      </c>
    </row>
    <row r="158" spans="1:8" x14ac:dyDescent="0.2">
      <c r="A158" s="14"/>
      <c r="B158" s="15" t="s">
        <v>146</v>
      </c>
      <c r="C158" s="16">
        <v>5</v>
      </c>
      <c r="D158" s="16">
        <v>8</v>
      </c>
      <c r="E158" s="17">
        <f t="shared" si="19"/>
        <v>4.8842434306925855E-4</v>
      </c>
      <c r="F158" s="17">
        <f t="shared" si="20"/>
        <v>1.101624896722666E-3</v>
      </c>
      <c r="G158" s="17">
        <f t="shared" si="22"/>
        <v>0.6</v>
      </c>
      <c r="H158" s="17">
        <f t="shared" si="21"/>
        <v>2.930546058415551E-4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8</v>
      </c>
      <c r="E160" s="17" t="str">
        <f t="shared" si="19"/>
        <v/>
      </c>
      <c r="F160" s="17">
        <f t="shared" si="20"/>
        <v>1.101624896722666E-3</v>
      </c>
      <c r="G160" s="17">
        <f t="shared" si="22"/>
        <v>1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8</v>
      </c>
      <c r="D161" s="16">
        <v>0</v>
      </c>
      <c r="E161" s="17">
        <f t="shared" si="19"/>
        <v>7.814789489108137E-4</v>
      </c>
      <c r="F161" s="17" t="str">
        <f t="shared" si="20"/>
        <v/>
      </c>
      <c r="G161" s="17">
        <f t="shared" si="22"/>
        <v>-1</v>
      </c>
      <c r="H161" s="17">
        <f t="shared" si="21"/>
        <v>-7.814789489108137E-4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2.754062241806665E-4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11</v>
      </c>
      <c r="E163" s="17" t="str">
        <f t="shared" si="19"/>
        <v/>
      </c>
      <c r="F163" s="17">
        <f t="shared" si="20"/>
        <v>1.5147342329936656E-3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258</v>
      </c>
      <c r="D164" s="16">
        <v>223</v>
      </c>
      <c r="E164" s="17">
        <f t="shared" si="19"/>
        <v>2.5202696102373742E-2</v>
      </c>
      <c r="F164" s="17">
        <f t="shared" si="20"/>
        <v>3.0707793996144313E-2</v>
      </c>
      <c r="G164" s="17">
        <f t="shared" si="22"/>
        <v>-0.13565891472868216</v>
      </c>
      <c r="H164" s="17">
        <f t="shared" si="21"/>
        <v>-3.4189704014848097E-3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9</v>
      </c>
      <c r="D166" s="16">
        <v>1</v>
      </c>
      <c r="E166" s="17">
        <f t="shared" si="19"/>
        <v>8.7916381752466545E-4</v>
      </c>
      <c r="F166" s="17">
        <f t="shared" si="20"/>
        <v>1.3770311209033325E-4</v>
      </c>
      <c r="G166" s="17">
        <f t="shared" si="22"/>
        <v>-0.88888888888888884</v>
      </c>
      <c r="H166" s="17">
        <f t="shared" si="21"/>
        <v>-7.814789489108137E-4</v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9.7684868613851712E-5</v>
      </c>
      <c r="F167" s="17" t="str">
        <f t="shared" si="20"/>
        <v/>
      </c>
      <c r="G167" s="17">
        <f t="shared" si="22"/>
        <v>-1</v>
      </c>
      <c r="H167" s="17">
        <f t="shared" si="21"/>
        <v>-9.7684868613851712E-5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18556</v>
      </c>
      <c r="D173" s="19">
        <f>SUM(D174:D343)</f>
        <v>18912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1.9185169217503774E-2</v>
      </c>
      <c r="H173" s="20">
        <f t="shared" ref="H173:H204" si="25">+IF(OR(AND(E173=""),(G173="")),"",E173*G173)</f>
        <v>1.9185169217503774E-2</v>
      </c>
    </row>
    <row r="174" spans="1:8" x14ac:dyDescent="0.2">
      <c r="A174" s="14"/>
      <c r="B174" s="15" t="s">
        <v>156</v>
      </c>
      <c r="C174" s="16">
        <v>568</v>
      </c>
      <c r="D174" s="16">
        <v>717</v>
      </c>
      <c r="E174" s="17">
        <f t="shared" si="23"/>
        <v>3.0610045268376806E-2</v>
      </c>
      <c r="F174" s="17">
        <f t="shared" si="24"/>
        <v>3.7912436548223349E-2</v>
      </c>
      <c r="G174" s="17">
        <f t="shared" ref="G174:G205" si="26">+IF(AND(C174=0,D174=0)," ",IF(C174=0,1,IF(D174=0,-1,(D174-C174)/C174)))</f>
        <v>0.26232394366197181</v>
      </c>
      <c r="H174" s="17">
        <f t="shared" si="25"/>
        <v>8.0297477904720839E-3</v>
      </c>
    </row>
    <row r="175" spans="1:8" x14ac:dyDescent="0.2">
      <c r="A175" s="14"/>
      <c r="B175" s="15" t="s">
        <v>157</v>
      </c>
      <c r="C175" s="16">
        <v>12</v>
      </c>
      <c r="D175" s="16">
        <v>30</v>
      </c>
      <c r="E175" s="17">
        <f t="shared" si="23"/>
        <v>6.4669109721922824E-4</v>
      </c>
      <c r="F175" s="17">
        <f t="shared" si="24"/>
        <v>1.5862944162436548E-3</v>
      </c>
      <c r="G175" s="17">
        <f t="shared" si="26"/>
        <v>1.5</v>
      </c>
      <c r="H175" s="17">
        <f t="shared" si="25"/>
        <v>9.700366458288423E-4</v>
      </c>
    </row>
    <row r="176" spans="1:8" ht="38.25" x14ac:dyDescent="0.2">
      <c r="A176" s="14"/>
      <c r="B176" s="15" t="s">
        <v>158</v>
      </c>
      <c r="C176" s="16">
        <v>245</v>
      </c>
      <c r="D176" s="16">
        <v>218</v>
      </c>
      <c r="E176" s="17">
        <f t="shared" si="23"/>
        <v>1.3203276568225911E-2</v>
      </c>
      <c r="F176" s="17">
        <f t="shared" si="24"/>
        <v>1.1527072758037224E-2</v>
      </c>
      <c r="G176" s="17">
        <f t="shared" si="26"/>
        <v>-0.11020408163265306</v>
      </c>
      <c r="H176" s="17">
        <f t="shared" si="25"/>
        <v>-1.4550549687432637E-3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87</v>
      </c>
      <c r="D178" s="16">
        <v>20</v>
      </c>
      <c r="E178" s="17">
        <f t="shared" si="23"/>
        <v>4.6885104548394048E-3</v>
      </c>
      <c r="F178" s="17">
        <f t="shared" si="24"/>
        <v>1.0575296108291032E-3</v>
      </c>
      <c r="G178" s="17">
        <f t="shared" si="26"/>
        <v>-0.77011494252873558</v>
      </c>
      <c r="H178" s="17">
        <f t="shared" si="25"/>
        <v>-3.6106919594740242E-3</v>
      </c>
    </row>
    <row r="179" spans="1:8" x14ac:dyDescent="0.2">
      <c r="A179" s="14"/>
      <c r="B179" s="15" t="s">
        <v>161</v>
      </c>
      <c r="C179" s="16">
        <v>4362</v>
      </c>
      <c r="D179" s="16">
        <v>2623</v>
      </c>
      <c r="E179" s="17">
        <f t="shared" si="23"/>
        <v>0.23507221383918947</v>
      </c>
      <c r="F179" s="17">
        <f t="shared" si="24"/>
        <v>0.13869500846023688</v>
      </c>
      <c r="G179" s="17">
        <f t="shared" si="26"/>
        <v>-0.39867033470884916</v>
      </c>
      <c r="H179" s="17">
        <f t="shared" si="25"/>
        <v>-9.3716318172019836E-2</v>
      </c>
    </row>
    <row r="180" spans="1:8" x14ac:dyDescent="0.2">
      <c r="A180" s="14"/>
      <c r="B180" s="15" t="s">
        <v>162</v>
      </c>
      <c r="C180" s="16">
        <v>12</v>
      </c>
      <c r="D180" s="16">
        <v>19</v>
      </c>
      <c r="E180" s="17">
        <f t="shared" si="23"/>
        <v>6.4669109721922824E-4</v>
      </c>
      <c r="F180" s="17">
        <f t="shared" si="24"/>
        <v>1.004653130287648E-3</v>
      </c>
      <c r="G180" s="17">
        <f t="shared" si="26"/>
        <v>0.58333333333333337</v>
      </c>
      <c r="H180" s="17">
        <f t="shared" si="25"/>
        <v>3.7723647337788315E-4</v>
      </c>
    </row>
    <row r="181" spans="1:8" x14ac:dyDescent="0.2">
      <c r="A181" s="14"/>
      <c r="B181" s="15" t="s">
        <v>163</v>
      </c>
      <c r="C181" s="16">
        <v>1604</v>
      </c>
      <c r="D181" s="16">
        <v>585</v>
      </c>
      <c r="E181" s="17">
        <f t="shared" si="23"/>
        <v>8.6441043328303518E-2</v>
      </c>
      <c r="F181" s="17">
        <f t="shared" si="24"/>
        <v>3.0932741116751268E-2</v>
      </c>
      <c r="G181" s="17">
        <f t="shared" si="26"/>
        <v>-0.63528678304239405</v>
      </c>
      <c r="H181" s="17">
        <f t="shared" si="25"/>
        <v>-5.4914852338866144E-2</v>
      </c>
    </row>
    <row r="182" spans="1:8" x14ac:dyDescent="0.2">
      <c r="A182" s="14"/>
      <c r="B182" s="15" t="s">
        <v>164</v>
      </c>
      <c r="C182" s="16">
        <v>28</v>
      </c>
      <c r="D182" s="16">
        <v>16</v>
      </c>
      <c r="E182" s="17">
        <f t="shared" si="23"/>
        <v>1.5089458935115326E-3</v>
      </c>
      <c r="F182" s="17">
        <f t="shared" si="24"/>
        <v>8.4602368866328254E-4</v>
      </c>
      <c r="G182" s="17">
        <f t="shared" si="26"/>
        <v>-0.42857142857142855</v>
      </c>
      <c r="H182" s="17">
        <f t="shared" si="25"/>
        <v>-6.4669109721922824E-4</v>
      </c>
    </row>
    <row r="183" spans="1:8" x14ac:dyDescent="0.2">
      <c r="A183" s="14"/>
      <c r="B183" s="15" t="s">
        <v>165</v>
      </c>
      <c r="C183" s="16">
        <v>1</v>
      </c>
      <c r="D183" s="16">
        <v>0</v>
      </c>
      <c r="E183" s="17">
        <f t="shared" si="23"/>
        <v>5.3890924768269022E-5</v>
      </c>
      <c r="F183" s="17" t="str">
        <f t="shared" si="24"/>
        <v/>
      </c>
      <c r="G183" s="17">
        <f t="shared" si="26"/>
        <v>-1</v>
      </c>
      <c r="H183" s="17">
        <f t="shared" si="25"/>
        <v>-5.3890924768269022E-5</v>
      </c>
    </row>
    <row r="184" spans="1:8" ht="25.5" x14ac:dyDescent="0.2">
      <c r="A184" s="14"/>
      <c r="B184" s="15" t="s">
        <v>166</v>
      </c>
      <c r="C184" s="16">
        <v>4</v>
      </c>
      <c r="D184" s="16">
        <v>5</v>
      </c>
      <c r="E184" s="17">
        <f t="shared" si="23"/>
        <v>2.1556369907307609E-4</v>
      </c>
      <c r="F184" s="17">
        <f t="shared" si="24"/>
        <v>2.643824027072758E-4</v>
      </c>
      <c r="G184" s="17">
        <f t="shared" si="26"/>
        <v>0.25</v>
      </c>
      <c r="H184" s="17">
        <f t="shared" si="25"/>
        <v>5.3890924768269022E-5</v>
      </c>
    </row>
    <row r="185" spans="1:8" x14ac:dyDescent="0.2">
      <c r="A185" s="14"/>
      <c r="B185" s="15" t="s">
        <v>167</v>
      </c>
      <c r="C185" s="16">
        <v>48</v>
      </c>
      <c r="D185" s="16">
        <v>13</v>
      </c>
      <c r="E185" s="17">
        <f t="shared" si="23"/>
        <v>2.586764388876913E-3</v>
      </c>
      <c r="F185" s="17">
        <f t="shared" si="24"/>
        <v>6.8739424703891713E-4</v>
      </c>
      <c r="G185" s="17">
        <f t="shared" si="26"/>
        <v>-0.72916666666666663</v>
      </c>
      <c r="H185" s="17">
        <f t="shared" si="25"/>
        <v>-1.8861823668894157E-3</v>
      </c>
    </row>
    <row r="186" spans="1:8" x14ac:dyDescent="0.2">
      <c r="A186" s="14"/>
      <c r="B186" s="15" t="s">
        <v>168</v>
      </c>
      <c r="C186" s="16">
        <v>242</v>
      </c>
      <c r="D186" s="16">
        <v>131</v>
      </c>
      <c r="E186" s="17">
        <f t="shared" si="23"/>
        <v>1.3041603793921103E-2</v>
      </c>
      <c r="F186" s="17">
        <f t="shared" si="24"/>
        <v>6.9268189509306263E-3</v>
      </c>
      <c r="G186" s="17">
        <f t="shared" si="26"/>
        <v>-0.45867768595041325</v>
      </c>
      <c r="H186" s="17">
        <f t="shared" si="25"/>
        <v>-5.9818926492778614E-3</v>
      </c>
    </row>
    <row r="187" spans="1:8" x14ac:dyDescent="0.2">
      <c r="A187" s="14"/>
      <c r="B187" s="15" t="s">
        <v>169</v>
      </c>
      <c r="C187" s="16">
        <v>473</v>
      </c>
      <c r="D187" s="16">
        <v>276</v>
      </c>
      <c r="E187" s="17">
        <f t="shared" si="23"/>
        <v>2.5490407415391249E-2</v>
      </c>
      <c r="F187" s="17">
        <f t="shared" si="24"/>
        <v>1.4593908629441625E-2</v>
      </c>
      <c r="G187" s="17">
        <f t="shared" si="26"/>
        <v>-0.41649048625792812</v>
      </c>
      <c r="H187" s="17">
        <f t="shared" si="25"/>
        <v>-1.0616512179348997E-2</v>
      </c>
    </row>
    <row r="188" spans="1:8" ht="25.5" x14ac:dyDescent="0.2">
      <c r="A188" s="14"/>
      <c r="B188" s="15" t="s">
        <v>170</v>
      </c>
      <c r="C188" s="16">
        <v>387</v>
      </c>
      <c r="D188" s="16">
        <v>1210</v>
      </c>
      <c r="E188" s="17">
        <f t="shared" si="23"/>
        <v>2.0855787885320113E-2</v>
      </c>
      <c r="F188" s="17">
        <f t="shared" si="24"/>
        <v>6.3980541455160744E-2</v>
      </c>
      <c r="G188" s="17">
        <f t="shared" si="26"/>
        <v>2.1266149870801034</v>
      </c>
      <c r="H188" s="17">
        <f t="shared" si="25"/>
        <v>4.4352231084285411E-2</v>
      </c>
    </row>
    <row r="189" spans="1:8" ht="25.5" x14ac:dyDescent="0.2">
      <c r="A189" s="14"/>
      <c r="B189" s="15" t="s">
        <v>171</v>
      </c>
      <c r="C189" s="16">
        <v>56</v>
      </c>
      <c r="D189" s="16">
        <v>25</v>
      </c>
      <c r="E189" s="17">
        <f t="shared" si="23"/>
        <v>3.0178917870230652E-3</v>
      </c>
      <c r="F189" s="17">
        <f t="shared" si="24"/>
        <v>1.321912013536379E-3</v>
      </c>
      <c r="G189" s="17">
        <f t="shared" si="26"/>
        <v>-0.5535714285714286</v>
      </c>
      <c r="H189" s="17">
        <f t="shared" si="25"/>
        <v>-1.6706186678163398E-3</v>
      </c>
    </row>
    <row r="190" spans="1:8" x14ac:dyDescent="0.2">
      <c r="A190" s="14"/>
      <c r="B190" s="15" t="s">
        <v>172</v>
      </c>
      <c r="C190" s="16">
        <v>7</v>
      </c>
      <c r="D190" s="16">
        <v>0</v>
      </c>
      <c r="E190" s="17">
        <f t="shared" si="23"/>
        <v>3.7723647337788315E-4</v>
      </c>
      <c r="F190" s="17" t="str">
        <f t="shared" si="24"/>
        <v/>
      </c>
      <c r="G190" s="17">
        <f t="shared" si="26"/>
        <v>-1</v>
      </c>
      <c r="H190" s="17">
        <f t="shared" si="25"/>
        <v>-3.7723647337788315E-4</v>
      </c>
    </row>
    <row r="191" spans="1:8" x14ac:dyDescent="0.2">
      <c r="A191" s="14"/>
      <c r="B191" s="15" t="s">
        <v>173</v>
      </c>
      <c r="C191" s="16">
        <v>35</v>
      </c>
      <c r="D191" s="16">
        <v>2</v>
      </c>
      <c r="E191" s="17">
        <f t="shared" si="23"/>
        <v>1.8861823668894159E-3</v>
      </c>
      <c r="F191" s="17">
        <f t="shared" si="24"/>
        <v>1.0575296108291032E-4</v>
      </c>
      <c r="G191" s="17">
        <f t="shared" si="26"/>
        <v>-0.94285714285714284</v>
      </c>
      <c r="H191" s="17">
        <f t="shared" si="25"/>
        <v>-1.7784005173528778E-3</v>
      </c>
    </row>
    <row r="192" spans="1:8" x14ac:dyDescent="0.2">
      <c r="A192" s="14"/>
      <c r="B192" s="15" t="s">
        <v>174</v>
      </c>
      <c r="C192" s="16">
        <v>4</v>
      </c>
      <c r="D192" s="16">
        <v>3</v>
      </c>
      <c r="E192" s="17">
        <f t="shared" si="23"/>
        <v>2.1556369907307609E-4</v>
      </c>
      <c r="F192" s="17">
        <f t="shared" si="24"/>
        <v>1.5862944162436547E-4</v>
      </c>
      <c r="G192" s="17">
        <f t="shared" si="26"/>
        <v>-0.25</v>
      </c>
      <c r="H192" s="17">
        <f t="shared" si="25"/>
        <v>-5.3890924768269022E-5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340</v>
      </c>
      <c r="E193" s="17" t="str">
        <f t="shared" si="23"/>
        <v/>
      </c>
      <c r="F193" s="17">
        <f t="shared" si="24"/>
        <v>1.7978003384094755E-2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111</v>
      </c>
      <c r="D194" s="16">
        <v>73</v>
      </c>
      <c r="E194" s="17">
        <f t="shared" si="23"/>
        <v>5.9818926492778614E-3</v>
      </c>
      <c r="F194" s="17">
        <f t="shared" si="24"/>
        <v>3.8599830795262267E-3</v>
      </c>
      <c r="G194" s="17">
        <f t="shared" si="26"/>
        <v>-0.34234234234234234</v>
      </c>
      <c r="H194" s="17">
        <f t="shared" si="25"/>
        <v>-2.0478551411942229E-3</v>
      </c>
    </row>
    <row r="195" spans="1:8" x14ac:dyDescent="0.2">
      <c r="A195" s="14"/>
      <c r="B195" s="15" t="s">
        <v>177</v>
      </c>
      <c r="C195" s="16">
        <v>3</v>
      </c>
      <c r="D195" s="16">
        <v>0</v>
      </c>
      <c r="E195" s="17">
        <f t="shared" si="23"/>
        <v>1.6167277430480706E-4</v>
      </c>
      <c r="F195" s="17" t="str">
        <f t="shared" si="24"/>
        <v/>
      </c>
      <c r="G195" s="17">
        <f t="shared" si="26"/>
        <v>-1</v>
      </c>
      <c r="H195" s="17">
        <f t="shared" si="25"/>
        <v>-1.6167277430480706E-4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42</v>
      </c>
      <c r="D197" s="16">
        <v>20</v>
      </c>
      <c r="E197" s="17">
        <f t="shared" si="23"/>
        <v>2.263418840267299E-3</v>
      </c>
      <c r="F197" s="17">
        <f t="shared" si="24"/>
        <v>1.0575296108291032E-3</v>
      </c>
      <c r="G197" s="17">
        <f t="shared" si="26"/>
        <v>-0.52380952380952384</v>
      </c>
      <c r="H197" s="17">
        <f t="shared" si="25"/>
        <v>-1.1856003449019186E-3</v>
      </c>
    </row>
    <row r="198" spans="1:8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5.3890924768269022E-5</v>
      </c>
      <c r="F198" s="17" t="str">
        <f t="shared" si="24"/>
        <v/>
      </c>
      <c r="G198" s="17">
        <f t="shared" si="26"/>
        <v>-1</v>
      </c>
      <c r="H198" s="17">
        <f t="shared" si="25"/>
        <v>-5.3890924768269022E-5</v>
      </c>
    </row>
    <row r="199" spans="1:8" x14ac:dyDescent="0.2">
      <c r="A199" s="14"/>
      <c r="B199" s="15" t="s">
        <v>181</v>
      </c>
      <c r="C199" s="16">
        <v>25</v>
      </c>
      <c r="D199" s="16">
        <v>10</v>
      </c>
      <c r="E199" s="17">
        <f t="shared" si="23"/>
        <v>1.3472731192067256E-3</v>
      </c>
      <c r="F199" s="17">
        <f t="shared" si="24"/>
        <v>5.287648054145516E-4</v>
      </c>
      <c r="G199" s="17">
        <f t="shared" si="26"/>
        <v>-0.6</v>
      </c>
      <c r="H199" s="17">
        <f t="shared" si="25"/>
        <v>-8.0836387152403533E-4</v>
      </c>
    </row>
    <row r="200" spans="1:8" ht="25.5" x14ac:dyDescent="0.2">
      <c r="A200" s="14"/>
      <c r="B200" s="15" t="s">
        <v>182</v>
      </c>
      <c r="C200" s="16">
        <v>67</v>
      </c>
      <c r="D200" s="16">
        <v>45</v>
      </c>
      <c r="E200" s="17">
        <f t="shared" si="23"/>
        <v>3.6106919594740246E-3</v>
      </c>
      <c r="F200" s="17">
        <f t="shared" si="24"/>
        <v>2.3794416243654824E-3</v>
      </c>
      <c r="G200" s="17">
        <f t="shared" si="26"/>
        <v>-0.32835820895522388</v>
      </c>
      <c r="H200" s="17">
        <f t="shared" si="25"/>
        <v>-1.1856003449019186E-3</v>
      </c>
    </row>
    <row r="201" spans="1:8" x14ac:dyDescent="0.2">
      <c r="A201" s="14"/>
      <c r="B201" s="15" t="s">
        <v>183</v>
      </c>
      <c r="C201" s="16">
        <v>152</v>
      </c>
      <c r="D201" s="16">
        <v>166</v>
      </c>
      <c r="E201" s="17">
        <f t="shared" si="23"/>
        <v>8.1914205647768915E-3</v>
      </c>
      <c r="F201" s="17">
        <f t="shared" si="24"/>
        <v>8.7774957698815558E-3</v>
      </c>
      <c r="G201" s="17">
        <f t="shared" si="26"/>
        <v>9.2105263157894732E-2</v>
      </c>
      <c r="H201" s="17">
        <f t="shared" si="25"/>
        <v>7.544729467557663E-4</v>
      </c>
    </row>
    <row r="202" spans="1:8" x14ac:dyDescent="0.2">
      <c r="A202" s="14"/>
      <c r="B202" s="15" t="s">
        <v>184</v>
      </c>
      <c r="C202" s="16">
        <v>223</v>
      </c>
      <c r="D202" s="16">
        <v>190</v>
      </c>
      <c r="E202" s="17">
        <f t="shared" si="23"/>
        <v>1.2017676223323993E-2</v>
      </c>
      <c r="F202" s="17">
        <f t="shared" si="24"/>
        <v>1.004653130287648E-2</v>
      </c>
      <c r="G202" s="17">
        <f t="shared" si="26"/>
        <v>-0.14798206278026907</v>
      </c>
      <c r="H202" s="17">
        <f t="shared" si="25"/>
        <v>-1.7784005173528781E-3</v>
      </c>
    </row>
    <row r="203" spans="1:8" x14ac:dyDescent="0.2">
      <c r="A203" s="14"/>
      <c r="B203" s="15" t="s">
        <v>185</v>
      </c>
      <c r="C203" s="16">
        <v>627</v>
      </c>
      <c r="D203" s="16">
        <v>418</v>
      </c>
      <c r="E203" s="17">
        <f t="shared" si="23"/>
        <v>3.3789609829704678E-2</v>
      </c>
      <c r="F203" s="17">
        <f t="shared" si="24"/>
        <v>2.2102368866328256E-2</v>
      </c>
      <c r="G203" s="17">
        <f t="shared" si="26"/>
        <v>-0.33333333333333331</v>
      </c>
      <c r="H203" s="17">
        <f t="shared" si="25"/>
        <v>-1.1263203276568226E-2</v>
      </c>
    </row>
    <row r="204" spans="1:8" x14ac:dyDescent="0.2">
      <c r="A204" s="14"/>
      <c r="B204" s="15" t="s">
        <v>186</v>
      </c>
      <c r="C204" s="16">
        <v>94</v>
      </c>
      <c r="D204" s="16">
        <v>79</v>
      </c>
      <c r="E204" s="17">
        <f t="shared" si="23"/>
        <v>5.0657469282172881E-3</v>
      </c>
      <c r="F204" s="17">
        <f t="shared" si="24"/>
        <v>4.1772419627749578E-3</v>
      </c>
      <c r="G204" s="17">
        <f t="shared" si="26"/>
        <v>-0.15957446808510639</v>
      </c>
      <c r="H204" s="17">
        <f t="shared" si="25"/>
        <v>-8.0836387152403533E-4</v>
      </c>
    </row>
    <row r="205" spans="1:8" x14ac:dyDescent="0.2">
      <c r="A205" s="14"/>
      <c r="B205" s="15" t="s">
        <v>187</v>
      </c>
      <c r="C205" s="16">
        <v>130</v>
      </c>
      <c r="D205" s="16">
        <v>79</v>
      </c>
      <c r="E205" s="17">
        <f t="shared" ref="E205:E236" si="27">+IF(C205=0,"",C205/C$173)</f>
        <v>7.0058202198749727E-3</v>
      </c>
      <c r="F205" s="17">
        <f t="shared" ref="F205:F236" si="28">+IF(D205=0,"",D205/D$173)</f>
        <v>4.1772419627749578E-3</v>
      </c>
      <c r="G205" s="17">
        <f t="shared" si="26"/>
        <v>-0.3923076923076923</v>
      </c>
      <c r="H205" s="17">
        <f t="shared" ref="H205:H236" si="29">+IF(OR(AND(E205=""),(G205="")),"",E205*G205)</f>
        <v>-2.7484371631817201E-3</v>
      </c>
    </row>
    <row r="206" spans="1:8" x14ac:dyDescent="0.2">
      <c r="A206" s="14"/>
      <c r="B206" s="15" t="s">
        <v>188</v>
      </c>
      <c r="C206" s="16">
        <v>24</v>
      </c>
      <c r="D206" s="16">
        <v>10</v>
      </c>
      <c r="E206" s="17">
        <f t="shared" si="27"/>
        <v>1.2933821944384565E-3</v>
      </c>
      <c r="F206" s="17">
        <f t="shared" si="28"/>
        <v>5.287648054145516E-4</v>
      </c>
      <c r="G206" s="17">
        <f t="shared" ref="G206:G237" si="30">+IF(AND(C206=0,D206=0)," ",IF(C206=0,1,IF(D206=0,-1,(D206-C206)/C206)))</f>
        <v>-0.58333333333333337</v>
      </c>
      <c r="H206" s="17">
        <f t="shared" si="29"/>
        <v>-7.544729467557663E-4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271</v>
      </c>
      <c r="D208" s="16">
        <v>51</v>
      </c>
      <c r="E208" s="17">
        <f t="shared" si="27"/>
        <v>1.4604440612200906E-2</v>
      </c>
      <c r="F208" s="17">
        <f t="shared" si="28"/>
        <v>2.696700507614213E-3</v>
      </c>
      <c r="G208" s="17">
        <f t="shared" si="30"/>
        <v>-0.81180811808118081</v>
      </c>
      <c r="H208" s="17">
        <f t="shared" si="29"/>
        <v>-1.1856003449019185E-2</v>
      </c>
    </row>
    <row r="209" spans="1:8" x14ac:dyDescent="0.2">
      <c r="A209" s="14"/>
      <c r="B209" s="15" t="s">
        <v>191</v>
      </c>
      <c r="C209" s="16">
        <v>88</v>
      </c>
      <c r="D209" s="16">
        <v>112</v>
      </c>
      <c r="E209" s="17">
        <f t="shared" si="27"/>
        <v>4.7424013796076737E-3</v>
      </c>
      <c r="F209" s="17">
        <f t="shared" si="28"/>
        <v>5.9221658206429781E-3</v>
      </c>
      <c r="G209" s="17">
        <f t="shared" si="30"/>
        <v>0.27272727272727271</v>
      </c>
      <c r="H209" s="17">
        <f t="shared" si="29"/>
        <v>1.2933821944384563E-3</v>
      </c>
    </row>
    <row r="210" spans="1:8" x14ac:dyDescent="0.2">
      <c r="A210" s="14"/>
      <c r="B210" s="15" t="s">
        <v>192</v>
      </c>
      <c r="C210" s="16">
        <v>65</v>
      </c>
      <c r="D210" s="16">
        <v>24</v>
      </c>
      <c r="E210" s="17">
        <f t="shared" si="27"/>
        <v>3.5029101099374863E-3</v>
      </c>
      <c r="F210" s="17">
        <f t="shared" si="28"/>
        <v>1.2690355329949238E-3</v>
      </c>
      <c r="G210" s="17">
        <f t="shared" si="30"/>
        <v>-0.63076923076923075</v>
      </c>
      <c r="H210" s="17">
        <f t="shared" si="29"/>
        <v>-2.2095279154990296E-3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4</v>
      </c>
      <c r="D212" s="16">
        <v>4</v>
      </c>
      <c r="E212" s="17">
        <f t="shared" si="27"/>
        <v>2.1556369907307609E-4</v>
      </c>
      <c r="F212" s="17">
        <f t="shared" si="28"/>
        <v>2.1150592216582064E-4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195</v>
      </c>
      <c r="C213" s="16">
        <v>431</v>
      </c>
      <c r="D213" s="16">
        <v>128</v>
      </c>
      <c r="E213" s="17">
        <f t="shared" si="27"/>
        <v>2.3226988575123949E-2</v>
      </c>
      <c r="F213" s="17">
        <f t="shared" si="28"/>
        <v>6.7681895093062603E-3</v>
      </c>
      <c r="G213" s="17">
        <f t="shared" si="30"/>
        <v>-0.70301624129930396</v>
      </c>
      <c r="H213" s="17">
        <f t="shared" si="29"/>
        <v>-1.6328950204785513E-2</v>
      </c>
    </row>
    <row r="214" spans="1:8" x14ac:dyDescent="0.2">
      <c r="A214" s="14"/>
      <c r="B214" s="15" t="s">
        <v>196</v>
      </c>
      <c r="C214" s="16">
        <v>13</v>
      </c>
      <c r="D214" s="16">
        <v>1</v>
      </c>
      <c r="E214" s="17">
        <f t="shared" si="27"/>
        <v>7.0058202198749727E-4</v>
      </c>
      <c r="F214" s="17">
        <f t="shared" si="28"/>
        <v>5.2876480541455159E-5</v>
      </c>
      <c r="G214" s="17">
        <f t="shared" si="30"/>
        <v>-0.92307692307692313</v>
      </c>
      <c r="H214" s="17">
        <f t="shared" si="29"/>
        <v>-6.4669109721922824E-4</v>
      </c>
    </row>
    <row r="215" spans="1:8" ht="25.5" x14ac:dyDescent="0.2">
      <c r="A215" s="14"/>
      <c r="B215" s="15" t="s">
        <v>197</v>
      </c>
      <c r="C215" s="16">
        <v>0</v>
      </c>
      <c r="D215" s="16">
        <v>6</v>
      </c>
      <c r="E215" s="17" t="str">
        <f t="shared" si="27"/>
        <v/>
      </c>
      <c r="F215" s="17">
        <f t="shared" si="28"/>
        <v>3.1725888324873094E-4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39</v>
      </c>
      <c r="E218" s="17" t="str">
        <f t="shared" si="27"/>
        <v/>
      </c>
      <c r="F218" s="17">
        <f t="shared" si="28"/>
        <v>2.0621827411167514E-3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65</v>
      </c>
      <c r="D219" s="16">
        <v>0</v>
      </c>
      <c r="E219" s="17">
        <f t="shared" si="27"/>
        <v>3.5029101099374863E-3</v>
      </c>
      <c r="F219" s="17" t="str">
        <f t="shared" si="28"/>
        <v/>
      </c>
      <c r="G219" s="17">
        <f t="shared" si="30"/>
        <v>-1</v>
      </c>
      <c r="H219" s="17">
        <f t="shared" si="29"/>
        <v>-3.5029101099374863E-3</v>
      </c>
    </row>
    <row r="220" spans="1:8" x14ac:dyDescent="0.2">
      <c r="A220" s="14"/>
      <c r="B220" s="15" t="s">
        <v>202</v>
      </c>
      <c r="C220" s="16">
        <v>14</v>
      </c>
      <c r="D220" s="16">
        <v>1</v>
      </c>
      <c r="E220" s="17">
        <f t="shared" si="27"/>
        <v>7.544729467557663E-4</v>
      </c>
      <c r="F220" s="17">
        <f t="shared" si="28"/>
        <v>5.2876480541455159E-5</v>
      </c>
      <c r="G220" s="17">
        <f t="shared" si="30"/>
        <v>-0.9285714285714286</v>
      </c>
      <c r="H220" s="17">
        <f t="shared" si="29"/>
        <v>-7.0058202198749727E-4</v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23</v>
      </c>
      <c r="D222" s="16">
        <v>0</v>
      </c>
      <c r="E222" s="17">
        <f t="shared" si="27"/>
        <v>1.2394912696701876E-3</v>
      </c>
      <c r="F222" s="17" t="str">
        <f t="shared" si="28"/>
        <v/>
      </c>
      <c r="G222" s="17">
        <f t="shared" si="30"/>
        <v>-1</v>
      </c>
      <c r="H222" s="17">
        <f t="shared" si="29"/>
        <v>-1.2394912696701876E-3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2001</v>
      </c>
      <c r="D225" s="16">
        <v>1033</v>
      </c>
      <c r="E225" s="17">
        <f t="shared" si="27"/>
        <v>0.10783574046130631</v>
      </c>
      <c r="F225" s="17">
        <f t="shared" si="28"/>
        <v>5.4621404399323184E-2</v>
      </c>
      <c r="G225" s="17">
        <f t="shared" si="30"/>
        <v>-0.48375812093953025</v>
      </c>
      <c r="H225" s="17">
        <f t="shared" si="29"/>
        <v>-5.2166415175684412E-2</v>
      </c>
    </row>
    <row r="226" spans="1:8" x14ac:dyDescent="0.2">
      <c r="A226" s="14"/>
      <c r="B226" s="15" t="s">
        <v>208</v>
      </c>
      <c r="C226" s="16">
        <v>1</v>
      </c>
      <c r="D226" s="16">
        <v>170</v>
      </c>
      <c r="E226" s="17">
        <f t="shared" si="27"/>
        <v>5.3890924768269022E-5</v>
      </c>
      <c r="F226" s="17">
        <f t="shared" si="28"/>
        <v>8.9890016920473777E-3</v>
      </c>
      <c r="G226" s="17">
        <f t="shared" si="30"/>
        <v>169</v>
      </c>
      <c r="H226" s="17">
        <f t="shared" si="29"/>
        <v>9.107566285837464E-3</v>
      </c>
    </row>
    <row r="227" spans="1:8" x14ac:dyDescent="0.2">
      <c r="A227" s="14"/>
      <c r="B227" s="15" t="s">
        <v>209</v>
      </c>
      <c r="C227" s="16">
        <v>28</v>
      </c>
      <c r="D227" s="16">
        <v>57</v>
      </c>
      <c r="E227" s="17">
        <f t="shared" si="27"/>
        <v>1.5089458935115326E-3</v>
      </c>
      <c r="F227" s="17">
        <f t="shared" si="28"/>
        <v>3.0139593908629441E-3</v>
      </c>
      <c r="G227" s="17">
        <f t="shared" si="30"/>
        <v>1.0357142857142858</v>
      </c>
      <c r="H227" s="17">
        <f t="shared" si="29"/>
        <v>1.5628368182798017E-3</v>
      </c>
    </row>
    <row r="228" spans="1:8" x14ac:dyDescent="0.2">
      <c r="A228" s="14"/>
      <c r="B228" s="15" t="s">
        <v>210</v>
      </c>
      <c r="C228" s="16">
        <v>100</v>
      </c>
      <c r="D228" s="16">
        <v>22</v>
      </c>
      <c r="E228" s="17">
        <f t="shared" si="27"/>
        <v>5.3890924768269025E-3</v>
      </c>
      <c r="F228" s="17">
        <f t="shared" si="28"/>
        <v>1.1632825719120135E-3</v>
      </c>
      <c r="G228" s="17">
        <f t="shared" si="30"/>
        <v>-0.78</v>
      </c>
      <c r="H228" s="17">
        <f t="shared" si="29"/>
        <v>-4.2034921319249845E-3</v>
      </c>
    </row>
    <row r="229" spans="1:8" x14ac:dyDescent="0.2">
      <c r="A229" s="14"/>
      <c r="B229" s="15" t="s">
        <v>211</v>
      </c>
      <c r="C229" s="16">
        <v>2</v>
      </c>
      <c r="D229" s="16">
        <v>0</v>
      </c>
      <c r="E229" s="17">
        <f t="shared" si="27"/>
        <v>1.0778184953653804E-4</v>
      </c>
      <c r="F229" s="17" t="str">
        <f t="shared" si="28"/>
        <v/>
      </c>
      <c r="G229" s="17">
        <f t="shared" si="30"/>
        <v>-1</v>
      </c>
      <c r="H229" s="17">
        <f t="shared" si="29"/>
        <v>-1.0778184953653804E-4</v>
      </c>
    </row>
    <row r="230" spans="1:8" x14ac:dyDescent="0.2">
      <c r="A230" s="14"/>
      <c r="B230" s="15" t="s">
        <v>212</v>
      </c>
      <c r="C230" s="16">
        <v>19</v>
      </c>
      <c r="D230" s="16">
        <v>19</v>
      </c>
      <c r="E230" s="17">
        <f t="shared" si="27"/>
        <v>1.0239275705971114E-3</v>
      </c>
      <c r="F230" s="17">
        <f t="shared" si="28"/>
        <v>1.004653130287648E-3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213</v>
      </c>
      <c r="C231" s="16">
        <v>3</v>
      </c>
      <c r="D231" s="16">
        <v>0</v>
      </c>
      <c r="E231" s="17">
        <f t="shared" si="27"/>
        <v>1.6167277430480706E-4</v>
      </c>
      <c r="F231" s="17" t="str">
        <f t="shared" si="28"/>
        <v/>
      </c>
      <c r="G231" s="17">
        <f t="shared" si="30"/>
        <v>-1</v>
      </c>
      <c r="H231" s="17">
        <f t="shared" si="29"/>
        <v>-1.6167277430480706E-4</v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5</v>
      </c>
      <c r="E232" s="17" t="str">
        <f t="shared" si="27"/>
        <v/>
      </c>
      <c r="F232" s="17">
        <f t="shared" si="28"/>
        <v>2.643824027072758E-4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3</v>
      </c>
      <c r="E233" s="17">
        <f t="shared" si="27"/>
        <v>1.6167277430480706E-4</v>
      </c>
      <c r="F233" s="17">
        <f t="shared" si="28"/>
        <v>1.5862944162436547E-4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12</v>
      </c>
      <c r="D236" s="16">
        <v>1</v>
      </c>
      <c r="E236" s="17">
        <f t="shared" si="27"/>
        <v>6.4669109721922824E-4</v>
      </c>
      <c r="F236" s="17">
        <f t="shared" si="28"/>
        <v>5.2876480541455159E-5</v>
      </c>
      <c r="G236" s="17">
        <f t="shared" si="30"/>
        <v>-0.91666666666666663</v>
      </c>
      <c r="H236" s="17">
        <f t="shared" si="29"/>
        <v>-5.9280017245095921E-4</v>
      </c>
    </row>
    <row r="237" spans="1:8" ht="25.5" x14ac:dyDescent="0.2">
      <c r="A237" s="14"/>
      <c r="B237" s="15" t="s">
        <v>219</v>
      </c>
      <c r="C237" s="16">
        <v>5</v>
      </c>
      <c r="D237" s="16">
        <v>2</v>
      </c>
      <c r="E237" s="17">
        <f t="shared" ref="E237:E268" si="31">+IF(C237=0,"",C237/C$173)</f>
        <v>2.6945462384134514E-4</v>
      </c>
      <c r="F237" s="17">
        <f t="shared" ref="F237:F268" si="32">+IF(D237=0,"",D237/D$173)</f>
        <v>1.0575296108291032E-4</v>
      </c>
      <c r="G237" s="17">
        <f t="shared" si="30"/>
        <v>-0.6</v>
      </c>
      <c r="H237" s="17">
        <f t="shared" ref="H237:H268" si="33">+IF(OR(AND(E237=""),(G237="")),"",E237*G237)</f>
        <v>-1.6167277430480709E-4</v>
      </c>
    </row>
    <row r="238" spans="1:8" x14ac:dyDescent="0.2">
      <c r="A238" s="14"/>
      <c r="B238" s="15" t="s">
        <v>220</v>
      </c>
      <c r="C238" s="16">
        <v>31</v>
      </c>
      <c r="D238" s="16">
        <v>26</v>
      </c>
      <c r="E238" s="17">
        <f t="shared" si="31"/>
        <v>1.6706186678163398E-3</v>
      </c>
      <c r="F238" s="17">
        <f t="shared" si="32"/>
        <v>1.3747884940778343E-3</v>
      </c>
      <c r="G238" s="17">
        <f t="shared" ref="G238:G269" si="34">+IF(AND(C238=0,D238=0)," ",IF(C238=0,1,IF(D238=0,-1,(D238-C238)/C238)))</f>
        <v>-0.16129032258064516</v>
      </c>
      <c r="H238" s="17">
        <f t="shared" si="33"/>
        <v>-2.6945462384134514E-4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31"/>
        <v/>
      </c>
      <c r="F240" s="17">
        <f t="shared" si="32"/>
        <v>5.2876480541455159E-5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165</v>
      </c>
      <c r="D241" s="16">
        <v>53</v>
      </c>
      <c r="E241" s="17">
        <f t="shared" si="31"/>
        <v>8.8920025867643884E-3</v>
      </c>
      <c r="F241" s="17">
        <f t="shared" si="32"/>
        <v>2.8024534686971235E-3</v>
      </c>
      <c r="G241" s="17">
        <f t="shared" si="34"/>
        <v>-0.67878787878787883</v>
      </c>
      <c r="H241" s="17">
        <f t="shared" si="33"/>
        <v>-6.0357835740461304E-3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8</v>
      </c>
      <c r="D243" s="16">
        <v>2</v>
      </c>
      <c r="E243" s="17">
        <f t="shared" si="31"/>
        <v>4.3112739814615218E-4</v>
      </c>
      <c r="F243" s="17">
        <f t="shared" si="32"/>
        <v>1.0575296108291032E-4</v>
      </c>
      <c r="G243" s="17">
        <f t="shared" si="34"/>
        <v>-0.75</v>
      </c>
      <c r="H243" s="17">
        <f t="shared" si="33"/>
        <v>-3.2334554860961412E-4</v>
      </c>
    </row>
    <row r="244" spans="1:8" x14ac:dyDescent="0.2">
      <c r="A244" s="14"/>
      <c r="B244" s="15" t="s">
        <v>226</v>
      </c>
      <c r="C244" s="16">
        <v>84</v>
      </c>
      <c r="D244" s="16">
        <v>42</v>
      </c>
      <c r="E244" s="17">
        <f t="shared" si="31"/>
        <v>4.526837680534598E-3</v>
      </c>
      <c r="F244" s="17">
        <f t="shared" si="32"/>
        <v>2.2208121827411169E-3</v>
      </c>
      <c r="G244" s="17">
        <f t="shared" si="34"/>
        <v>-0.5</v>
      </c>
      <c r="H244" s="17">
        <f t="shared" si="33"/>
        <v>-2.263418840267299E-3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6</v>
      </c>
      <c r="D246" s="16">
        <v>1</v>
      </c>
      <c r="E246" s="17">
        <f t="shared" si="31"/>
        <v>3.2334554860961412E-4</v>
      </c>
      <c r="F246" s="17">
        <f t="shared" si="32"/>
        <v>5.2876480541455159E-5</v>
      </c>
      <c r="G246" s="17">
        <f t="shared" si="34"/>
        <v>-0.83333333333333337</v>
      </c>
      <c r="H246" s="17">
        <f t="shared" si="33"/>
        <v>-2.6945462384134509E-4</v>
      </c>
    </row>
    <row r="247" spans="1:8" ht="25.5" x14ac:dyDescent="0.2">
      <c r="A247" s="14"/>
      <c r="B247" s="15" t="s">
        <v>229</v>
      </c>
      <c r="C247" s="16">
        <v>3</v>
      </c>
      <c r="D247" s="16">
        <v>2</v>
      </c>
      <c r="E247" s="17">
        <f t="shared" si="31"/>
        <v>1.6167277430480706E-4</v>
      </c>
      <c r="F247" s="17">
        <f t="shared" si="32"/>
        <v>1.0575296108291032E-4</v>
      </c>
      <c r="G247" s="17">
        <f t="shared" si="34"/>
        <v>-0.33333333333333331</v>
      </c>
      <c r="H247" s="17">
        <f t="shared" si="33"/>
        <v>-5.3890924768269015E-5</v>
      </c>
    </row>
    <row r="248" spans="1:8" x14ac:dyDescent="0.2">
      <c r="A248" s="14"/>
      <c r="B248" s="15" t="s">
        <v>230</v>
      </c>
      <c r="C248" s="16">
        <v>3</v>
      </c>
      <c r="D248" s="16">
        <v>3</v>
      </c>
      <c r="E248" s="17">
        <f t="shared" si="31"/>
        <v>1.6167277430480706E-4</v>
      </c>
      <c r="F248" s="17">
        <f t="shared" si="32"/>
        <v>1.5862944162436547E-4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231</v>
      </c>
      <c r="C249" s="16">
        <v>53</v>
      </c>
      <c r="D249" s="16">
        <v>14</v>
      </c>
      <c r="E249" s="17">
        <f t="shared" si="31"/>
        <v>2.8562190127182584E-3</v>
      </c>
      <c r="F249" s="17">
        <f t="shared" si="32"/>
        <v>7.4027072758037226E-4</v>
      </c>
      <c r="G249" s="17">
        <f t="shared" si="34"/>
        <v>-0.73584905660377353</v>
      </c>
      <c r="H249" s="17">
        <f t="shared" si="33"/>
        <v>-2.1017460659624918E-3</v>
      </c>
    </row>
    <row r="250" spans="1:8" x14ac:dyDescent="0.2">
      <c r="A250" s="14"/>
      <c r="B250" s="15" t="s">
        <v>232</v>
      </c>
      <c r="C250" s="16">
        <v>27</v>
      </c>
      <c r="D250" s="16">
        <v>15</v>
      </c>
      <c r="E250" s="17">
        <f t="shared" si="31"/>
        <v>1.4550549687432637E-3</v>
      </c>
      <c r="F250" s="17">
        <f t="shared" si="32"/>
        <v>7.931472081218274E-4</v>
      </c>
      <c r="G250" s="17">
        <f t="shared" si="34"/>
        <v>-0.44444444444444442</v>
      </c>
      <c r="H250" s="17">
        <f t="shared" si="33"/>
        <v>-6.4669109721922824E-4</v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5.3890924768269022E-5</v>
      </c>
      <c r="F251" s="17" t="str">
        <f t="shared" si="32"/>
        <v/>
      </c>
      <c r="G251" s="17">
        <f t="shared" si="34"/>
        <v>-1</v>
      </c>
      <c r="H251" s="17">
        <f t="shared" si="33"/>
        <v>-5.3890924768269022E-5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59</v>
      </c>
      <c r="D253" s="16">
        <v>21</v>
      </c>
      <c r="E253" s="17">
        <f t="shared" si="31"/>
        <v>3.1795645613278724E-3</v>
      </c>
      <c r="F253" s="17">
        <f t="shared" si="32"/>
        <v>1.1104060913705585E-3</v>
      </c>
      <c r="G253" s="17">
        <f t="shared" si="34"/>
        <v>-0.64406779661016944</v>
      </c>
      <c r="H253" s="17">
        <f t="shared" si="33"/>
        <v>-2.0478551411942229E-3</v>
      </c>
    </row>
    <row r="254" spans="1:8" x14ac:dyDescent="0.2">
      <c r="A254" s="14"/>
      <c r="B254" s="15" t="s">
        <v>236</v>
      </c>
      <c r="C254" s="16">
        <v>3</v>
      </c>
      <c r="D254" s="16">
        <v>0</v>
      </c>
      <c r="E254" s="17">
        <f t="shared" si="31"/>
        <v>1.6167277430480706E-4</v>
      </c>
      <c r="F254" s="17" t="str">
        <f t="shared" si="32"/>
        <v/>
      </c>
      <c r="G254" s="17">
        <f t="shared" si="34"/>
        <v>-1</v>
      </c>
      <c r="H254" s="17">
        <f t="shared" si="33"/>
        <v>-1.6167277430480706E-4</v>
      </c>
    </row>
    <row r="255" spans="1:8" ht="25.5" x14ac:dyDescent="0.2">
      <c r="A255" s="14"/>
      <c r="B255" s="15" t="s">
        <v>237</v>
      </c>
      <c r="C255" s="16">
        <v>5</v>
      </c>
      <c r="D255" s="16">
        <v>0</v>
      </c>
      <c r="E255" s="17">
        <f t="shared" si="31"/>
        <v>2.6945462384134514E-4</v>
      </c>
      <c r="F255" s="17" t="str">
        <f t="shared" si="32"/>
        <v/>
      </c>
      <c r="G255" s="17">
        <f t="shared" si="34"/>
        <v>-1</v>
      </c>
      <c r="H255" s="17">
        <f t="shared" si="33"/>
        <v>-2.6945462384134514E-4</v>
      </c>
    </row>
    <row r="256" spans="1:8" x14ac:dyDescent="0.2">
      <c r="A256" s="14"/>
      <c r="B256" s="15" t="s">
        <v>238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1.0575296108291032E-4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2</v>
      </c>
      <c r="D258" s="16">
        <v>5</v>
      </c>
      <c r="E258" s="17">
        <f t="shared" si="31"/>
        <v>1.0778184953653804E-4</v>
      </c>
      <c r="F258" s="17">
        <f t="shared" si="32"/>
        <v>2.643824027072758E-4</v>
      </c>
      <c r="G258" s="17">
        <f t="shared" si="34"/>
        <v>1.5</v>
      </c>
      <c r="H258" s="17">
        <f t="shared" si="33"/>
        <v>1.6167277430480706E-4</v>
      </c>
    </row>
    <row r="259" spans="1:8" ht="25.5" x14ac:dyDescent="0.2">
      <c r="A259" s="14"/>
      <c r="B259" s="15" t="s">
        <v>240</v>
      </c>
      <c r="C259" s="16">
        <v>33</v>
      </c>
      <c r="D259" s="16">
        <v>48</v>
      </c>
      <c r="E259" s="17">
        <f t="shared" si="31"/>
        <v>1.7784005173528778E-3</v>
      </c>
      <c r="F259" s="17">
        <f t="shared" si="32"/>
        <v>2.5380710659898475E-3</v>
      </c>
      <c r="G259" s="17">
        <f t="shared" si="34"/>
        <v>0.45454545454545453</v>
      </c>
      <c r="H259" s="17">
        <f t="shared" si="33"/>
        <v>8.0836387152403533E-4</v>
      </c>
    </row>
    <row r="260" spans="1:8" x14ac:dyDescent="0.2">
      <c r="A260" s="14"/>
      <c r="B260" s="15" t="s">
        <v>241</v>
      </c>
      <c r="C260" s="16">
        <v>17</v>
      </c>
      <c r="D260" s="16">
        <v>11</v>
      </c>
      <c r="E260" s="17">
        <f t="shared" si="31"/>
        <v>9.1614572106057338E-4</v>
      </c>
      <c r="F260" s="17">
        <f t="shared" si="32"/>
        <v>5.8164128595600674E-4</v>
      </c>
      <c r="G260" s="17">
        <f t="shared" si="34"/>
        <v>-0.35294117647058826</v>
      </c>
      <c r="H260" s="17">
        <f t="shared" si="33"/>
        <v>-3.2334554860961417E-4</v>
      </c>
    </row>
    <row r="261" spans="1:8" x14ac:dyDescent="0.2">
      <c r="A261" s="14"/>
      <c r="B261" s="15" t="s">
        <v>242</v>
      </c>
      <c r="C261" s="16">
        <v>3</v>
      </c>
      <c r="D261" s="16">
        <v>0</v>
      </c>
      <c r="E261" s="17">
        <f t="shared" si="31"/>
        <v>1.6167277430480706E-4</v>
      </c>
      <c r="F261" s="17" t="str">
        <f t="shared" si="32"/>
        <v/>
      </c>
      <c r="G261" s="17">
        <f t="shared" si="34"/>
        <v>-1</v>
      </c>
      <c r="H261" s="17">
        <f t="shared" si="33"/>
        <v>-1.6167277430480706E-4</v>
      </c>
    </row>
    <row r="262" spans="1:8" x14ac:dyDescent="0.2">
      <c r="A262" s="14"/>
      <c r="B262" s="15" t="s">
        <v>243</v>
      </c>
      <c r="C262" s="16">
        <v>15</v>
      </c>
      <c r="D262" s="16">
        <v>16</v>
      </c>
      <c r="E262" s="17">
        <f t="shared" si="31"/>
        <v>8.0836387152403533E-4</v>
      </c>
      <c r="F262" s="17">
        <f t="shared" si="32"/>
        <v>8.4602368866328254E-4</v>
      </c>
      <c r="G262" s="17">
        <f t="shared" si="34"/>
        <v>6.6666666666666666E-2</v>
      </c>
      <c r="H262" s="17">
        <f t="shared" si="33"/>
        <v>5.3890924768269022E-5</v>
      </c>
    </row>
    <row r="263" spans="1:8" x14ac:dyDescent="0.2">
      <c r="A263" s="14"/>
      <c r="B263" s="15" t="s">
        <v>244</v>
      </c>
      <c r="C263" s="16">
        <v>20</v>
      </c>
      <c r="D263" s="16">
        <v>0</v>
      </c>
      <c r="E263" s="17">
        <f t="shared" si="31"/>
        <v>1.0778184953653806E-3</v>
      </c>
      <c r="F263" s="17" t="str">
        <f t="shared" si="32"/>
        <v/>
      </c>
      <c r="G263" s="17">
        <f t="shared" si="34"/>
        <v>-1</v>
      </c>
      <c r="H263" s="17">
        <f t="shared" si="33"/>
        <v>-1.0778184953653806E-3</v>
      </c>
    </row>
    <row r="264" spans="1:8" x14ac:dyDescent="0.2">
      <c r="A264" s="14"/>
      <c r="B264" s="15" t="s">
        <v>245</v>
      </c>
      <c r="C264" s="16">
        <v>102</v>
      </c>
      <c r="D264" s="16">
        <v>105</v>
      </c>
      <c r="E264" s="17">
        <f t="shared" si="31"/>
        <v>5.4968743263634403E-3</v>
      </c>
      <c r="F264" s="17">
        <f t="shared" si="32"/>
        <v>5.552030456852792E-3</v>
      </c>
      <c r="G264" s="17">
        <f t="shared" si="34"/>
        <v>2.9411764705882353E-2</v>
      </c>
      <c r="H264" s="17">
        <f t="shared" si="33"/>
        <v>1.6167277430480706E-4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295</v>
      </c>
      <c r="D275" s="16">
        <v>332</v>
      </c>
      <c r="E275" s="17">
        <f t="shared" si="35"/>
        <v>1.5897822806639362E-2</v>
      </c>
      <c r="F275" s="17">
        <f t="shared" si="36"/>
        <v>1.7554991539763112E-2</v>
      </c>
      <c r="G275" s="17">
        <f t="shared" si="38"/>
        <v>0.12542372881355932</v>
      </c>
      <c r="H275" s="17">
        <f t="shared" si="37"/>
        <v>1.993964216425954E-3</v>
      </c>
    </row>
    <row r="276" spans="1:8" ht="25.5" x14ac:dyDescent="0.2">
      <c r="A276" s="14"/>
      <c r="B276" s="15" t="s">
        <v>257</v>
      </c>
      <c r="C276" s="16">
        <v>213</v>
      </c>
      <c r="D276" s="16">
        <v>278</v>
      </c>
      <c r="E276" s="17">
        <f t="shared" si="35"/>
        <v>1.1478766975641302E-2</v>
      </c>
      <c r="F276" s="17">
        <f t="shared" si="36"/>
        <v>1.4699661590524535E-2</v>
      </c>
      <c r="G276" s="17">
        <f t="shared" si="38"/>
        <v>0.30516431924882631</v>
      </c>
      <c r="H276" s="17">
        <f t="shared" si="37"/>
        <v>3.5029101099374868E-3</v>
      </c>
    </row>
    <row r="277" spans="1:8" x14ac:dyDescent="0.2">
      <c r="A277" s="14"/>
      <c r="B277" s="15" t="s">
        <v>258</v>
      </c>
      <c r="C277" s="16">
        <v>31</v>
      </c>
      <c r="D277" s="16">
        <v>31</v>
      </c>
      <c r="E277" s="17">
        <f t="shared" si="35"/>
        <v>1.6706186678163398E-3</v>
      </c>
      <c r="F277" s="17">
        <f t="shared" si="36"/>
        <v>1.6391708967851101E-3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65</v>
      </c>
      <c r="D278" s="16">
        <v>6</v>
      </c>
      <c r="E278" s="17">
        <f t="shared" si="35"/>
        <v>3.5029101099374863E-3</v>
      </c>
      <c r="F278" s="17">
        <f t="shared" si="36"/>
        <v>3.1725888324873094E-4</v>
      </c>
      <c r="G278" s="17">
        <f t="shared" si="38"/>
        <v>-0.90769230769230769</v>
      </c>
      <c r="H278" s="17">
        <f t="shared" si="37"/>
        <v>-3.1795645613278724E-3</v>
      </c>
    </row>
    <row r="279" spans="1:8" x14ac:dyDescent="0.2">
      <c r="A279" s="14"/>
      <c r="B279" s="15" t="s">
        <v>260</v>
      </c>
      <c r="C279" s="16">
        <v>1</v>
      </c>
      <c r="D279" s="16">
        <v>0</v>
      </c>
      <c r="E279" s="17">
        <f t="shared" si="35"/>
        <v>5.3890924768269022E-5</v>
      </c>
      <c r="F279" s="17" t="str">
        <f t="shared" si="36"/>
        <v/>
      </c>
      <c r="G279" s="17">
        <f t="shared" si="38"/>
        <v>-1</v>
      </c>
      <c r="H279" s="17">
        <f t="shared" si="37"/>
        <v>-5.3890924768269022E-5</v>
      </c>
    </row>
    <row r="280" spans="1:8" ht="25.5" x14ac:dyDescent="0.2">
      <c r="A280" s="14"/>
      <c r="B280" s="15" t="s">
        <v>261</v>
      </c>
      <c r="C280" s="16">
        <v>5</v>
      </c>
      <c r="D280" s="16">
        <v>0</v>
      </c>
      <c r="E280" s="17">
        <f t="shared" si="35"/>
        <v>2.6945462384134514E-4</v>
      </c>
      <c r="F280" s="17" t="str">
        <f t="shared" si="36"/>
        <v/>
      </c>
      <c r="G280" s="17">
        <f t="shared" si="38"/>
        <v>-1</v>
      </c>
      <c r="H280" s="17">
        <f t="shared" si="37"/>
        <v>-2.6945462384134514E-4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5.2876480541455159E-5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29</v>
      </c>
      <c r="D283" s="16">
        <v>3</v>
      </c>
      <c r="E283" s="17">
        <f t="shared" si="35"/>
        <v>1.5628368182798017E-3</v>
      </c>
      <c r="F283" s="17">
        <f t="shared" si="36"/>
        <v>1.5862944162436547E-4</v>
      </c>
      <c r="G283" s="17">
        <f t="shared" si="38"/>
        <v>-0.89655172413793105</v>
      </c>
      <c r="H283" s="17">
        <f t="shared" si="37"/>
        <v>-1.4011640439749948E-3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104</v>
      </c>
      <c r="D286" s="16">
        <v>12</v>
      </c>
      <c r="E286" s="17">
        <f t="shared" si="35"/>
        <v>5.6046561758999781E-3</v>
      </c>
      <c r="F286" s="17">
        <f t="shared" si="36"/>
        <v>6.3451776649746188E-4</v>
      </c>
      <c r="G286" s="17">
        <f t="shared" si="38"/>
        <v>-0.88461538461538458</v>
      </c>
      <c r="H286" s="17">
        <f t="shared" si="37"/>
        <v>-4.9579650786807494E-3</v>
      </c>
    </row>
    <row r="287" spans="1:8" x14ac:dyDescent="0.2">
      <c r="A287" s="14"/>
      <c r="B287" s="15" t="s">
        <v>268</v>
      </c>
      <c r="C287" s="16">
        <v>14</v>
      </c>
      <c r="D287" s="16">
        <v>3</v>
      </c>
      <c r="E287" s="17">
        <f t="shared" si="35"/>
        <v>7.544729467557663E-4</v>
      </c>
      <c r="F287" s="17">
        <f t="shared" si="36"/>
        <v>1.5862944162436547E-4</v>
      </c>
      <c r="G287" s="17">
        <f t="shared" si="38"/>
        <v>-0.7857142857142857</v>
      </c>
      <c r="H287" s="17">
        <f t="shared" si="37"/>
        <v>-5.9280017245095921E-4</v>
      </c>
    </row>
    <row r="288" spans="1:8" x14ac:dyDescent="0.2">
      <c r="A288" s="14"/>
      <c r="B288" s="15" t="s">
        <v>269</v>
      </c>
      <c r="C288" s="16">
        <v>440</v>
      </c>
      <c r="D288" s="16">
        <v>183</v>
      </c>
      <c r="E288" s="17">
        <f t="shared" si="35"/>
        <v>2.371200689803837E-2</v>
      </c>
      <c r="F288" s="17">
        <f t="shared" si="36"/>
        <v>9.6763959390862939E-3</v>
      </c>
      <c r="G288" s="17">
        <f t="shared" si="38"/>
        <v>-0.58409090909090911</v>
      </c>
      <c r="H288" s="17">
        <f t="shared" si="37"/>
        <v>-1.3849967665445139E-2</v>
      </c>
    </row>
    <row r="289" spans="1:8" x14ac:dyDescent="0.2">
      <c r="A289" s="14"/>
      <c r="B289" s="15" t="s">
        <v>270</v>
      </c>
      <c r="C289" s="16">
        <v>435</v>
      </c>
      <c r="D289" s="16">
        <v>357</v>
      </c>
      <c r="E289" s="17">
        <f t="shared" si="35"/>
        <v>2.3442552274197025E-2</v>
      </c>
      <c r="F289" s="17">
        <f t="shared" si="36"/>
        <v>1.8876903553299493E-2</v>
      </c>
      <c r="G289" s="17">
        <f t="shared" si="38"/>
        <v>-0.1793103448275862</v>
      </c>
      <c r="H289" s="17">
        <f t="shared" si="37"/>
        <v>-4.2034921319249836E-3</v>
      </c>
    </row>
    <row r="290" spans="1:8" x14ac:dyDescent="0.2">
      <c r="A290" s="14"/>
      <c r="B290" s="15" t="s">
        <v>271</v>
      </c>
      <c r="C290" s="16">
        <v>2777</v>
      </c>
      <c r="D290" s="16">
        <v>7777</v>
      </c>
      <c r="E290" s="17">
        <f t="shared" si="35"/>
        <v>0.14965509808148308</v>
      </c>
      <c r="F290" s="17">
        <f t="shared" si="36"/>
        <v>0.41122038917089676</v>
      </c>
      <c r="G290" s="17">
        <f t="shared" si="38"/>
        <v>1.8005041411595246</v>
      </c>
      <c r="H290" s="17">
        <f t="shared" si="37"/>
        <v>0.26945462384134511</v>
      </c>
    </row>
    <row r="291" spans="1:8" x14ac:dyDescent="0.2">
      <c r="A291" s="14"/>
      <c r="B291" s="15" t="s">
        <v>272</v>
      </c>
      <c r="C291" s="16">
        <v>5</v>
      </c>
      <c r="D291" s="16">
        <v>29</v>
      </c>
      <c r="E291" s="17">
        <f t="shared" si="35"/>
        <v>2.6945462384134514E-4</v>
      </c>
      <c r="F291" s="17">
        <f t="shared" si="36"/>
        <v>1.5334179357021996E-3</v>
      </c>
      <c r="G291" s="17">
        <f t="shared" si="38"/>
        <v>4.8</v>
      </c>
      <c r="H291" s="17">
        <f t="shared" si="37"/>
        <v>1.2933821944384567E-3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43</v>
      </c>
      <c r="D293" s="16">
        <v>159</v>
      </c>
      <c r="E293" s="17">
        <f t="shared" si="35"/>
        <v>2.3173097650355679E-3</v>
      </c>
      <c r="F293" s="17">
        <f t="shared" si="36"/>
        <v>8.4073604060913697E-3</v>
      </c>
      <c r="G293" s="17">
        <f t="shared" si="38"/>
        <v>2.6976744186046511</v>
      </c>
      <c r="H293" s="17">
        <f t="shared" si="37"/>
        <v>6.2513472731192061E-3</v>
      </c>
    </row>
    <row r="294" spans="1:8" x14ac:dyDescent="0.2">
      <c r="A294" s="14"/>
      <c r="B294" s="15" t="s">
        <v>275</v>
      </c>
      <c r="C294" s="16">
        <v>100</v>
      </c>
      <c r="D294" s="16">
        <v>39</v>
      </c>
      <c r="E294" s="17">
        <f t="shared" si="35"/>
        <v>5.3890924768269025E-3</v>
      </c>
      <c r="F294" s="17">
        <f t="shared" si="36"/>
        <v>2.0621827411167514E-3</v>
      </c>
      <c r="G294" s="17">
        <f t="shared" si="38"/>
        <v>-0.61</v>
      </c>
      <c r="H294" s="17">
        <f t="shared" si="37"/>
        <v>-3.2873464108644102E-3</v>
      </c>
    </row>
    <row r="295" spans="1:8" x14ac:dyDescent="0.2">
      <c r="A295" s="14"/>
      <c r="B295" s="15" t="s">
        <v>276</v>
      </c>
      <c r="C295" s="16">
        <v>1</v>
      </c>
      <c r="D295" s="16">
        <v>6</v>
      </c>
      <c r="E295" s="17">
        <f t="shared" si="35"/>
        <v>5.3890924768269022E-5</v>
      </c>
      <c r="F295" s="17">
        <f t="shared" si="36"/>
        <v>3.1725888324873094E-4</v>
      </c>
      <c r="G295" s="17">
        <f t="shared" si="38"/>
        <v>5</v>
      </c>
      <c r="H295" s="17">
        <f t="shared" si="37"/>
        <v>2.6945462384134509E-4</v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5.2876480541455159E-5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1</v>
      </c>
      <c r="D298" s="16">
        <v>0</v>
      </c>
      <c r="E298" s="17">
        <f t="shared" si="35"/>
        <v>5.3890924768269022E-5</v>
      </c>
      <c r="F298" s="17" t="str">
        <f t="shared" si="36"/>
        <v/>
      </c>
      <c r="G298" s="17">
        <f t="shared" si="38"/>
        <v>-1</v>
      </c>
      <c r="H298" s="17">
        <f t="shared" si="37"/>
        <v>-5.3890924768269022E-5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5</v>
      </c>
      <c r="D300" s="16">
        <v>8</v>
      </c>
      <c r="E300" s="17">
        <f t="shared" si="35"/>
        <v>2.6945462384134514E-4</v>
      </c>
      <c r="F300" s="17">
        <f t="shared" si="36"/>
        <v>4.2301184433164127E-4</v>
      </c>
      <c r="G300" s="17">
        <f t="shared" si="38"/>
        <v>0.6</v>
      </c>
      <c r="H300" s="17">
        <f t="shared" si="37"/>
        <v>1.6167277430480709E-4</v>
      </c>
    </row>
    <row r="301" spans="1:8" x14ac:dyDescent="0.2">
      <c r="A301" s="14"/>
      <c r="B301" s="15" t="s">
        <v>282</v>
      </c>
      <c r="C301" s="16">
        <v>23</v>
      </c>
      <c r="D301" s="16">
        <v>5</v>
      </c>
      <c r="E301" s="17">
        <f t="shared" ref="E301:E332" si="39">+IF(C301=0,"",C301/C$173)</f>
        <v>1.2394912696701876E-3</v>
      </c>
      <c r="F301" s="17">
        <f t="shared" ref="F301:F332" si="40">+IF(D301=0,"",D301/D$173)</f>
        <v>2.643824027072758E-4</v>
      </c>
      <c r="G301" s="17">
        <f t="shared" si="38"/>
        <v>-0.78260869565217395</v>
      </c>
      <c r="H301" s="17">
        <f t="shared" ref="H301:H332" si="41">+IF(OR(AND(E301=""),(G301="")),"",E301*G301)</f>
        <v>-9.7003664582884252E-4</v>
      </c>
    </row>
    <row r="302" spans="1:8" ht="25.5" x14ac:dyDescent="0.2">
      <c r="A302" s="14"/>
      <c r="B302" s="15" t="s">
        <v>642</v>
      </c>
      <c r="C302" s="16">
        <v>65</v>
      </c>
      <c r="D302" s="16">
        <v>16</v>
      </c>
      <c r="E302" s="17">
        <f t="shared" si="39"/>
        <v>3.5029101099374863E-3</v>
      </c>
      <c r="F302" s="17">
        <f t="shared" si="40"/>
        <v>8.4602368866328254E-4</v>
      </c>
      <c r="G302" s="17">
        <f t="shared" ref="G302:G333" si="42">+IF(AND(C302=0,D302=0)," ",IF(C302=0,1,IF(D302=0,-1,(D302-C302)/C302)))</f>
        <v>-0.75384615384615383</v>
      </c>
      <c r="H302" s="17">
        <f t="shared" si="41"/>
        <v>-2.6406553136451819E-3</v>
      </c>
    </row>
    <row r="303" spans="1:8" x14ac:dyDescent="0.2">
      <c r="A303" s="14"/>
      <c r="B303" s="15" t="s">
        <v>283</v>
      </c>
      <c r="C303" s="16">
        <v>1</v>
      </c>
      <c r="D303" s="16">
        <v>53</v>
      </c>
      <c r="E303" s="17">
        <f t="shared" si="39"/>
        <v>5.3890924768269022E-5</v>
      </c>
      <c r="F303" s="17">
        <f t="shared" si="40"/>
        <v>2.8024534686971235E-3</v>
      </c>
      <c r="G303" s="17">
        <f t="shared" si="42"/>
        <v>52</v>
      </c>
      <c r="H303" s="17">
        <f t="shared" si="41"/>
        <v>2.8023280879499891E-3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1.5862944162436547E-4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2</v>
      </c>
      <c r="D305" s="16">
        <v>1</v>
      </c>
      <c r="E305" s="17">
        <f t="shared" si="39"/>
        <v>1.0778184953653804E-4</v>
      </c>
      <c r="F305" s="17">
        <f t="shared" si="40"/>
        <v>5.2876480541455159E-5</v>
      </c>
      <c r="G305" s="17">
        <f t="shared" si="42"/>
        <v>-0.5</v>
      </c>
      <c r="H305" s="17">
        <f t="shared" si="41"/>
        <v>-5.3890924768269022E-5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</v>
      </c>
      <c r="D308" s="16">
        <v>1</v>
      </c>
      <c r="E308" s="17">
        <f t="shared" si="39"/>
        <v>5.3890924768269022E-5</v>
      </c>
      <c r="F308" s="17">
        <f t="shared" si="40"/>
        <v>5.2876480541455159E-5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89</v>
      </c>
      <c r="D313" s="16">
        <v>22</v>
      </c>
      <c r="E313" s="17">
        <f t="shared" si="39"/>
        <v>4.7962923043759435E-3</v>
      </c>
      <c r="F313" s="17">
        <f t="shared" si="40"/>
        <v>1.1632825719120135E-3</v>
      </c>
      <c r="G313" s="17">
        <f t="shared" si="42"/>
        <v>-0.7528089887640449</v>
      </c>
      <c r="H313" s="17">
        <f t="shared" si="41"/>
        <v>-3.6106919594740246E-3</v>
      </c>
    </row>
    <row r="314" spans="1:8" ht="25.5" x14ac:dyDescent="0.2">
      <c r="A314" s="14"/>
      <c r="B314" s="15" t="s">
        <v>294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5.2876480541455159E-5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18</v>
      </c>
      <c r="D317" s="16">
        <v>3</v>
      </c>
      <c r="E317" s="17">
        <f t="shared" si="39"/>
        <v>9.7003664582884241E-4</v>
      </c>
      <c r="F317" s="17">
        <f t="shared" si="40"/>
        <v>1.5862944162436547E-4</v>
      </c>
      <c r="G317" s="17">
        <f t="shared" si="42"/>
        <v>-0.83333333333333337</v>
      </c>
      <c r="H317" s="17">
        <f t="shared" si="41"/>
        <v>-8.0836387152403533E-4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49</v>
      </c>
      <c r="D319" s="16">
        <v>28</v>
      </c>
      <c r="E319" s="17">
        <f t="shared" si="39"/>
        <v>2.6406553136451823E-3</v>
      </c>
      <c r="F319" s="17">
        <f t="shared" si="40"/>
        <v>1.4805414551607445E-3</v>
      </c>
      <c r="G319" s="17">
        <f t="shared" si="42"/>
        <v>-0.42857142857142855</v>
      </c>
      <c r="H319" s="17">
        <f t="shared" si="41"/>
        <v>-1.1317094201336495E-3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14</v>
      </c>
      <c r="D321" s="16">
        <v>5</v>
      </c>
      <c r="E321" s="17">
        <f t="shared" si="39"/>
        <v>7.544729467557663E-4</v>
      </c>
      <c r="F321" s="17">
        <f t="shared" si="40"/>
        <v>2.643824027072758E-4</v>
      </c>
      <c r="G321" s="17">
        <f t="shared" si="42"/>
        <v>-0.6428571428571429</v>
      </c>
      <c r="H321" s="17">
        <f t="shared" si="41"/>
        <v>-4.8501832291442121E-4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5.3890924768269022E-5</v>
      </c>
      <c r="F323" s="17" t="str">
        <f t="shared" si="40"/>
        <v/>
      </c>
      <c r="G323" s="17">
        <f t="shared" si="42"/>
        <v>-1</v>
      </c>
      <c r="H323" s="17">
        <f t="shared" si="41"/>
        <v>-5.3890924768269022E-5</v>
      </c>
    </row>
    <row r="324" spans="1:8" ht="25.5" x14ac:dyDescent="0.2">
      <c r="A324" s="14"/>
      <c r="B324" s="15" t="s">
        <v>304</v>
      </c>
      <c r="C324" s="16">
        <v>4</v>
      </c>
      <c r="D324" s="16">
        <v>1</v>
      </c>
      <c r="E324" s="17">
        <f t="shared" si="39"/>
        <v>2.1556369907307609E-4</v>
      </c>
      <c r="F324" s="17">
        <f t="shared" si="40"/>
        <v>5.2876480541455159E-5</v>
      </c>
      <c r="G324" s="17">
        <f t="shared" si="42"/>
        <v>-0.75</v>
      </c>
      <c r="H324" s="17">
        <f t="shared" si="41"/>
        <v>-1.6167277430480706E-4</v>
      </c>
    </row>
    <row r="325" spans="1:8" ht="25.5" x14ac:dyDescent="0.2">
      <c r="A325" s="14"/>
      <c r="B325" s="15" t="s">
        <v>305</v>
      </c>
      <c r="C325" s="16">
        <v>3</v>
      </c>
      <c r="D325" s="16">
        <v>1</v>
      </c>
      <c r="E325" s="17">
        <f t="shared" si="39"/>
        <v>1.6167277430480706E-4</v>
      </c>
      <c r="F325" s="17">
        <f t="shared" si="40"/>
        <v>5.2876480541455159E-5</v>
      </c>
      <c r="G325" s="17">
        <f t="shared" si="42"/>
        <v>-0.66666666666666663</v>
      </c>
      <c r="H325" s="17">
        <f t="shared" si="41"/>
        <v>-1.0778184953653803E-4</v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54</v>
      </c>
      <c r="D328" s="16">
        <v>25</v>
      </c>
      <c r="E328" s="17">
        <f t="shared" si="39"/>
        <v>2.9101099374865273E-3</v>
      </c>
      <c r="F328" s="17">
        <f t="shared" si="40"/>
        <v>1.321912013536379E-3</v>
      </c>
      <c r="G328" s="17">
        <f t="shared" si="42"/>
        <v>-0.53703703703703709</v>
      </c>
      <c r="H328" s="17">
        <f t="shared" si="41"/>
        <v>-1.5628368182798019E-3</v>
      </c>
    </row>
    <row r="329" spans="1:8" x14ac:dyDescent="0.2">
      <c r="A329" s="14"/>
      <c r="B329" s="15" t="s">
        <v>309</v>
      </c>
      <c r="C329" s="16">
        <v>7</v>
      </c>
      <c r="D329" s="16">
        <v>3</v>
      </c>
      <c r="E329" s="17">
        <f t="shared" si="39"/>
        <v>3.7723647337788315E-4</v>
      </c>
      <c r="F329" s="17">
        <f t="shared" si="40"/>
        <v>1.5862944162436547E-4</v>
      </c>
      <c r="G329" s="17">
        <f t="shared" si="42"/>
        <v>-0.5714285714285714</v>
      </c>
      <c r="H329" s="17">
        <f t="shared" si="41"/>
        <v>-2.1556369907307606E-4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5</v>
      </c>
      <c r="D333" s="16">
        <v>0</v>
      </c>
      <c r="E333" s="17">
        <f t="shared" ref="E333:E343" si="43">+IF(C333=0,"",C333/C$173)</f>
        <v>2.6945462384134514E-4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-2.6945462384134514E-4</v>
      </c>
    </row>
    <row r="334" spans="1:8" ht="25.5" x14ac:dyDescent="0.2">
      <c r="A334" s="14"/>
      <c r="B334" s="15" t="s">
        <v>314</v>
      </c>
      <c r="C334" s="16">
        <v>3</v>
      </c>
      <c r="D334" s="16">
        <v>30</v>
      </c>
      <c r="E334" s="17">
        <f t="shared" si="43"/>
        <v>1.6167277430480706E-4</v>
      </c>
      <c r="F334" s="17">
        <f t="shared" si="44"/>
        <v>1.5862944162436548E-3</v>
      </c>
      <c r="G334" s="17">
        <f t="shared" ref="G334:G343" si="46">+IF(AND(C334=0,D334=0)," ",IF(C334=0,1,IF(D334=0,-1,(D334-C334)/C334)))</f>
        <v>9</v>
      </c>
      <c r="H334" s="17">
        <f t="shared" si="45"/>
        <v>1.4550549687432635E-3</v>
      </c>
    </row>
    <row r="335" spans="1:8" ht="25.5" x14ac:dyDescent="0.2">
      <c r="A335" s="14"/>
      <c r="B335" s="15" t="s">
        <v>315</v>
      </c>
      <c r="C335" s="16">
        <v>1</v>
      </c>
      <c r="D335" s="16">
        <v>0</v>
      </c>
      <c r="E335" s="17">
        <f t="shared" si="43"/>
        <v>5.3890924768269022E-5</v>
      </c>
      <c r="F335" s="17" t="str">
        <f t="shared" si="44"/>
        <v/>
      </c>
      <c r="G335" s="17">
        <f t="shared" si="46"/>
        <v>-1</v>
      </c>
      <c r="H335" s="17">
        <f t="shared" si="45"/>
        <v>-5.3890924768269022E-5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24</v>
      </c>
      <c r="D338" s="16">
        <v>27</v>
      </c>
      <c r="E338" s="17">
        <f t="shared" si="43"/>
        <v>1.2933821944384565E-3</v>
      </c>
      <c r="F338" s="17">
        <f t="shared" si="44"/>
        <v>1.4276649746192893E-3</v>
      </c>
      <c r="G338" s="17">
        <f t="shared" si="46"/>
        <v>0.125</v>
      </c>
      <c r="H338" s="17">
        <f t="shared" si="45"/>
        <v>1.6167277430480706E-4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77</v>
      </c>
      <c r="D341" s="16">
        <v>73</v>
      </c>
      <c r="E341" s="17">
        <f t="shared" si="43"/>
        <v>4.1496012071567147E-3</v>
      </c>
      <c r="F341" s="17">
        <f t="shared" si="44"/>
        <v>3.8599830795262267E-3</v>
      </c>
      <c r="G341" s="17">
        <f t="shared" si="46"/>
        <v>-5.1948051948051951E-2</v>
      </c>
      <c r="H341" s="17">
        <f t="shared" si="45"/>
        <v>-2.1556369907307609E-4</v>
      </c>
    </row>
    <row r="342" spans="1:8" x14ac:dyDescent="0.2">
      <c r="A342" s="14"/>
      <c r="B342" s="15" t="s">
        <v>322</v>
      </c>
      <c r="C342" s="16">
        <v>5</v>
      </c>
      <c r="D342" s="16">
        <v>1</v>
      </c>
      <c r="E342" s="17">
        <f t="shared" si="43"/>
        <v>2.6945462384134514E-4</v>
      </c>
      <c r="F342" s="17">
        <f t="shared" si="44"/>
        <v>5.2876480541455159E-5</v>
      </c>
      <c r="G342" s="17">
        <f t="shared" si="46"/>
        <v>-0.8</v>
      </c>
      <c r="H342" s="17">
        <f t="shared" si="45"/>
        <v>-2.1556369907307612E-4</v>
      </c>
    </row>
    <row r="343" spans="1:8" ht="25.5" x14ac:dyDescent="0.2">
      <c r="A343" s="14"/>
      <c r="B343" s="15" t="s">
        <v>323</v>
      </c>
      <c r="C343" s="16">
        <v>84</v>
      </c>
      <c r="D343" s="16">
        <v>20</v>
      </c>
      <c r="E343" s="17">
        <f t="shared" si="43"/>
        <v>4.526837680534598E-3</v>
      </c>
      <c r="F343" s="17">
        <f t="shared" si="44"/>
        <v>1.0575296108291032E-3</v>
      </c>
      <c r="G343" s="17">
        <f t="shared" si="46"/>
        <v>-0.76190476190476186</v>
      </c>
      <c r="H343" s="17">
        <f t="shared" si="45"/>
        <v>-3.4490191851692174E-3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96706</v>
      </c>
      <c r="D349" s="19">
        <f>SUM(D350:D576)</f>
        <v>64881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-0.32909023225032574</v>
      </c>
      <c r="H349" s="20">
        <f t="shared" ref="H349:H412" si="49">+IF(OR(AND(E349=""),(G349="")),"",E349*G349)</f>
        <v>-0.32909023225032574</v>
      </c>
    </row>
    <row r="350" spans="1:8" x14ac:dyDescent="0.2">
      <c r="A350" s="14"/>
      <c r="B350" s="15" t="s">
        <v>324</v>
      </c>
      <c r="C350" s="16">
        <v>109</v>
      </c>
      <c r="D350" s="16">
        <v>57</v>
      </c>
      <c r="E350" s="17">
        <f t="shared" si="47"/>
        <v>1.127127582569851E-3</v>
      </c>
      <c r="F350" s="17">
        <f t="shared" si="48"/>
        <v>8.7853146529800715E-4</v>
      </c>
      <c r="G350" s="17">
        <f t="shared" ref="G350:G413" si="50">+IF(AND(C350=0,D350=0)," ",IF(C350=0,1,IF(D350=0,-1,(D350-C350)/C350)))</f>
        <v>-0.47706422018348627</v>
      </c>
      <c r="H350" s="17">
        <f t="shared" si="49"/>
        <v>-5.3771224122598394E-4</v>
      </c>
    </row>
    <row r="351" spans="1:8" x14ac:dyDescent="0.2">
      <c r="A351" s="14"/>
      <c r="B351" s="15" t="s">
        <v>325</v>
      </c>
      <c r="C351" s="16">
        <v>86</v>
      </c>
      <c r="D351" s="16">
        <v>39</v>
      </c>
      <c r="E351" s="17">
        <f t="shared" si="47"/>
        <v>8.8929332202758882E-4</v>
      </c>
      <c r="F351" s="17">
        <f t="shared" si="48"/>
        <v>6.011004762565312E-4</v>
      </c>
      <c r="G351" s="17">
        <f t="shared" si="50"/>
        <v>-0.54651162790697672</v>
      </c>
      <c r="H351" s="17">
        <f t="shared" si="49"/>
        <v>-4.8600914110810082E-4</v>
      </c>
    </row>
    <row r="352" spans="1:8" x14ac:dyDescent="0.2">
      <c r="A352" s="14"/>
      <c r="B352" s="15" t="s">
        <v>326</v>
      </c>
      <c r="C352" s="16">
        <v>332</v>
      </c>
      <c r="D352" s="16">
        <v>199</v>
      </c>
      <c r="E352" s="17">
        <f t="shared" si="47"/>
        <v>3.4330858478274356E-3</v>
      </c>
      <c r="F352" s="17">
        <f t="shared" si="48"/>
        <v>3.0671537121807618E-3</v>
      </c>
      <c r="G352" s="17">
        <f t="shared" si="50"/>
        <v>-0.4006024096385542</v>
      </c>
      <c r="H352" s="17">
        <f t="shared" si="49"/>
        <v>-1.3753024631356894E-3</v>
      </c>
    </row>
    <row r="353" spans="1:8" x14ac:dyDescent="0.2">
      <c r="A353" s="14"/>
      <c r="B353" s="15" t="s">
        <v>327</v>
      </c>
      <c r="C353" s="16">
        <v>5</v>
      </c>
      <c r="D353" s="16">
        <v>0</v>
      </c>
      <c r="E353" s="17">
        <f t="shared" si="47"/>
        <v>5.1703100117883069E-5</v>
      </c>
      <c r="F353" s="17" t="str">
        <f t="shared" si="48"/>
        <v/>
      </c>
      <c r="G353" s="17">
        <f t="shared" si="50"/>
        <v>-1</v>
      </c>
      <c r="H353" s="17">
        <f t="shared" si="49"/>
        <v>-5.1703100117883069E-5</v>
      </c>
    </row>
    <row r="354" spans="1:8" x14ac:dyDescent="0.2">
      <c r="A354" s="14"/>
      <c r="B354" s="15" t="s">
        <v>328</v>
      </c>
      <c r="C354" s="16">
        <v>26</v>
      </c>
      <c r="D354" s="16">
        <v>3</v>
      </c>
      <c r="E354" s="17">
        <f t="shared" si="47"/>
        <v>2.6885612061299197E-4</v>
      </c>
      <c r="F354" s="17">
        <f t="shared" si="48"/>
        <v>4.623849817357932E-5</v>
      </c>
      <c r="G354" s="17">
        <f t="shared" si="50"/>
        <v>-0.88461538461538458</v>
      </c>
      <c r="H354" s="17">
        <f t="shared" si="49"/>
        <v>-2.3783426054226211E-4</v>
      </c>
    </row>
    <row r="355" spans="1:8" x14ac:dyDescent="0.2">
      <c r="A355" s="14"/>
      <c r="B355" s="15" t="s">
        <v>329</v>
      </c>
      <c r="C355" s="16">
        <v>2972</v>
      </c>
      <c r="D355" s="16">
        <v>1385</v>
      </c>
      <c r="E355" s="17">
        <f t="shared" si="47"/>
        <v>3.0732322710069697E-2</v>
      </c>
      <c r="F355" s="17">
        <f t="shared" si="48"/>
        <v>2.1346773323469119E-2</v>
      </c>
      <c r="G355" s="17">
        <f t="shared" si="50"/>
        <v>-0.53398384925975773</v>
      </c>
      <c r="H355" s="17">
        <f t="shared" si="49"/>
        <v>-1.6410563977416085E-2</v>
      </c>
    </row>
    <row r="356" spans="1:8" x14ac:dyDescent="0.2">
      <c r="A356" s="14"/>
      <c r="B356" s="15" t="s">
        <v>330</v>
      </c>
      <c r="C356" s="16">
        <v>390</v>
      </c>
      <c r="D356" s="16">
        <v>365</v>
      </c>
      <c r="E356" s="17">
        <f t="shared" si="47"/>
        <v>4.0328418091948792E-3</v>
      </c>
      <c r="F356" s="17">
        <f t="shared" si="48"/>
        <v>5.6256839444521513E-3</v>
      </c>
      <c r="G356" s="17">
        <f t="shared" si="50"/>
        <v>-6.4102564102564097E-2</v>
      </c>
      <c r="H356" s="17">
        <f t="shared" si="49"/>
        <v>-2.5851550058941531E-4</v>
      </c>
    </row>
    <row r="357" spans="1:8" x14ac:dyDescent="0.2">
      <c r="A357" s="14"/>
      <c r="B357" s="15" t="s">
        <v>331</v>
      </c>
      <c r="C357" s="16">
        <v>704</v>
      </c>
      <c r="D357" s="16">
        <v>264</v>
      </c>
      <c r="E357" s="17">
        <f t="shared" si="47"/>
        <v>7.2797964965979362E-3</v>
      </c>
      <c r="F357" s="17">
        <f t="shared" si="48"/>
        <v>4.0689878392749807E-3</v>
      </c>
      <c r="G357" s="17">
        <f t="shared" si="50"/>
        <v>-0.625</v>
      </c>
      <c r="H357" s="17">
        <f t="shared" si="49"/>
        <v>-4.5498728103737099E-3</v>
      </c>
    </row>
    <row r="358" spans="1:8" x14ac:dyDescent="0.2">
      <c r="A358" s="14"/>
      <c r="B358" s="15" t="s">
        <v>332</v>
      </c>
      <c r="C358" s="16">
        <v>144</v>
      </c>
      <c r="D358" s="16">
        <v>222</v>
      </c>
      <c r="E358" s="17">
        <f t="shared" si="47"/>
        <v>1.4890492833950324E-3</v>
      </c>
      <c r="F358" s="17">
        <f t="shared" si="48"/>
        <v>3.42164886484487E-3</v>
      </c>
      <c r="G358" s="17">
        <f t="shared" si="50"/>
        <v>0.54166666666666663</v>
      </c>
      <c r="H358" s="17">
        <f t="shared" si="49"/>
        <v>8.0656836183897579E-4</v>
      </c>
    </row>
    <row r="359" spans="1:8" x14ac:dyDescent="0.2">
      <c r="A359" s="14"/>
      <c r="B359" s="15" t="s">
        <v>333</v>
      </c>
      <c r="C359" s="16">
        <v>91</v>
      </c>
      <c r="D359" s="16">
        <v>62</v>
      </c>
      <c r="E359" s="17">
        <f t="shared" si="47"/>
        <v>9.4099642214547183E-4</v>
      </c>
      <c r="F359" s="17">
        <f t="shared" si="48"/>
        <v>9.5559562892063936E-4</v>
      </c>
      <c r="G359" s="17">
        <f t="shared" si="50"/>
        <v>-0.31868131868131866</v>
      </c>
      <c r="H359" s="17">
        <f t="shared" si="49"/>
        <v>-2.9987798068372177E-4</v>
      </c>
    </row>
    <row r="360" spans="1:8" x14ac:dyDescent="0.2">
      <c r="A360" s="14"/>
      <c r="B360" s="15" t="s">
        <v>334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1.541283272452644E-5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9503</v>
      </c>
      <c r="D361" s="16">
        <v>6024</v>
      </c>
      <c r="E361" s="17">
        <f t="shared" si="47"/>
        <v>9.8266912084048558E-2</v>
      </c>
      <c r="F361" s="17">
        <f t="shared" si="48"/>
        <v>9.2846904332547275E-2</v>
      </c>
      <c r="G361" s="17">
        <f t="shared" si="50"/>
        <v>-0.366094917394507</v>
      </c>
      <c r="H361" s="17">
        <f t="shared" si="49"/>
        <v>-3.5975017062023038E-2</v>
      </c>
    </row>
    <row r="362" spans="1:8" x14ac:dyDescent="0.2">
      <c r="A362" s="14"/>
      <c r="B362" s="15" t="s">
        <v>336</v>
      </c>
      <c r="C362" s="16">
        <v>972</v>
      </c>
      <c r="D362" s="16">
        <v>531</v>
      </c>
      <c r="E362" s="17">
        <f t="shared" si="47"/>
        <v>1.0051082662916468E-2</v>
      </c>
      <c r="F362" s="17">
        <f t="shared" si="48"/>
        <v>8.1842141767235407E-3</v>
      </c>
      <c r="G362" s="17">
        <f t="shared" si="50"/>
        <v>-0.45370370370370372</v>
      </c>
      <c r="H362" s="17">
        <f t="shared" si="49"/>
        <v>-4.560213430397286E-3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777</v>
      </c>
      <c r="D364" s="16">
        <v>1548</v>
      </c>
      <c r="E364" s="17">
        <f t="shared" si="47"/>
        <v>8.0346617583190293E-3</v>
      </c>
      <c r="F364" s="17">
        <f t="shared" si="48"/>
        <v>2.3859065057566929E-2</v>
      </c>
      <c r="G364" s="17">
        <f t="shared" si="50"/>
        <v>0.99227799227799229</v>
      </c>
      <c r="H364" s="17">
        <f t="shared" si="49"/>
        <v>7.9726180381775695E-3</v>
      </c>
    </row>
    <row r="365" spans="1:8" x14ac:dyDescent="0.2">
      <c r="A365" s="14"/>
      <c r="B365" s="15" t="s">
        <v>339</v>
      </c>
      <c r="C365" s="16">
        <v>1639</v>
      </c>
      <c r="D365" s="16">
        <v>1341</v>
      </c>
      <c r="E365" s="17">
        <f t="shared" si="47"/>
        <v>1.6948276218642071E-2</v>
      </c>
      <c r="F365" s="17">
        <f t="shared" si="48"/>
        <v>2.0668608683589957E-2</v>
      </c>
      <c r="G365" s="17">
        <f t="shared" si="50"/>
        <v>-0.18181818181818182</v>
      </c>
      <c r="H365" s="17">
        <f t="shared" si="49"/>
        <v>-3.0815047670258314E-3</v>
      </c>
    </row>
    <row r="366" spans="1:8" x14ac:dyDescent="0.2">
      <c r="A366" s="14"/>
      <c r="B366" s="15" t="s">
        <v>340</v>
      </c>
      <c r="C366" s="16">
        <v>480</v>
      </c>
      <c r="D366" s="16">
        <v>84</v>
      </c>
      <c r="E366" s="17">
        <f t="shared" si="47"/>
        <v>4.9634976113167749E-3</v>
      </c>
      <c r="F366" s="17">
        <f t="shared" si="48"/>
        <v>1.294677948860221E-3</v>
      </c>
      <c r="G366" s="17">
        <f t="shared" si="50"/>
        <v>-0.82499999999999996</v>
      </c>
      <c r="H366" s="17">
        <f t="shared" si="49"/>
        <v>-4.094885529336339E-3</v>
      </c>
    </row>
    <row r="367" spans="1:8" x14ac:dyDescent="0.2">
      <c r="A367" s="14"/>
      <c r="B367" s="15" t="s">
        <v>341</v>
      </c>
      <c r="C367" s="16">
        <v>27</v>
      </c>
      <c r="D367" s="16">
        <v>7</v>
      </c>
      <c r="E367" s="17">
        <f t="shared" si="47"/>
        <v>2.7919674063656857E-4</v>
      </c>
      <c r="F367" s="17">
        <f t="shared" si="48"/>
        <v>1.0788982907168508E-4</v>
      </c>
      <c r="G367" s="17">
        <f t="shared" si="50"/>
        <v>-0.7407407407407407</v>
      </c>
      <c r="H367" s="17">
        <f t="shared" si="49"/>
        <v>-2.0681240047153225E-4</v>
      </c>
    </row>
    <row r="368" spans="1:8" x14ac:dyDescent="0.2">
      <c r="A368" s="14"/>
      <c r="B368" s="15" t="s">
        <v>342</v>
      </c>
      <c r="C368" s="16">
        <v>8</v>
      </c>
      <c r="D368" s="16">
        <v>0</v>
      </c>
      <c r="E368" s="17">
        <f t="shared" si="47"/>
        <v>8.2724960188612908E-5</v>
      </c>
      <c r="F368" s="17" t="str">
        <f t="shared" si="48"/>
        <v/>
      </c>
      <c r="G368" s="17">
        <f t="shared" si="50"/>
        <v>-1</v>
      </c>
      <c r="H368" s="17">
        <f t="shared" si="49"/>
        <v>-8.2724960188612908E-5</v>
      </c>
    </row>
    <row r="369" spans="1:8" x14ac:dyDescent="0.2">
      <c r="A369" s="14"/>
      <c r="B369" s="15" t="s">
        <v>343</v>
      </c>
      <c r="C369" s="16">
        <v>23329</v>
      </c>
      <c r="D369" s="16">
        <v>12331</v>
      </c>
      <c r="E369" s="17">
        <f t="shared" si="47"/>
        <v>0.24123632453001881</v>
      </c>
      <c r="F369" s="17">
        <f t="shared" si="48"/>
        <v>0.19005564032613553</v>
      </c>
      <c r="G369" s="17">
        <f t="shared" si="50"/>
        <v>-0.47143040850443652</v>
      </c>
      <c r="H369" s="17">
        <f t="shared" si="49"/>
        <v>-0.11372613901929558</v>
      </c>
    </row>
    <row r="370" spans="1:8" x14ac:dyDescent="0.2">
      <c r="A370" s="14"/>
      <c r="B370" s="15" t="s">
        <v>344</v>
      </c>
      <c r="C370" s="16">
        <v>582</v>
      </c>
      <c r="D370" s="16">
        <v>380</v>
      </c>
      <c r="E370" s="17">
        <f t="shared" si="47"/>
        <v>6.0182408537215893E-3</v>
      </c>
      <c r="F370" s="17">
        <f t="shared" si="48"/>
        <v>5.8568764353200478E-3</v>
      </c>
      <c r="G370" s="17">
        <f t="shared" si="50"/>
        <v>-0.34707903780068727</v>
      </c>
      <c r="H370" s="17">
        <f t="shared" si="49"/>
        <v>-2.0888052447624759E-3</v>
      </c>
    </row>
    <row r="371" spans="1:8" x14ac:dyDescent="0.2">
      <c r="A371" s="14"/>
      <c r="B371" s="15" t="s">
        <v>345</v>
      </c>
      <c r="C371" s="16">
        <v>0</v>
      </c>
      <c r="D371" s="16">
        <v>11</v>
      </c>
      <c r="E371" s="17" t="str">
        <f t="shared" si="47"/>
        <v/>
      </c>
      <c r="F371" s="17">
        <f t="shared" si="48"/>
        <v>1.6954115996979085E-4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487</v>
      </c>
      <c r="D372" s="16">
        <v>405</v>
      </c>
      <c r="E372" s="17">
        <f t="shared" si="47"/>
        <v>5.0358819514818107E-3</v>
      </c>
      <c r="F372" s="17">
        <f t="shared" si="48"/>
        <v>6.2421972534332081E-3</v>
      </c>
      <c r="G372" s="17">
        <f t="shared" si="50"/>
        <v>-0.16837782340862423</v>
      </c>
      <c r="H372" s="17">
        <f t="shared" si="49"/>
        <v>-8.4793084193328231E-4</v>
      </c>
    </row>
    <row r="373" spans="1:8" x14ac:dyDescent="0.2">
      <c r="A373" s="14"/>
      <c r="B373" s="15" t="s">
        <v>347</v>
      </c>
      <c r="C373" s="16">
        <v>7058</v>
      </c>
      <c r="D373" s="16">
        <v>5537</v>
      </c>
      <c r="E373" s="17">
        <f t="shared" si="47"/>
        <v>7.2984096126403733E-2</v>
      </c>
      <c r="F373" s="17">
        <f t="shared" si="48"/>
        <v>8.53408547957029E-2</v>
      </c>
      <c r="G373" s="17">
        <f t="shared" si="50"/>
        <v>-0.21550014168319637</v>
      </c>
      <c r="H373" s="17">
        <f t="shared" si="49"/>
        <v>-1.5728083055860029E-2</v>
      </c>
    </row>
    <row r="374" spans="1:8" x14ac:dyDescent="0.2">
      <c r="A374" s="14"/>
      <c r="B374" s="15" t="s">
        <v>348</v>
      </c>
      <c r="C374" s="16">
        <v>421</v>
      </c>
      <c r="D374" s="16">
        <v>63</v>
      </c>
      <c r="E374" s="17">
        <f t="shared" si="47"/>
        <v>4.3534010299257544E-3</v>
      </c>
      <c r="F374" s="17">
        <f t="shared" si="48"/>
        <v>9.7100846164516576E-4</v>
      </c>
      <c r="G374" s="17">
        <f t="shared" si="50"/>
        <v>-0.85035629453681705</v>
      </c>
      <c r="H374" s="17">
        <f t="shared" si="49"/>
        <v>-3.7019419684404275E-3</v>
      </c>
    </row>
    <row r="375" spans="1:8" x14ac:dyDescent="0.2">
      <c r="A375" s="14"/>
      <c r="B375" s="15" t="s">
        <v>349</v>
      </c>
      <c r="C375" s="16">
        <v>22</v>
      </c>
      <c r="D375" s="16">
        <v>8</v>
      </c>
      <c r="E375" s="17">
        <f t="shared" si="47"/>
        <v>2.2749364051868551E-4</v>
      </c>
      <c r="F375" s="17">
        <f t="shared" si="48"/>
        <v>1.2330266179621152E-4</v>
      </c>
      <c r="G375" s="17">
        <f t="shared" si="50"/>
        <v>-0.63636363636363635</v>
      </c>
      <c r="H375" s="17">
        <f t="shared" si="49"/>
        <v>-1.4476868033007259E-4</v>
      </c>
    </row>
    <row r="376" spans="1:8" x14ac:dyDescent="0.2">
      <c r="A376" s="14"/>
      <c r="B376" s="15" t="s">
        <v>350</v>
      </c>
      <c r="C376" s="16">
        <v>11</v>
      </c>
      <c r="D376" s="16">
        <v>1</v>
      </c>
      <c r="E376" s="17">
        <f t="shared" si="47"/>
        <v>1.1374682025934275E-4</v>
      </c>
      <c r="F376" s="17">
        <f t="shared" si="48"/>
        <v>1.541283272452644E-5</v>
      </c>
      <c r="G376" s="17">
        <f t="shared" si="50"/>
        <v>-0.90909090909090906</v>
      </c>
      <c r="H376" s="17">
        <f t="shared" si="49"/>
        <v>-1.0340620023576614E-4</v>
      </c>
    </row>
    <row r="377" spans="1:8" x14ac:dyDescent="0.2">
      <c r="A377" s="14"/>
      <c r="B377" s="15" t="s">
        <v>351</v>
      </c>
      <c r="C377" s="16">
        <v>1</v>
      </c>
      <c r="D377" s="16">
        <v>1</v>
      </c>
      <c r="E377" s="17">
        <f t="shared" si="47"/>
        <v>1.0340620023576613E-5</v>
      </c>
      <c r="F377" s="17">
        <f t="shared" si="48"/>
        <v>1.541283272452644E-5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352</v>
      </c>
      <c r="C378" s="16">
        <v>4</v>
      </c>
      <c r="D378" s="16">
        <v>8</v>
      </c>
      <c r="E378" s="17">
        <f t="shared" si="47"/>
        <v>4.1362480094306454E-5</v>
      </c>
      <c r="F378" s="17">
        <f t="shared" si="48"/>
        <v>1.2330266179621152E-4</v>
      </c>
      <c r="G378" s="17">
        <f t="shared" si="50"/>
        <v>1</v>
      </c>
      <c r="H378" s="17">
        <f t="shared" si="49"/>
        <v>4.1362480094306454E-5</v>
      </c>
    </row>
    <row r="379" spans="1:8" x14ac:dyDescent="0.2">
      <c r="A379" s="14"/>
      <c r="B379" s="15" t="s">
        <v>353</v>
      </c>
      <c r="C379" s="16">
        <v>68</v>
      </c>
      <c r="D379" s="16">
        <v>85</v>
      </c>
      <c r="E379" s="17">
        <f t="shared" si="47"/>
        <v>7.0316216160320978E-4</v>
      </c>
      <c r="F379" s="17">
        <f t="shared" si="48"/>
        <v>1.3100907815847475E-3</v>
      </c>
      <c r="G379" s="17">
        <f t="shared" si="50"/>
        <v>0.25</v>
      </c>
      <c r="H379" s="17">
        <f t="shared" si="49"/>
        <v>1.7579054040080244E-4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39</v>
      </c>
      <c r="E380" s="17" t="str">
        <f t="shared" si="47"/>
        <v/>
      </c>
      <c r="F380" s="17">
        <f t="shared" si="48"/>
        <v>6.011004762565312E-4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82</v>
      </c>
      <c r="D382" s="16">
        <v>41</v>
      </c>
      <c r="E382" s="17">
        <f t="shared" si="47"/>
        <v>8.4793084193328231E-4</v>
      </c>
      <c r="F382" s="17">
        <f t="shared" si="48"/>
        <v>6.3192614170558411E-4</v>
      </c>
      <c r="G382" s="17">
        <f t="shared" si="50"/>
        <v>-0.5</v>
      </c>
      <c r="H382" s="17">
        <f t="shared" si="49"/>
        <v>-4.2396542096664115E-4</v>
      </c>
    </row>
    <row r="383" spans="1:8" ht="25.5" x14ac:dyDescent="0.2">
      <c r="A383" s="14"/>
      <c r="B383" s="15" t="s">
        <v>357</v>
      </c>
      <c r="C383" s="16">
        <v>519</v>
      </c>
      <c r="D383" s="16">
        <v>813</v>
      </c>
      <c r="E383" s="17">
        <f t="shared" si="47"/>
        <v>5.3667817922362629E-3</v>
      </c>
      <c r="F383" s="17">
        <f t="shared" si="48"/>
        <v>1.2530633005039996E-2</v>
      </c>
      <c r="G383" s="17">
        <f t="shared" si="50"/>
        <v>0.56647398843930641</v>
      </c>
      <c r="H383" s="17">
        <f t="shared" si="49"/>
        <v>3.040142286931525E-3</v>
      </c>
    </row>
    <row r="384" spans="1:8" x14ac:dyDescent="0.2">
      <c r="A384" s="14"/>
      <c r="B384" s="15" t="s">
        <v>358</v>
      </c>
      <c r="C384" s="16">
        <v>1483</v>
      </c>
      <c r="D384" s="16">
        <v>1121</v>
      </c>
      <c r="E384" s="17">
        <f t="shared" si="47"/>
        <v>1.5335139494964118E-2</v>
      </c>
      <c r="F384" s="17">
        <f t="shared" si="48"/>
        <v>1.727778548419414E-2</v>
      </c>
      <c r="G384" s="17">
        <f t="shared" si="50"/>
        <v>-0.24409979770734996</v>
      </c>
      <c r="H384" s="17">
        <f t="shared" si="49"/>
        <v>-3.7433044485347339E-3</v>
      </c>
    </row>
    <row r="385" spans="1:8" x14ac:dyDescent="0.2">
      <c r="A385" s="14"/>
      <c r="B385" s="15" t="s">
        <v>359</v>
      </c>
      <c r="C385" s="16">
        <v>3</v>
      </c>
      <c r="D385" s="16">
        <v>50</v>
      </c>
      <c r="E385" s="17">
        <f t="shared" si="47"/>
        <v>3.1021860070729839E-5</v>
      </c>
      <c r="F385" s="17">
        <f t="shared" si="48"/>
        <v>7.7064163622632203E-4</v>
      </c>
      <c r="G385" s="17">
        <f t="shared" si="50"/>
        <v>15.666666666666666</v>
      </c>
      <c r="H385" s="17">
        <f t="shared" si="49"/>
        <v>4.8600914110810076E-4</v>
      </c>
    </row>
    <row r="386" spans="1:8" x14ac:dyDescent="0.2">
      <c r="A386" s="14"/>
      <c r="B386" s="15" t="s">
        <v>360</v>
      </c>
      <c r="C386" s="16">
        <v>39</v>
      </c>
      <c r="D386" s="16">
        <v>133</v>
      </c>
      <c r="E386" s="17">
        <f t="shared" si="47"/>
        <v>4.0328418091948795E-4</v>
      </c>
      <c r="F386" s="17">
        <f t="shared" si="48"/>
        <v>2.0499067523620166E-3</v>
      </c>
      <c r="G386" s="17">
        <f t="shared" si="50"/>
        <v>2.4102564102564101</v>
      </c>
      <c r="H386" s="17">
        <f t="shared" si="49"/>
        <v>9.7201828221620164E-4</v>
      </c>
    </row>
    <row r="387" spans="1:8" x14ac:dyDescent="0.2">
      <c r="A387" s="14"/>
      <c r="B387" s="15" t="s">
        <v>361</v>
      </c>
      <c r="C387" s="16">
        <v>3</v>
      </c>
      <c r="D387" s="16">
        <v>72</v>
      </c>
      <c r="E387" s="17">
        <f t="shared" si="47"/>
        <v>3.1021860070729839E-5</v>
      </c>
      <c r="F387" s="17">
        <f t="shared" si="48"/>
        <v>1.1097239561659038E-3</v>
      </c>
      <c r="G387" s="17">
        <f t="shared" si="50"/>
        <v>23</v>
      </c>
      <c r="H387" s="17">
        <f t="shared" si="49"/>
        <v>7.1350278162678627E-4</v>
      </c>
    </row>
    <row r="388" spans="1:8" x14ac:dyDescent="0.2">
      <c r="A388" s="14"/>
      <c r="B388" s="15" t="s">
        <v>362</v>
      </c>
      <c r="C388" s="16">
        <v>475</v>
      </c>
      <c r="D388" s="16">
        <v>219</v>
      </c>
      <c r="E388" s="17">
        <f t="shared" si="47"/>
        <v>4.9117945111988911E-3</v>
      </c>
      <c r="F388" s="17">
        <f t="shared" si="48"/>
        <v>3.3754103666712907E-3</v>
      </c>
      <c r="G388" s="17">
        <f t="shared" si="50"/>
        <v>-0.53894736842105262</v>
      </c>
      <c r="H388" s="17">
        <f t="shared" si="49"/>
        <v>-2.6471987260356126E-3</v>
      </c>
    </row>
    <row r="389" spans="1:8" x14ac:dyDescent="0.2">
      <c r="A389" s="14"/>
      <c r="B389" s="15" t="s">
        <v>363</v>
      </c>
      <c r="C389" s="16">
        <v>13</v>
      </c>
      <c r="D389" s="16">
        <v>7</v>
      </c>
      <c r="E389" s="17">
        <f t="shared" si="47"/>
        <v>1.3442806030649598E-4</v>
      </c>
      <c r="F389" s="17">
        <f t="shared" si="48"/>
        <v>1.0788982907168508E-4</v>
      </c>
      <c r="G389" s="17">
        <f t="shared" si="50"/>
        <v>-0.46153846153846156</v>
      </c>
      <c r="H389" s="17">
        <f t="shared" si="49"/>
        <v>-6.2043720141459691E-5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1.541283272452644E-5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144</v>
      </c>
      <c r="D391" s="16">
        <v>65</v>
      </c>
      <c r="E391" s="17">
        <f t="shared" si="47"/>
        <v>1.4890492833950324E-3</v>
      </c>
      <c r="F391" s="17">
        <f t="shared" si="48"/>
        <v>1.0018341270942187E-3</v>
      </c>
      <c r="G391" s="17">
        <f t="shared" si="50"/>
        <v>-0.54861111111111116</v>
      </c>
      <c r="H391" s="17">
        <f t="shared" si="49"/>
        <v>-8.169089818625525E-4</v>
      </c>
    </row>
    <row r="392" spans="1:8" x14ac:dyDescent="0.2">
      <c r="A392" s="14" t="s">
        <v>92</v>
      </c>
      <c r="B392" s="15" t="s">
        <v>366</v>
      </c>
      <c r="C392" s="16">
        <v>27</v>
      </c>
      <c r="D392" s="16">
        <v>25</v>
      </c>
      <c r="E392" s="17">
        <f t="shared" si="47"/>
        <v>2.7919674063656857E-4</v>
      </c>
      <c r="F392" s="17">
        <f t="shared" si="48"/>
        <v>3.8532081811316101E-4</v>
      </c>
      <c r="G392" s="17">
        <f t="shared" si="50"/>
        <v>-7.407407407407407E-2</v>
      </c>
      <c r="H392" s="17">
        <f t="shared" si="49"/>
        <v>-2.0681240047153227E-5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12</v>
      </c>
      <c r="E394" s="17" t="str">
        <f t="shared" si="47"/>
        <v/>
      </c>
      <c r="F394" s="17">
        <f t="shared" si="48"/>
        <v>1.8495399269431728E-4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13485</v>
      </c>
      <c r="D395" s="16">
        <v>9680</v>
      </c>
      <c r="E395" s="17">
        <f t="shared" si="47"/>
        <v>0.13944326101793064</v>
      </c>
      <c r="F395" s="17">
        <f t="shared" si="48"/>
        <v>0.14919622077341593</v>
      </c>
      <c r="G395" s="17">
        <f t="shared" si="50"/>
        <v>-0.28216536892843902</v>
      </c>
      <c r="H395" s="17">
        <f t="shared" si="49"/>
        <v>-3.9346059189709022E-2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512</v>
      </c>
      <c r="D397" s="16">
        <v>438</v>
      </c>
      <c r="E397" s="17">
        <f t="shared" si="47"/>
        <v>5.2943974520712261E-3</v>
      </c>
      <c r="F397" s="17">
        <f t="shared" si="48"/>
        <v>6.7508207333425814E-3</v>
      </c>
      <c r="G397" s="17">
        <f t="shared" si="50"/>
        <v>-0.14453125</v>
      </c>
      <c r="H397" s="17">
        <f t="shared" si="49"/>
        <v>-7.6520588174466939E-4</v>
      </c>
    </row>
    <row r="398" spans="1:8" x14ac:dyDescent="0.2">
      <c r="A398" s="14"/>
      <c r="B398" s="15" t="s">
        <v>372</v>
      </c>
      <c r="C398" s="16">
        <v>16257</v>
      </c>
      <c r="D398" s="16">
        <v>13041</v>
      </c>
      <c r="E398" s="17">
        <f t="shared" si="47"/>
        <v>0.168107459723285</v>
      </c>
      <c r="F398" s="17">
        <f t="shared" si="48"/>
        <v>0.2009987515605493</v>
      </c>
      <c r="G398" s="17">
        <f t="shared" si="50"/>
        <v>-0.19782247647167375</v>
      </c>
      <c r="H398" s="17">
        <f t="shared" si="49"/>
        <v>-3.3255433995822391E-2</v>
      </c>
    </row>
    <row r="399" spans="1:8" x14ac:dyDescent="0.2">
      <c r="A399" s="14"/>
      <c r="B399" s="15" t="s">
        <v>373</v>
      </c>
      <c r="C399" s="16">
        <v>3040</v>
      </c>
      <c r="D399" s="16">
        <v>921</v>
      </c>
      <c r="E399" s="17">
        <f t="shared" si="47"/>
        <v>3.1435484871672907E-2</v>
      </c>
      <c r="F399" s="17">
        <f t="shared" si="48"/>
        <v>1.4195218939288852E-2</v>
      </c>
      <c r="G399" s="17">
        <f t="shared" si="50"/>
        <v>-0.69703947368421049</v>
      </c>
      <c r="H399" s="17">
        <f t="shared" si="49"/>
        <v>-2.1911773829958844E-2</v>
      </c>
    </row>
    <row r="400" spans="1:8" x14ac:dyDescent="0.2">
      <c r="A400" s="14"/>
      <c r="B400" s="15" t="s">
        <v>374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1.541283272452644E-5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3</v>
      </c>
      <c r="D401" s="16">
        <v>15</v>
      </c>
      <c r="E401" s="17">
        <f t="shared" si="47"/>
        <v>3.1021860070729839E-5</v>
      </c>
      <c r="F401" s="17">
        <f t="shared" si="48"/>
        <v>2.3119249086789661E-4</v>
      </c>
      <c r="G401" s="17">
        <f t="shared" si="50"/>
        <v>4</v>
      </c>
      <c r="H401" s="17">
        <f t="shared" si="49"/>
        <v>1.2408744028291936E-4</v>
      </c>
    </row>
    <row r="402" spans="1:8" ht="25.5" x14ac:dyDescent="0.2">
      <c r="A402" s="14"/>
      <c r="B402" s="15" t="s">
        <v>376</v>
      </c>
      <c r="C402" s="16">
        <v>42</v>
      </c>
      <c r="D402" s="16">
        <v>0</v>
      </c>
      <c r="E402" s="17">
        <f t="shared" si="47"/>
        <v>4.3430604099021776E-4</v>
      </c>
      <c r="F402" s="17" t="str">
        <f t="shared" si="48"/>
        <v/>
      </c>
      <c r="G402" s="17">
        <f t="shared" si="50"/>
        <v>-1</v>
      </c>
      <c r="H402" s="17">
        <f t="shared" si="49"/>
        <v>-4.3430604099021776E-4</v>
      </c>
    </row>
    <row r="403" spans="1:8" x14ac:dyDescent="0.2">
      <c r="A403" s="14"/>
      <c r="B403" s="15" t="s">
        <v>377</v>
      </c>
      <c r="C403" s="16">
        <v>30</v>
      </c>
      <c r="D403" s="16">
        <v>82</v>
      </c>
      <c r="E403" s="17">
        <f t="shared" si="47"/>
        <v>3.1021860070729843E-4</v>
      </c>
      <c r="F403" s="17">
        <f t="shared" si="48"/>
        <v>1.2638522834111682E-3</v>
      </c>
      <c r="G403" s="17">
        <f t="shared" si="50"/>
        <v>1.7333333333333334</v>
      </c>
      <c r="H403" s="17">
        <f t="shared" si="49"/>
        <v>5.3771224122598394E-4</v>
      </c>
    </row>
    <row r="404" spans="1:8" x14ac:dyDescent="0.2">
      <c r="A404" s="14"/>
      <c r="B404" s="15" t="s">
        <v>378</v>
      </c>
      <c r="C404" s="16">
        <v>3</v>
      </c>
      <c r="D404" s="16">
        <v>3</v>
      </c>
      <c r="E404" s="17">
        <f t="shared" si="47"/>
        <v>3.1021860070729839E-5</v>
      </c>
      <c r="F404" s="17">
        <f t="shared" si="48"/>
        <v>4.623849817357932E-5</v>
      </c>
      <c r="G404" s="17">
        <f t="shared" si="50"/>
        <v>0</v>
      </c>
      <c r="H404" s="17">
        <f t="shared" si="49"/>
        <v>0</v>
      </c>
    </row>
    <row r="405" spans="1:8" x14ac:dyDescent="0.2">
      <c r="A405" s="14"/>
      <c r="B405" s="15" t="s">
        <v>379</v>
      </c>
      <c r="C405" s="16">
        <v>24</v>
      </c>
      <c r="D405" s="16">
        <v>7</v>
      </c>
      <c r="E405" s="17">
        <f t="shared" si="47"/>
        <v>2.4817488056583871E-4</v>
      </c>
      <c r="F405" s="17">
        <f t="shared" si="48"/>
        <v>1.0788982907168508E-4</v>
      </c>
      <c r="G405" s="17">
        <f t="shared" si="50"/>
        <v>-0.70833333333333337</v>
      </c>
      <c r="H405" s="17">
        <f t="shared" si="49"/>
        <v>-1.7579054040080242E-4</v>
      </c>
    </row>
    <row r="406" spans="1:8" x14ac:dyDescent="0.2">
      <c r="A406" s="14"/>
      <c r="B406" s="15" t="s">
        <v>380</v>
      </c>
      <c r="C406" s="16">
        <v>73</v>
      </c>
      <c r="D406" s="16">
        <v>1</v>
      </c>
      <c r="E406" s="17">
        <f t="shared" si="47"/>
        <v>7.5486526172109279E-4</v>
      </c>
      <c r="F406" s="17">
        <f t="shared" si="48"/>
        <v>1.541283272452644E-5</v>
      </c>
      <c r="G406" s="17">
        <f t="shared" si="50"/>
        <v>-0.98630136986301364</v>
      </c>
      <c r="H406" s="17">
        <f t="shared" si="49"/>
        <v>-7.4452464169751618E-4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3.082566544905288E-5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33</v>
      </c>
      <c r="D408" s="16">
        <v>43</v>
      </c>
      <c r="E408" s="17">
        <f t="shared" si="47"/>
        <v>3.4124046077802823E-4</v>
      </c>
      <c r="F408" s="17">
        <f t="shared" si="48"/>
        <v>6.6275180715463691E-4</v>
      </c>
      <c r="G408" s="17">
        <f t="shared" si="50"/>
        <v>0.30303030303030304</v>
      </c>
      <c r="H408" s="17">
        <f t="shared" si="49"/>
        <v>1.0340620023576614E-4</v>
      </c>
    </row>
    <row r="409" spans="1:8" x14ac:dyDescent="0.2">
      <c r="A409" s="14"/>
      <c r="B409" s="15" t="s">
        <v>383</v>
      </c>
      <c r="C409" s="16">
        <v>53</v>
      </c>
      <c r="D409" s="16">
        <v>50</v>
      </c>
      <c r="E409" s="17">
        <f t="shared" si="47"/>
        <v>5.4805286124956054E-4</v>
      </c>
      <c r="F409" s="17">
        <f t="shared" si="48"/>
        <v>7.7064163622632203E-4</v>
      </c>
      <c r="G409" s="17">
        <f t="shared" si="50"/>
        <v>-5.6603773584905662E-2</v>
      </c>
      <c r="H409" s="17">
        <f t="shared" si="49"/>
        <v>-3.1021860070729846E-5</v>
      </c>
    </row>
    <row r="410" spans="1:8" x14ac:dyDescent="0.2">
      <c r="A410" s="14"/>
      <c r="B410" s="15" t="s">
        <v>384</v>
      </c>
      <c r="C410" s="16">
        <v>1184</v>
      </c>
      <c r="D410" s="16">
        <v>286</v>
      </c>
      <c r="E410" s="17">
        <f t="shared" si="47"/>
        <v>1.224329410791471E-2</v>
      </c>
      <c r="F410" s="17">
        <f t="shared" si="48"/>
        <v>4.4080701592145617E-3</v>
      </c>
      <c r="G410" s="17">
        <f t="shared" si="50"/>
        <v>-0.75844594594594594</v>
      </c>
      <c r="H410" s="17">
        <f t="shared" si="49"/>
        <v>-9.2858767811717993E-3</v>
      </c>
    </row>
    <row r="411" spans="1:8" x14ac:dyDescent="0.2">
      <c r="A411" s="14"/>
      <c r="B411" s="15" t="s">
        <v>385</v>
      </c>
      <c r="C411" s="16">
        <v>24</v>
      </c>
      <c r="D411" s="16">
        <v>21</v>
      </c>
      <c r="E411" s="17">
        <f t="shared" si="47"/>
        <v>2.4817488056583871E-4</v>
      </c>
      <c r="F411" s="17">
        <f t="shared" si="48"/>
        <v>3.2366948721505525E-4</v>
      </c>
      <c r="G411" s="17">
        <f t="shared" si="50"/>
        <v>-0.125</v>
      </c>
      <c r="H411" s="17">
        <f t="shared" si="49"/>
        <v>-3.1021860070729839E-5</v>
      </c>
    </row>
    <row r="412" spans="1:8" x14ac:dyDescent="0.2">
      <c r="A412" s="14"/>
      <c r="B412" s="15" t="s">
        <v>386</v>
      </c>
      <c r="C412" s="16">
        <v>205</v>
      </c>
      <c r="D412" s="16">
        <v>251</v>
      </c>
      <c r="E412" s="17">
        <f t="shared" si="47"/>
        <v>2.1198271048332058E-3</v>
      </c>
      <c r="F412" s="17">
        <f t="shared" si="48"/>
        <v>3.8686210138561368E-3</v>
      </c>
      <c r="G412" s="17">
        <f t="shared" si="50"/>
        <v>0.22439024390243903</v>
      </c>
      <c r="H412" s="17">
        <f t="shared" si="49"/>
        <v>4.7566852108452427E-4</v>
      </c>
    </row>
    <row r="413" spans="1:8" x14ac:dyDescent="0.2">
      <c r="A413" s="14"/>
      <c r="B413" s="15" t="s">
        <v>387</v>
      </c>
      <c r="C413" s="16">
        <v>54</v>
      </c>
      <c r="D413" s="16">
        <v>6</v>
      </c>
      <c r="E413" s="17">
        <f t="shared" ref="E413:E476" si="51">+IF(C413=0,"",C413/C$349)</f>
        <v>5.5839348127313714E-4</v>
      </c>
      <c r="F413" s="17">
        <f t="shared" ref="F413:F476" si="52">+IF(D413=0,"",D413/D$349)</f>
        <v>9.247699634715864E-5</v>
      </c>
      <c r="G413" s="17">
        <f t="shared" si="50"/>
        <v>-0.88888888888888884</v>
      </c>
      <c r="H413" s="17">
        <f t="shared" ref="H413:H476" si="53">+IF(OR(AND(E413=""),(G413="")),"",E413*G413)</f>
        <v>-4.9634976113167742E-4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20</v>
      </c>
      <c r="D415" s="16">
        <v>0</v>
      </c>
      <c r="E415" s="17">
        <f t="shared" si="51"/>
        <v>2.0681240047153228E-4</v>
      </c>
      <c r="F415" s="17" t="str">
        <f t="shared" si="52"/>
        <v/>
      </c>
      <c r="G415" s="17">
        <f t="shared" si="54"/>
        <v>-1</v>
      </c>
      <c r="H415" s="17">
        <f t="shared" si="53"/>
        <v>-2.0681240047153228E-4</v>
      </c>
    </row>
    <row r="416" spans="1:8" x14ac:dyDescent="0.2">
      <c r="A416" s="14"/>
      <c r="B416" s="15" t="s">
        <v>390</v>
      </c>
      <c r="C416" s="16">
        <v>0</v>
      </c>
      <c r="D416" s="16">
        <v>39</v>
      </c>
      <c r="E416" s="17" t="str">
        <f t="shared" si="51"/>
        <v/>
      </c>
      <c r="F416" s="17">
        <f t="shared" si="52"/>
        <v>6.011004762565312E-4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174</v>
      </c>
      <c r="D420" s="16">
        <v>136</v>
      </c>
      <c r="E420" s="17">
        <f t="shared" si="51"/>
        <v>1.7992678841023309E-3</v>
      </c>
      <c r="F420" s="17">
        <f t="shared" si="52"/>
        <v>2.096145250535596E-3</v>
      </c>
      <c r="G420" s="17">
        <f t="shared" si="54"/>
        <v>-0.21839080459770116</v>
      </c>
      <c r="H420" s="17">
        <f t="shared" si="53"/>
        <v>-3.9294356089591135E-4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6</v>
      </c>
      <c r="D422" s="16">
        <v>10</v>
      </c>
      <c r="E422" s="17">
        <f t="shared" si="51"/>
        <v>6.2043720141459678E-5</v>
      </c>
      <c r="F422" s="17">
        <f t="shared" si="52"/>
        <v>1.541283272452644E-4</v>
      </c>
      <c r="G422" s="17">
        <f t="shared" si="54"/>
        <v>0.66666666666666663</v>
      </c>
      <c r="H422" s="17">
        <f t="shared" si="53"/>
        <v>4.1362480094306447E-5</v>
      </c>
    </row>
    <row r="423" spans="1:8" x14ac:dyDescent="0.2">
      <c r="A423" s="14"/>
      <c r="B423" s="15" t="s">
        <v>397</v>
      </c>
      <c r="C423" s="16">
        <v>6</v>
      </c>
      <c r="D423" s="16">
        <v>3</v>
      </c>
      <c r="E423" s="17">
        <f t="shared" si="51"/>
        <v>6.2043720141459678E-5</v>
      </c>
      <c r="F423" s="17">
        <f t="shared" si="52"/>
        <v>4.623849817357932E-5</v>
      </c>
      <c r="G423" s="17">
        <f t="shared" si="54"/>
        <v>-0.5</v>
      </c>
      <c r="H423" s="17">
        <f t="shared" si="53"/>
        <v>-3.1021860070729839E-5</v>
      </c>
    </row>
    <row r="424" spans="1:8" x14ac:dyDescent="0.2">
      <c r="A424" s="14"/>
      <c r="B424" s="15" t="s">
        <v>398</v>
      </c>
      <c r="C424" s="16">
        <v>9</v>
      </c>
      <c r="D424" s="16">
        <v>11</v>
      </c>
      <c r="E424" s="17">
        <f t="shared" si="51"/>
        <v>9.3065580212189523E-5</v>
      </c>
      <c r="F424" s="17">
        <f t="shared" si="52"/>
        <v>1.6954115996979085E-4</v>
      </c>
      <c r="G424" s="17">
        <f t="shared" si="54"/>
        <v>0.22222222222222221</v>
      </c>
      <c r="H424" s="17">
        <f t="shared" si="53"/>
        <v>2.0681240047153227E-5</v>
      </c>
    </row>
    <row r="425" spans="1:8" x14ac:dyDescent="0.2">
      <c r="A425" s="14"/>
      <c r="B425" s="15" t="s">
        <v>399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3.082566544905288E-5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5</v>
      </c>
      <c r="D428" s="16">
        <v>15</v>
      </c>
      <c r="E428" s="17">
        <f t="shared" si="51"/>
        <v>5.1703100117883069E-5</v>
      </c>
      <c r="F428" s="17">
        <f t="shared" si="52"/>
        <v>2.3119249086789661E-4</v>
      </c>
      <c r="G428" s="17">
        <f t="shared" si="54"/>
        <v>2</v>
      </c>
      <c r="H428" s="17">
        <f t="shared" si="53"/>
        <v>1.0340620023576614E-4</v>
      </c>
    </row>
    <row r="429" spans="1:8" x14ac:dyDescent="0.2">
      <c r="A429" s="14"/>
      <c r="B429" s="15" t="s">
        <v>403</v>
      </c>
      <c r="C429" s="16">
        <v>85</v>
      </c>
      <c r="D429" s="16">
        <v>68</v>
      </c>
      <c r="E429" s="17">
        <f t="shared" si="51"/>
        <v>8.7895270200401211E-4</v>
      </c>
      <c r="F429" s="17">
        <f t="shared" si="52"/>
        <v>1.048072625267798E-3</v>
      </c>
      <c r="G429" s="17">
        <f t="shared" si="54"/>
        <v>-0.2</v>
      </c>
      <c r="H429" s="17">
        <f t="shared" si="53"/>
        <v>-1.7579054040080244E-4</v>
      </c>
    </row>
    <row r="430" spans="1:8" x14ac:dyDescent="0.2">
      <c r="A430" s="14"/>
      <c r="B430" s="15" t="s">
        <v>404</v>
      </c>
      <c r="C430" s="16">
        <v>4</v>
      </c>
      <c r="D430" s="16">
        <v>1</v>
      </c>
      <c r="E430" s="17">
        <f t="shared" si="51"/>
        <v>4.1362480094306454E-5</v>
      </c>
      <c r="F430" s="17">
        <f t="shared" si="52"/>
        <v>1.541283272452644E-5</v>
      </c>
      <c r="G430" s="17">
        <f t="shared" si="54"/>
        <v>-0.75</v>
      </c>
      <c r="H430" s="17">
        <f t="shared" si="53"/>
        <v>-3.1021860070729839E-5</v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4</v>
      </c>
      <c r="D432" s="16">
        <v>19</v>
      </c>
      <c r="E432" s="17">
        <f t="shared" si="51"/>
        <v>4.1362480094306454E-5</v>
      </c>
      <c r="F432" s="17">
        <f t="shared" si="52"/>
        <v>2.9284382176600235E-4</v>
      </c>
      <c r="G432" s="17">
        <f t="shared" si="54"/>
        <v>3.75</v>
      </c>
      <c r="H432" s="17">
        <f t="shared" si="53"/>
        <v>1.5510930035364921E-4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2</v>
      </c>
      <c r="E434" s="17" t="str">
        <f t="shared" si="51"/>
        <v/>
      </c>
      <c r="F434" s="17">
        <f t="shared" si="52"/>
        <v>3.082566544905288E-5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7</v>
      </c>
      <c r="D436" s="16">
        <v>0</v>
      </c>
      <c r="E436" s="17">
        <f t="shared" si="51"/>
        <v>7.2384340165036293E-5</v>
      </c>
      <c r="F436" s="17" t="str">
        <f t="shared" si="52"/>
        <v/>
      </c>
      <c r="G436" s="17">
        <f t="shared" si="54"/>
        <v>-1</v>
      </c>
      <c r="H436" s="17">
        <f t="shared" si="53"/>
        <v>-7.2384340165036293E-5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3.082566544905288E-5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65</v>
      </c>
      <c r="D442" s="16">
        <v>12</v>
      </c>
      <c r="E442" s="17">
        <f t="shared" si="51"/>
        <v>6.7214030153247986E-4</v>
      </c>
      <c r="F442" s="17">
        <f t="shared" si="52"/>
        <v>1.8495399269431728E-4</v>
      </c>
      <c r="G442" s="17">
        <f t="shared" si="54"/>
        <v>-0.81538461538461537</v>
      </c>
      <c r="H442" s="17">
        <f t="shared" si="53"/>
        <v>-5.4805286124956054E-4</v>
      </c>
    </row>
    <row r="443" spans="1:8" x14ac:dyDescent="0.2">
      <c r="A443" s="14"/>
      <c r="B443" s="15" t="s">
        <v>417</v>
      </c>
      <c r="C443" s="16">
        <v>1</v>
      </c>
      <c r="D443" s="16">
        <v>186</v>
      </c>
      <c r="E443" s="17">
        <f t="shared" si="51"/>
        <v>1.0340620023576613E-5</v>
      </c>
      <c r="F443" s="17">
        <f t="shared" si="52"/>
        <v>2.8667868867619179E-3</v>
      </c>
      <c r="G443" s="17">
        <f t="shared" si="54"/>
        <v>185</v>
      </c>
      <c r="H443" s="17">
        <f t="shared" si="53"/>
        <v>1.9130147043616736E-3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24</v>
      </c>
      <c r="D445" s="16">
        <v>0</v>
      </c>
      <c r="E445" s="17">
        <f t="shared" si="51"/>
        <v>2.4817488056583871E-4</v>
      </c>
      <c r="F445" s="17" t="str">
        <f t="shared" si="52"/>
        <v/>
      </c>
      <c r="G445" s="17">
        <f t="shared" si="54"/>
        <v>-1</v>
      </c>
      <c r="H445" s="17">
        <f t="shared" si="53"/>
        <v>-2.4817488056583871E-4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35</v>
      </c>
      <c r="D448" s="16">
        <v>0</v>
      </c>
      <c r="E448" s="17">
        <f t="shared" si="51"/>
        <v>3.6192170082518149E-4</v>
      </c>
      <c r="F448" s="17" t="str">
        <f t="shared" si="52"/>
        <v/>
      </c>
      <c r="G448" s="17">
        <f t="shared" si="54"/>
        <v>-1</v>
      </c>
      <c r="H448" s="17">
        <f t="shared" si="53"/>
        <v>-3.6192170082518149E-4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27</v>
      </c>
      <c r="D453" s="16">
        <v>15</v>
      </c>
      <c r="E453" s="17">
        <f t="shared" si="51"/>
        <v>2.7919674063656857E-4</v>
      </c>
      <c r="F453" s="17">
        <f t="shared" si="52"/>
        <v>2.3119249086789661E-4</v>
      </c>
      <c r="G453" s="17">
        <f t="shared" si="54"/>
        <v>-0.44444444444444442</v>
      </c>
      <c r="H453" s="17">
        <f t="shared" si="53"/>
        <v>-1.2408744028291936E-4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135</v>
      </c>
      <c r="D455" s="16">
        <v>77</v>
      </c>
      <c r="E455" s="17">
        <f t="shared" si="51"/>
        <v>1.3959837031828428E-3</v>
      </c>
      <c r="F455" s="17">
        <f t="shared" si="52"/>
        <v>1.1867881197885359E-3</v>
      </c>
      <c r="G455" s="17">
        <f t="shared" si="54"/>
        <v>-0.42962962962962964</v>
      </c>
      <c r="H455" s="17">
        <f t="shared" si="53"/>
        <v>-5.9975596136744365E-4</v>
      </c>
    </row>
    <row r="456" spans="1:8" x14ac:dyDescent="0.2">
      <c r="A456" s="14"/>
      <c r="B456" s="15" t="s">
        <v>430</v>
      </c>
      <c r="C456" s="16">
        <v>27</v>
      </c>
      <c r="D456" s="16">
        <v>43</v>
      </c>
      <c r="E456" s="17">
        <f t="shared" si="51"/>
        <v>2.7919674063656857E-4</v>
      </c>
      <c r="F456" s="17">
        <f t="shared" si="52"/>
        <v>6.6275180715463691E-4</v>
      </c>
      <c r="G456" s="17">
        <f t="shared" si="54"/>
        <v>0.59259259259259256</v>
      </c>
      <c r="H456" s="17">
        <f t="shared" si="53"/>
        <v>1.6544992037722582E-4</v>
      </c>
    </row>
    <row r="457" spans="1:8" x14ac:dyDescent="0.2">
      <c r="A457" s="14"/>
      <c r="B457" s="15" t="s">
        <v>431</v>
      </c>
      <c r="C457" s="16">
        <v>12</v>
      </c>
      <c r="D457" s="16">
        <v>4</v>
      </c>
      <c r="E457" s="17">
        <f t="shared" si="51"/>
        <v>1.2408744028291936E-4</v>
      </c>
      <c r="F457" s="17">
        <f t="shared" si="52"/>
        <v>6.165133089810576E-5</v>
      </c>
      <c r="G457" s="17">
        <f t="shared" si="54"/>
        <v>-0.66666666666666663</v>
      </c>
      <c r="H457" s="17">
        <f t="shared" si="53"/>
        <v>-8.2724960188612894E-5</v>
      </c>
    </row>
    <row r="458" spans="1:8" ht="25.5" x14ac:dyDescent="0.2">
      <c r="A458" s="14"/>
      <c r="B458" s="15" t="s">
        <v>432</v>
      </c>
      <c r="C458" s="16">
        <v>37</v>
      </c>
      <c r="D458" s="16">
        <v>5</v>
      </c>
      <c r="E458" s="17">
        <f t="shared" si="51"/>
        <v>3.8260294087233469E-4</v>
      </c>
      <c r="F458" s="17">
        <f t="shared" si="52"/>
        <v>7.70641636226322E-5</v>
      </c>
      <c r="G458" s="17">
        <f t="shared" si="54"/>
        <v>-0.86486486486486491</v>
      </c>
      <c r="H458" s="17">
        <f t="shared" si="53"/>
        <v>-3.3089984075445163E-4</v>
      </c>
    </row>
    <row r="459" spans="1:8" ht="25.5" x14ac:dyDescent="0.2">
      <c r="A459" s="14"/>
      <c r="B459" s="15" t="s">
        <v>433</v>
      </c>
      <c r="C459" s="16">
        <v>545</v>
      </c>
      <c r="D459" s="16">
        <v>68</v>
      </c>
      <c r="E459" s="17">
        <f t="shared" si="51"/>
        <v>5.6356379128492543E-3</v>
      </c>
      <c r="F459" s="17">
        <f t="shared" si="52"/>
        <v>1.048072625267798E-3</v>
      </c>
      <c r="G459" s="17">
        <f t="shared" si="54"/>
        <v>-0.87522935779816513</v>
      </c>
      <c r="H459" s="17">
        <f t="shared" si="53"/>
        <v>-4.9324757512460449E-3</v>
      </c>
    </row>
    <row r="460" spans="1:8" ht="25.5" x14ac:dyDescent="0.2">
      <c r="A460" s="14"/>
      <c r="B460" s="15" t="s">
        <v>434</v>
      </c>
      <c r="C460" s="16">
        <v>2</v>
      </c>
      <c r="D460" s="16">
        <v>0</v>
      </c>
      <c r="E460" s="17">
        <f t="shared" si="51"/>
        <v>2.0681240047153227E-5</v>
      </c>
      <c r="F460" s="17" t="str">
        <f t="shared" si="52"/>
        <v/>
      </c>
      <c r="G460" s="17">
        <f t="shared" si="54"/>
        <v>-1</v>
      </c>
      <c r="H460" s="17">
        <f t="shared" si="53"/>
        <v>-2.0681240047153227E-5</v>
      </c>
    </row>
    <row r="461" spans="1:8" x14ac:dyDescent="0.2">
      <c r="A461" s="14"/>
      <c r="B461" s="15" t="s">
        <v>435</v>
      </c>
      <c r="C461" s="16">
        <v>1</v>
      </c>
      <c r="D461" s="16">
        <v>3</v>
      </c>
      <c r="E461" s="17">
        <f t="shared" si="51"/>
        <v>1.0340620023576613E-5</v>
      </c>
      <c r="F461" s="17">
        <f t="shared" si="52"/>
        <v>4.623849817357932E-5</v>
      </c>
      <c r="G461" s="17">
        <f t="shared" si="54"/>
        <v>2</v>
      </c>
      <c r="H461" s="17">
        <f t="shared" si="53"/>
        <v>2.0681240047153227E-5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15</v>
      </c>
      <c r="D463" s="16">
        <v>13</v>
      </c>
      <c r="E463" s="17">
        <f t="shared" si="51"/>
        <v>1.5510930035364921E-4</v>
      </c>
      <c r="F463" s="17">
        <f t="shared" si="52"/>
        <v>2.0036682541884373E-4</v>
      </c>
      <c r="G463" s="17">
        <f t="shared" si="54"/>
        <v>-0.13333333333333333</v>
      </c>
      <c r="H463" s="17">
        <f t="shared" si="53"/>
        <v>-2.0681240047153227E-5</v>
      </c>
    </row>
    <row r="464" spans="1:8" x14ac:dyDescent="0.2">
      <c r="A464" s="14"/>
      <c r="B464" s="15" t="s">
        <v>438</v>
      </c>
      <c r="C464" s="16">
        <v>1</v>
      </c>
      <c r="D464" s="16">
        <v>2</v>
      </c>
      <c r="E464" s="17">
        <f t="shared" si="51"/>
        <v>1.0340620023576613E-5</v>
      </c>
      <c r="F464" s="17">
        <f t="shared" si="52"/>
        <v>3.082566544905288E-5</v>
      </c>
      <c r="G464" s="17">
        <f t="shared" si="54"/>
        <v>1</v>
      </c>
      <c r="H464" s="17">
        <f t="shared" si="53"/>
        <v>1.0340620023576613E-5</v>
      </c>
    </row>
    <row r="465" spans="1:8" x14ac:dyDescent="0.2">
      <c r="A465" s="14"/>
      <c r="B465" s="15" t="s">
        <v>439</v>
      </c>
      <c r="C465" s="16">
        <v>258</v>
      </c>
      <c r="D465" s="16">
        <v>114</v>
      </c>
      <c r="E465" s="17">
        <f t="shared" si="51"/>
        <v>2.6678799660827665E-3</v>
      </c>
      <c r="F465" s="17">
        <f t="shared" si="52"/>
        <v>1.7570629305960143E-3</v>
      </c>
      <c r="G465" s="17">
        <f t="shared" si="54"/>
        <v>-0.55813953488372092</v>
      </c>
      <c r="H465" s="17">
        <f t="shared" si="53"/>
        <v>-1.4890492833950324E-3</v>
      </c>
    </row>
    <row r="466" spans="1:8" x14ac:dyDescent="0.2">
      <c r="A466" s="14"/>
      <c r="B466" s="15" t="s">
        <v>440</v>
      </c>
      <c r="C466" s="16">
        <v>56</v>
      </c>
      <c r="D466" s="16">
        <v>9</v>
      </c>
      <c r="E466" s="17">
        <f t="shared" si="51"/>
        <v>5.7907472132029034E-4</v>
      </c>
      <c r="F466" s="17">
        <f t="shared" si="52"/>
        <v>1.3871549452073797E-4</v>
      </c>
      <c r="G466" s="17">
        <f t="shared" si="54"/>
        <v>-0.8392857142857143</v>
      </c>
      <c r="H466" s="17">
        <f t="shared" si="53"/>
        <v>-4.8600914110810082E-4</v>
      </c>
    </row>
    <row r="467" spans="1:8" x14ac:dyDescent="0.2">
      <c r="A467" s="14"/>
      <c r="B467" s="15" t="s">
        <v>441</v>
      </c>
      <c r="C467" s="16">
        <v>2</v>
      </c>
      <c r="D467" s="16">
        <v>2</v>
      </c>
      <c r="E467" s="17">
        <f t="shared" si="51"/>
        <v>2.0681240047153227E-5</v>
      </c>
      <c r="F467" s="17">
        <f t="shared" si="52"/>
        <v>3.082566544905288E-5</v>
      </c>
      <c r="G467" s="17">
        <f t="shared" si="54"/>
        <v>0</v>
      </c>
      <c r="H467" s="17">
        <f t="shared" si="53"/>
        <v>0</v>
      </c>
    </row>
    <row r="468" spans="1:8" x14ac:dyDescent="0.2">
      <c r="A468" s="14"/>
      <c r="B468" s="15" t="s">
        <v>442</v>
      </c>
      <c r="C468" s="16">
        <v>1</v>
      </c>
      <c r="D468" s="16">
        <v>0</v>
      </c>
      <c r="E468" s="17">
        <f t="shared" si="51"/>
        <v>1.0340620023576613E-5</v>
      </c>
      <c r="F468" s="17" t="str">
        <f t="shared" si="52"/>
        <v/>
      </c>
      <c r="G468" s="17">
        <f t="shared" si="54"/>
        <v>-1</v>
      </c>
      <c r="H468" s="17">
        <f t="shared" si="53"/>
        <v>-1.0340620023576613E-5</v>
      </c>
    </row>
    <row r="469" spans="1:8" x14ac:dyDescent="0.2">
      <c r="A469" s="14"/>
      <c r="B469" s="15" t="s">
        <v>443</v>
      </c>
      <c r="C469" s="16">
        <v>31</v>
      </c>
      <c r="D469" s="16">
        <v>9</v>
      </c>
      <c r="E469" s="17">
        <f t="shared" si="51"/>
        <v>3.2055922073087503E-4</v>
      </c>
      <c r="F469" s="17">
        <f t="shared" si="52"/>
        <v>1.3871549452073797E-4</v>
      </c>
      <c r="G469" s="17">
        <f t="shared" si="54"/>
        <v>-0.70967741935483875</v>
      </c>
      <c r="H469" s="17">
        <f t="shared" si="53"/>
        <v>-2.2749364051868551E-4</v>
      </c>
    </row>
    <row r="470" spans="1:8" x14ac:dyDescent="0.2">
      <c r="A470" s="14"/>
      <c r="B470" s="15" t="s">
        <v>444</v>
      </c>
      <c r="C470" s="16">
        <v>5</v>
      </c>
      <c r="D470" s="16">
        <v>1</v>
      </c>
      <c r="E470" s="17">
        <f t="shared" si="51"/>
        <v>5.1703100117883069E-5</v>
      </c>
      <c r="F470" s="17">
        <f t="shared" si="52"/>
        <v>1.541283272452644E-5</v>
      </c>
      <c r="G470" s="17">
        <f t="shared" si="54"/>
        <v>-0.8</v>
      </c>
      <c r="H470" s="17">
        <f t="shared" si="53"/>
        <v>-4.1362480094306461E-5</v>
      </c>
    </row>
    <row r="471" spans="1:8" x14ac:dyDescent="0.2">
      <c r="A471" s="14"/>
      <c r="B471" s="15" t="s">
        <v>445</v>
      </c>
      <c r="C471" s="16">
        <v>86</v>
      </c>
      <c r="D471" s="16">
        <v>98</v>
      </c>
      <c r="E471" s="17">
        <f t="shared" si="51"/>
        <v>8.8929332202758882E-4</v>
      </c>
      <c r="F471" s="17">
        <f t="shared" si="52"/>
        <v>1.5104576070035913E-3</v>
      </c>
      <c r="G471" s="17">
        <f t="shared" si="54"/>
        <v>0.13953488372093023</v>
      </c>
      <c r="H471" s="17">
        <f t="shared" si="53"/>
        <v>1.2408744028291938E-4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</v>
      </c>
      <c r="D475" s="16">
        <v>0</v>
      </c>
      <c r="E475" s="17">
        <f t="shared" si="51"/>
        <v>1.0340620023576613E-5</v>
      </c>
      <c r="F475" s="17" t="str">
        <f t="shared" si="52"/>
        <v/>
      </c>
      <c r="G475" s="17">
        <f t="shared" si="54"/>
        <v>-1</v>
      </c>
      <c r="H475" s="17">
        <f t="shared" si="53"/>
        <v>-1.0340620023576613E-5</v>
      </c>
    </row>
    <row r="476" spans="1:8" x14ac:dyDescent="0.2">
      <c r="A476" s="14"/>
      <c r="B476" s="15" t="s">
        <v>450</v>
      </c>
      <c r="C476" s="16">
        <v>7</v>
      </c>
      <c r="D476" s="16">
        <v>8</v>
      </c>
      <c r="E476" s="17">
        <f t="shared" si="51"/>
        <v>7.2384340165036293E-5</v>
      </c>
      <c r="F476" s="17">
        <f t="shared" si="52"/>
        <v>1.2330266179621152E-4</v>
      </c>
      <c r="G476" s="17">
        <f t="shared" si="54"/>
        <v>0.14285714285714285</v>
      </c>
      <c r="H476" s="17">
        <f t="shared" si="53"/>
        <v>1.0340620023576613E-5</v>
      </c>
    </row>
    <row r="477" spans="1:8" x14ac:dyDescent="0.2">
      <c r="A477" s="14"/>
      <c r="B477" s="15" t="s">
        <v>451</v>
      </c>
      <c r="C477" s="16">
        <v>2</v>
      </c>
      <c r="D477" s="16">
        <v>2</v>
      </c>
      <c r="E477" s="17">
        <f t="shared" ref="E477:E540" si="55">+IF(C477=0,"",C477/C$349)</f>
        <v>2.0681240047153227E-5</v>
      </c>
      <c r="F477" s="17">
        <f t="shared" ref="F477:F540" si="56">+IF(D477=0,"",D477/D$349)</f>
        <v>3.082566544905288E-5</v>
      </c>
      <c r="G477" s="17">
        <f t="shared" si="54"/>
        <v>0</v>
      </c>
      <c r="H477" s="17">
        <f t="shared" ref="H477:H540" si="57">+IF(OR(AND(E477=""),(G477="")),"",E477*G477)</f>
        <v>0</v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520</v>
      </c>
      <c r="D479" s="16">
        <v>314</v>
      </c>
      <c r="E479" s="17">
        <f t="shared" si="55"/>
        <v>5.3771224122598389E-3</v>
      </c>
      <c r="F479" s="17">
        <f t="shared" si="56"/>
        <v>4.8396294755013022E-3</v>
      </c>
      <c r="G479" s="17">
        <f t="shared" si="58"/>
        <v>-0.39615384615384613</v>
      </c>
      <c r="H479" s="17">
        <f t="shared" si="57"/>
        <v>-2.1301677248567823E-3</v>
      </c>
    </row>
    <row r="480" spans="1:8" ht="25.5" x14ac:dyDescent="0.2">
      <c r="A480" s="14"/>
      <c r="B480" s="15" t="s">
        <v>454</v>
      </c>
      <c r="C480" s="16">
        <v>19</v>
      </c>
      <c r="D480" s="16">
        <v>8</v>
      </c>
      <c r="E480" s="17">
        <f t="shared" si="55"/>
        <v>1.9647178044795565E-4</v>
      </c>
      <c r="F480" s="17">
        <f t="shared" si="56"/>
        <v>1.2330266179621152E-4</v>
      </c>
      <c r="G480" s="17">
        <f t="shared" si="58"/>
        <v>-0.57894736842105265</v>
      </c>
      <c r="H480" s="17">
        <f t="shared" si="57"/>
        <v>-1.1374682025934275E-4</v>
      </c>
    </row>
    <row r="481" spans="1:8" x14ac:dyDescent="0.2">
      <c r="A481" s="14"/>
      <c r="B481" s="15" t="s">
        <v>455</v>
      </c>
      <c r="C481" s="16">
        <v>13</v>
      </c>
      <c r="D481" s="16">
        <v>10</v>
      </c>
      <c r="E481" s="17">
        <f t="shared" si="55"/>
        <v>1.3442806030649598E-4</v>
      </c>
      <c r="F481" s="17">
        <f t="shared" si="56"/>
        <v>1.541283272452644E-4</v>
      </c>
      <c r="G481" s="17">
        <f t="shared" si="58"/>
        <v>-0.23076923076923078</v>
      </c>
      <c r="H481" s="17">
        <f t="shared" si="57"/>
        <v>-3.1021860070729846E-5</v>
      </c>
    </row>
    <row r="482" spans="1:8" x14ac:dyDescent="0.2">
      <c r="A482" s="14"/>
      <c r="B482" s="15" t="s">
        <v>456</v>
      </c>
      <c r="C482" s="16">
        <v>24</v>
      </c>
      <c r="D482" s="16">
        <v>0</v>
      </c>
      <c r="E482" s="17">
        <f t="shared" si="55"/>
        <v>2.4817488056583871E-4</v>
      </c>
      <c r="F482" s="17" t="str">
        <f t="shared" si="56"/>
        <v/>
      </c>
      <c r="G482" s="17">
        <f t="shared" si="58"/>
        <v>-1</v>
      </c>
      <c r="H482" s="17">
        <f t="shared" si="57"/>
        <v>-2.4817488056583871E-4</v>
      </c>
    </row>
    <row r="483" spans="1:8" x14ac:dyDescent="0.2">
      <c r="A483" s="14"/>
      <c r="B483" s="15" t="s">
        <v>457</v>
      </c>
      <c r="C483" s="16">
        <v>12</v>
      </c>
      <c r="D483" s="16">
        <v>3</v>
      </c>
      <c r="E483" s="17">
        <f t="shared" si="55"/>
        <v>1.2408744028291936E-4</v>
      </c>
      <c r="F483" s="17">
        <f t="shared" si="56"/>
        <v>4.623849817357932E-5</v>
      </c>
      <c r="G483" s="17">
        <f t="shared" si="58"/>
        <v>-0.75</v>
      </c>
      <c r="H483" s="17">
        <f t="shared" si="57"/>
        <v>-9.3065580212189523E-5</v>
      </c>
    </row>
    <row r="484" spans="1:8" x14ac:dyDescent="0.2">
      <c r="A484" s="14"/>
      <c r="B484" s="15" t="s">
        <v>458</v>
      </c>
      <c r="C484" s="16">
        <v>656</v>
      </c>
      <c r="D484" s="16">
        <v>387</v>
      </c>
      <c r="E484" s="17">
        <f t="shared" si="55"/>
        <v>6.7834467354662585E-3</v>
      </c>
      <c r="F484" s="17">
        <f t="shared" si="56"/>
        <v>5.9647662643917323E-3</v>
      </c>
      <c r="G484" s="17">
        <f t="shared" si="58"/>
        <v>-0.41006097560975607</v>
      </c>
      <c r="H484" s="17">
        <f t="shared" si="57"/>
        <v>-2.7816267863421088E-3</v>
      </c>
    </row>
    <row r="485" spans="1:8" x14ac:dyDescent="0.2">
      <c r="A485" s="14"/>
      <c r="B485" s="15" t="s">
        <v>459</v>
      </c>
      <c r="C485" s="16">
        <v>31</v>
      </c>
      <c r="D485" s="16">
        <v>26</v>
      </c>
      <c r="E485" s="17">
        <f t="shared" si="55"/>
        <v>3.2055922073087503E-4</v>
      </c>
      <c r="F485" s="17">
        <f t="shared" si="56"/>
        <v>4.0073365083768747E-4</v>
      </c>
      <c r="G485" s="17">
        <f t="shared" si="58"/>
        <v>-0.16129032258064516</v>
      </c>
      <c r="H485" s="17">
        <f t="shared" si="57"/>
        <v>-5.1703100117883069E-5</v>
      </c>
    </row>
    <row r="486" spans="1:8" x14ac:dyDescent="0.2">
      <c r="A486" s="14"/>
      <c r="B486" s="15" t="s">
        <v>460</v>
      </c>
      <c r="C486" s="16">
        <v>48</v>
      </c>
      <c r="D486" s="16">
        <v>33</v>
      </c>
      <c r="E486" s="17">
        <f t="shared" si="55"/>
        <v>4.9634976113167742E-4</v>
      </c>
      <c r="F486" s="17">
        <f t="shared" si="56"/>
        <v>5.0862347990937259E-4</v>
      </c>
      <c r="G486" s="17">
        <f t="shared" si="58"/>
        <v>-0.3125</v>
      </c>
      <c r="H486" s="17">
        <f t="shared" si="57"/>
        <v>-1.5510930035364919E-4</v>
      </c>
    </row>
    <row r="487" spans="1:8" x14ac:dyDescent="0.2">
      <c r="A487" s="14"/>
      <c r="B487" s="15" t="s">
        <v>461</v>
      </c>
      <c r="C487" s="16">
        <v>36</v>
      </c>
      <c r="D487" s="16">
        <v>1</v>
      </c>
      <c r="E487" s="17">
        <f t="shared" si="55"/>
        <v>3.7226232084875809E-4</v>
      </c>
      <c r="F487" s="17">
        <f t="shared" si="56"/>
        <v>1.541283272452644E-5</v>
      </c>
      <c r="G487" s="17">
        <f t="shared" si="58"/>
        <v>-0.97222222222222221</v>
      </c>
      <c r="H487" s="17">
        <f t="shared" si="57"/>
        <v>-3.6192170082518149E-4</v>
      </c>
    </row>
    <row r="488" spans="1:8" x14ac:dyDescent="0.2">
      <c r="A488" s="14"/>
      <c r="B488" s="15" t="s">
        <v>462</v>
      </c>
      <c r="C488" s="16">
        <v>3</v>
      </c>
      <c r="D488" s="16">
        <v>0</v>
      </c>
      <c r="E488" s="17">
        <f t="shared" si="55"/>
        <v>3.1021860070729839E-5</v>
      </c>
      <c r="F488" s="17" t="str">
        <f t="shared" si="56"/>
        <v/>
      </c>
      <c r="G488" s="17">
        <f t="shared" si="58"/>
        <v>-1</v>
      </c>
      <c r="H488" s="17">
        <f t="shared" si="57"/>
        <v>-3.1021860070729839E-5</v>
      </c>
    </row>
    <row r="489" spans="1:8" x14ac:dyDescent="0.2">
      <c r="A489" s="14"/>
      <c r="B489" s="15" t="s">
        <v>463</v>
      </c>
      <c r="C489" s="16">
        <v>180</v>
      </c>
      <c r="D489" s="16">
        <v>54</v>
      </c>
      <c r="E489" s="17">
        <f t="shared" si="55"/>
        <v>1.8613116042437905E-3</v>
      </c>
      <c r="F489" s="17">
        <f t="shared" si="56"/>
        <v>8.3229296712442784E-4</v>
      </c>
      <c r="G489" s="17">
        <f t="shared" si="58"/>
        <v>-0.7</v>
      </c>
      <c r="H489" s="17">
        <f t="shared" si="57"/>
        <v>-1.3029181229706533E-3</v>
      </c>
    </row>
    <row r="490" spans="1:8" x14ac:dyDescent="0.2">
      <c r="A490" s="14"/>
      <c r="B490" s="15" t="s">
        <v>464</v>
      </c>
      <c r="C490" s="16">
        <v>827</v>
      </c>
      <c r="D490" s="16">
        <v>603</v>
      </c>
      <c r="E490" s="17">
        <f t="shared" si="55"/>
        <v>8.5516927594978601E-3</v>
      </c>
      <c r="F490" s="17">
        <f t="shared" si="56"/>
        <v>9.2939381328894441E-3</v>
      </c>
      <c r="G490" s="17">
        <f t="shared" si="58"/>
        <v>-0.27085852478839179</v>
      </c>
      <c r="H490" s="17">
        <f t="shared" si="57"/>
        <v>-2.3162988852811618E-3</v>
      </c>
    </row>
    <row r="491" spans="1:8" x14ac:dyDescent="0.2">
      <c r="A491" s="14"/>
      <c r="B491" s="15" t="s">
        <v>465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3.082566544905288E-5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1</v>
      </c>
      <c r="D493" s="16">
        <v>2</v>
      </c>
      <c r="E493" s="17">
        <f t="shared" si="55"/>
        <v>1.0340620023576613E-5</v>
      </c>
      <c r="F493" s="17">
        <f t="shared" si="56"/>
        <v>3.082566544905288E-5</v>
      </c>
      <c r="G493" s="17">
        <f t="shared" si="58"/>
        <v>1</v>
      </c>
      <c r="H493" s="17">
        <f t="shared" si="57"/>
        <v>1.0340620023576613E-5</v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1.541283272452644E-5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8</v>
      </c>
      <c r="E497" s="17" t="str">
        <f t="shared" si="55"/>
        <v/>
      </c>
      <c r="F497" s="17">
        <f t="shared" si="56"/>
        <v>1.2330266179621152E-4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93</v>
      </c>
      <c r="D498" s="16">
        <v>10</v>
      </c>
      <c r="E498" s="17">
        <f t="shared" si="55"/>
        <v>9.6167766219262504E-4</v>
      </c>
      <c r="F498" s="17">
        <f t="shared" si="56"/>
        <v>1.541283272452644E-4</v>
      </c>
      <c r="G498" s="17">
        <f t="shared" si="58"/>
        <v>-0.89247311827956988</v>
      </c>
      <c r="H498" s="17">
        <f t="shared" si="57"/>
        <v>-8.5827146195685891E-4</v>
      </c>
    </row>
    <row r="499" spans="1:8" ht="25.5" x14ac:dyDescent="0.2">
      <c r="A499" s="14"/>
      <c r="B499" s="15" t="s">
        <v>473</v>
      </c>
      <c r="C499" s="16">
        <v>56</v>
      </c>
      <c r="D499" s="16">
        <v>24</v>
      </c>
      <c r="E499" s="17">
        <f t="shared" si="55"/>
        <v>5.7907472132029034E-4</v>
      </c>
      <c r="F499" s="17">
        <f t="shared" si="56"/>
        <v>3.6990798538863456E-4</v>
      </c>
      <c r="G499" s="17">
        <f t="shared" si="58"/>
        <v>-0.5714285714285714</v>
      </c>
      <c r="H499" s="17">
        <f t="shared" si="57"/>
        <v>-3.3089984075445163E-4</v>
      </c>
    </row>
    <row r="500" spans="1:8" ht="25.5" x14ac:dyDescent="0.2">
      <c r="A500" s="14"/>
      <c r="B500" s="15" t="s">
        <v>474</v>
      </c>
      <c r="C500" s="16">
        <v>8</v>
      </c>
      <c r="D500" s="16">
        <v>6</v>
      </c>
      <c r="E500" s="17">
        <f t="shared" si="55"/>
        <v>8.2724960188612908E-5</v>
      </c>
      <c r="F500" s="17">
        <f t="shared" si="56"/>
        <v>9.247699634715864E-5</v>
      </c>
      <c r="G500" s="17">
        <f t="shared" si="58"/>
        <v>-0.25</v>
      </c>
      <c r="H500" s="17">
        <f t="shared" si="57"/>
        <v>-2.0681240047153227E-5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5</v>
      </c>
      <c r="E506" s="17" t="str">
        <f t="shared" si="55"/>
        <v/>
      </c>
      <c r="F506" s="17">
        <f t="shared" si="56"/>
        <v>7.70641636226322E-5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3</v>
      </c>
      <c r="E507" s="17" t="str">
        <f t="shared" si="55"/>
        <v/>
      </c>
      <c r="F507" s="17">
        <f t="shared" si="56"/>
        <v>4.623849817357932E-5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1</v>
      </c>
      <c r="D508" s="16">
        <v>1</v>
      </c>
      <c r="E508" s="17">
        <f t="shared" si="55"/>
        <v>1.0340620023576613E-5</v>
      </c>
      <c r="F508" s="17">
        <f t="shared" si="56"/>
        <v>1.541283272452644E-5</v>
      </c>
      <c r="G508" s="17">
        <f t="shared" si="58"/>
        <v>0</v>
      </c>
      <c r="H508" s="17">
        <f t="shared" si="57"/>
        <v>0</v>
      </c>
    </row>
    <row r="509" spans="1:8" x14ac:dyDescent="0.2">
      <c r="A509" s="14"/>
      <c r="B509" s="15" t="s">
        <v>483</v>
      </c>
      <c r="C509" s="16">
        <v>10</v>
      </c>
      <c r="D509" s="16">
        <v>7</v>
      </c>
      <c r="E509" s="17">
        <f t="shared" si="55"/>
        <v>1.0340620023576614E-4</v>
      </c>
      <c r="F509" s="17">
        <f t="shared" si="56"/>
        <v>1.0788982907168508E-4</v>
      </c>
      <c r="G509" s="17">
        <f t="shared" si="58"/>
        <v>-0.3</v>
      </c>
      <c r="H509" s="17">
        <f t="shared" si="57"/>
        <v>-3.1021860070729839E-5</v>
      </c>
    </row>
    <row r="510" spans="1:8" x14ac:dyDescent="0.2">
      <c r="A510" s="14"/>
      <c r="B510" s="15" t="s">
        <v>484</v>
      </c>
      <c r="C510" s="16">
        <v>325</v>
      </c>
      <c r="D510" s="16">
        <v>546</v>
      </c>
      <c r="E510" s="17">
        <f t="shared" si="55"/>
        <v>3.3607015076623993E-3</v>
      </c>
      <c r="F510" s="17">
        <f t="shared" si="56"/>
        <v>8.4154066675914373E-3</v>
      </c>
      <c r="G510" s="17">
        <f t="shared" si="58"/>
        <v>0.68</v>
      </c>
      <c r="H510" s="17">
        <f t="shared" si="57"/>
        <v>2.2852770252104319E-3</v>
      </c>
    </row>
    <row r="511" spans="1:8" x14ac:dyDescent="0.2">
      <c r="A511" s="14"/>
      <c r="B511" s="15" t="s">
        <v>485</v>
      </c>
      <c r="C511" s="16">
        <v>82</v>
      </c>
      <c r="D511" s="16">
        <v>167</v>
      </c>
      <c r="E511" s="17">
        <f t="shared" si="55"/>
        <v>8.4793084193328231E-4</v>
      </c>
      <c r="F511" s="17">
        <f t="shared" si="56"/>
        <v>2.5739430649959157E-3</v>
      </c>
      <c r="G511" s="17">
        <f t="shared" si="58"/>
        <v>1.0365853658536586</v>
      </c>
      <c r="H511" s="17">
        <f t="shared" si="57"/>
        <v>8.7895270200401222E-4</v>
      </c>
    </row>
    <row r="512" spans="1:8" ht="38.25" x14ac:dyDescent="0.2">
      <c r="A512" s="14"/>
      <c r="B512" s="15" t="s">
        <v>486</v>
      </c>
      <c r="C512" s="16">
        <v>8</v>
      </c>
      <c r="D512" s="16">
        <v>14</v>
      </c>
      <c r="E512" s="17">
        <f t="shared" si="55"/>
        <v>8.2724960188612908E-5</v>
      </c>
      <c r="F512" s="17">
        <f t="shared" si="56"/>
        <v>2.1577965814337016E-4</v>
      </c>
      <c r="G512" s="17">
        <f t="shared" si="58"/>
        <v>0.75</v>
      </c>
      <c r="H512" s="17">
        <f t="shared" si="57"/>
        <v>6.2043720141459678E-5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58</v>
      </c>
      <c r="D514" s="16">
        <v>45</v>
      </c>
      <c r="E514" s="17">
        <f t="shared" si="55"/>
        <v>5.9975596136744354E-4</v>
      </c>
      <c r="F514" s="17">
        <f t="shared" si="56"/>
        <v>6.9357747260368982E-4</v>
      </c>
      <c r="G514" s="17">
        <f t="shared" si="58"/>
        <v>-0.22413793103448276</v>
      </c>
      <c r="H514" s="17">
        <f t="shared" si="57"/>
        <v>-1.3442806030649596E-4</v>
      </c>
    </row>
    <row r="515" spans="1:8" ht="25.5" x14ac:dyDescent="0.2">
      <c r="A515" s="14"/>
      <c r="B515" s="15" t="s">
        <v>489</v>
      </c>
      <c r="C515" s="16">
        <v>18</v>
      </c>
      <c r="D515" s="16">
        <v>14</v>
      </c>
      <c r="E515" s="17">
        <f t="shared" si="55"/>
        <v>1.8613116042437905E-4</v>
      </c>
      <c r="F515" s="17">
        <f t="shared" si="56"/>
        <v>2.1577965814337016E-4</v>
      </c>
      <c r="G515" s="17">
        <f t="shared" si="58"/>
        <v>-0.22222222222222221</v>
      </c>
      <c r="H515" s="17">
        <f t="shared" si="57"/>
        <v>-4.1362480094306454E-5</v>
      </c>
    </row>
    <row r="516" spans="1:8" x14ac:dyDescent="0.2">
      <c r="A516" s="14"/>
      <c r="B516" s="15" t="s">
        <v>490</v>
      </c>
      <c r="C516" s="16">
        <v>5</v>
      </c>
      <c r="D516" s="16">
        <v>7</v>
      </c>
      <c r="E516" s="17">
        <f t="shared" si="55"/>
        <v>5.1703100117883069E-5</v>
      </c>
      <c r="F516" s="17">
        <f t="shared" si="56"/>
        <v>1.0788982907168508E-4</v>
      </c>
      <c r="G516" s="17">
        <f t="shared" si="58"/>
        <v>0.4</v>
      </c>
      <c r="H516" s="17">
        <f t="shared" si="57"/>
        <v>2.068124004715323E-5</v>
      </c>
    </row>
    <row r="517" spans="1:8" ht="25.5" x14ac:dyDescent="0.2">
      <c r="A517" s="14"/>
      <c r="B517" s="15" t="s">
        <v>491</v>
      </c>
      <c r="C517" s="16">
        <v>103</v>
      </c>
      <c r="D517" s="16">
        <v>5</v>
      </c>
      <c r="E517" s="17">
        <f t="shared" si="55"/>
        <v>1.0650838624283912E-3</v>
      </c>
      <c r="F517" s="17">
        <f t="shared" si="56"/>
        <v>7.70641636226322E-5</v>
      </c>
      <c r="G517" s="17">
        <f t="shared" si="58"/>
        <v>-0.95145631067961167</v>
      </c>
      <c r="H517" s="17">
        <f t="shared" si="57"/>
        <v>-1.013380762310508E-3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4</v>
      </c>
      <c r="D520" s="16">
        <v>7</v>
      </c>
      <c r="E520" s="17">
        <f t="shared" si="55"/>
        <v>4.1362480094306454E-5</v>
      </c>
      <c r="F520" s="17">
        <f t="shared" si="56"/>
        <v>1.0788982907168508E-4</v>
      </c>
      <c r="G520" s="17">
        <f t="shared" si="58"/>
        <v>0.75</v>
      </c>
      <c r="H520" s="17">
        <f t="shared" si="57"/>
        <v>3.1021860070729839E-5</v>
      </c>
    </row>
    <row r="521" spans="1:8" x14ac:dyDescent="0.2">
      <c r="A521" s="14"/>
      <c r="B521" s="15" t="s">
        <v>495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3.082566544905288E-5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9</v>
      </c>
      <c r="D523" s="16">
        <v>6</v>
      </c>
      <c r="E523" s="17">
        <f t="shared" si="55"/>
        <v>9.3065580212189523E-5</v>
      </c>
      <c r="F523" s="17">
        <f t="shared" si="56"/>
        <v>9.247699634715864E-5</v>
      </c>
      <c r="G523" s="17">
        <f t="shared" si="58"/>
        <v>-0.33333333333333331</v>
      </c>
      <c r="H523" s="17">
        <f t="shared" si="57"/>
        <v>-3.1021860070729839E-5</v>
      </c>
    </row>
    <row r="524" spans="1:8" ht="25.5" x14ac:dyDescent="0.2">
      <c r="A524" s="14"/>
      <c r="B524" s="15" t="s">
        <v>498</v>
      </c>
      <c r="C524" s="16">
        <v>161</v>
      </c>
      <c r="D524" s="16">
        <v>0</v>
      </c>
      <c r="E524" s="17">
        <f t="shared" si="55"/>
        <v>1.6648398237958347E-3</v>
      </c>
      <c r="F524" s="17" t="str">
        <f t="shared" si="56"/>
        <v/>
      </c>
      <c r="G524" s="17">
        <f t="shared" si="58"/>
        <v>-1</v>
      </c>
      <c r="H524" s="17">
        <f t="shared" si="57"/>
        <v>-1.6648398237958347E-3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5</v>
      </c>
      <c r="D526" s="16">
        <v>0</v>
      </c>
      <c r="E526" s="17">
        <f t="shared" si="55"/>
        <v>5.1703100117883069E-5</v>
      </c>
      <c r="F526" s="17" t="str">
        <f t="shared" si="56"/>
        <v/>
      </c>
      <c r="G526" s="17">
        <f t="shared" si="58"/>
        <v>-1</v>
      </c>
      <c r="H526" s="17">
        <f t="shared" si="57"/>
        <v>-5.1703100117883069E-5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2</v>
      </c>
      <c r="E528" s="17" t="str">
        <f t="shared" si="55"/>
        <v/>
      </c>
      <c r="F528" s="17">
        <f t="shared" si="56"/>
        <v>3.082566544905288E-5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26</v>
      </c>
      <c r="D529" s="16">
        <v>8</v>
      </c>
      <c r="E529" s="17">
        <f t="shared" si="55"/>
        <v>2.6885612061299197E-4</v>
      </c>
      <c r="F529" s="17">
        <f t="shared" si="56"/>
        <v>1.2330266179621152E-4</v>
      </c>
      <c r="G529" s="17">
        <f t="shared" si="58"/>
        <v>-0.69230769230769229</v>
      </c>
      <c r="H529" s="17">
        <f t="shared" si="57"/>
        <v>-1.8613116042437905E-4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1</v>
      </c>
      <c r="D531" s="16">
        <v>1</v>
      </c>
      <c r="E531" s="17">
        <f t="shared" si="55"/>
        <v>1.0340620023576613E-5</v>
      </c>
      <c r="F531" s="17">
        <f t="shared" si="56"/>
        <v>1.541283272452644E-5</v>
      </c>
      <c r="G531" s="17">
        <f t="shared" si="58"/>
        <v>0</v>
      </c>
      <c r="H531" s="17">
        <f t="shared" si="57"/>
        <v>0</v>
      </c>
    </row>
    <row r="532" spans="1:8" x14ac:dyDescent="0.2">
      <c r="A532" s="14"/>
      <c r="B532" s="15" t="s">
        <v>506</v>
      </c>
      <c r="C532" s="16">
        <v>120</v>
      </c>
      <c r="D532" s="16">
        <v>6</v>
      </c>
      <c r="E532" s="17">
        <f t="shared" si="55"/>
        <v>1.2408744028291937E-3</v>
      </c>
      <c r="F532" s="17">
        <f t="shared" si="56"/>
        <v>9.247699634715864E-5</v>
      </c>
      <c r="G532" s="17">
        <f t="shared" si="58"/>
        <v>-0.95</v>
      </c>
      <c r="H532" s="17">
        <f t="shared" si="57"/>
        <v>-1.1788306826877339E-3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98</v>
      </c>
      <c r="D534" s="16">
        <v>67</v>
      </c>
      <c r="E534" s="17">
        <f t="shared" si="55"/>
        <v>1.013380762310508E-3</v>
      </c>
      <c r="F534" s="17">
        <f t="shared" si="56"/>
        <v>1.0326597925432715E-3</v>
      </c>
      <c r="G534" s="17">
        <f t="shared" si="58"/>
        <v>-0.31632653061224492</v>
      </c>
      <c r="H534" s="17">
        <f t="shared" si="57"/>
        <v>-3.2055922073087503E-4</v>
      </c>
    </row>
    <row r="535" spans="1:8" x14ac:dyDescent="0.2">
      <c r="A535" s="14"/>
      <c r="B535" s="15" t="s">
        <v>509</v>
      </c>
      <c r="C535" s="16">
        <v>446</v>
      </c>
      <c r="D535" s="16">
        <v>263</v>
      </c>
      <c r="E535" s="17">
        <f t="shared" si="55"/>
        <v>4.6119165305151697E-3</v>
      </c>
      <c r="F535" s="17">
        <f t="shared" si="56"/>
        <v>4.053575006550454E-3</v>
      </c>
      <c r="G535" s="17">
        <f t="shared" si="58"/>
        <v>-0.4103139013452915</v>
      </c>
      <c r="H535" s="17">
        <f t="shared" si="57"/>
        <v>-1.8923334643145204E-3</v>
      </c>
    </row>
    <row r="536" spans="1:8" ht="25.5" x14ac:dyDescent="0.2">
      <c r="A536" s="14"/>
      <c r="B536" s="15" t="s">
        <v>510</v>
      </c>
      <c r="C536" s="16">
        <v>1</v>
      </c>
      <c r="D536" s="16">
        <v>0</v>
      </c>
      <c r="E536" s="17">
        <f t="shared" si="55"/>
        <v>1.0340620023576613E-5</v>
      </c>
      <c r="F536" s="17" t="str">
        <f t="shared" si="56"/>
        <v/>
      </c>
      <c r="G536" s="17">
        <f t="shared" si="58"/>
        <v>-1</v>
      </c>
      <c r="H536" s="17">
        <f t="shared" si="57"/>
        <v>-1.0340620023576613E-5</v>
      </c>
    </row>
    <row r="537" spans="1:8" x14ac:dyDescent="0.2">
      <c r="A537" s="14"/>
      <c r="B537" s="15" t="s">
        <v>511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1.541283272452644E-5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206</v>
      </c>
      <c r="D538" s="16">
        <v>142</v>
      </c>
      <c r="E538" s="17">
        <f t="shared" si="55"/>
        <v>2.1301677248567823E-3</v>
      </c>
      <c r="F538" s="17">
        <f t="shared" si="56"/>
        <v>2.1886222468827546E-3</v>
      </c>
      <c r="G538" s="17">
        <f t="shared" si="58"/>
        <v>-0.31067961165048541</v>
      </c>
      <c r="H538" s="17">
        <f t="shared" si="57"/>
        <v>-6.6179968150890315E-4</v>
      </c>
    </row>
    <row r="539" spans="1:8" x14ac:dyDescent="0.2">
      <c r="A539" s="14"/>
      <c r="B539" s="15" t="s">
        <v>513</v>
      </c>
      <c r="C539" s="16">
        <v>157</v>
      </c>
      <c r="D539" s="16">
        <v>115</v>
      </c>
      <c r="E539" s="17">
        <f t="shared" si="55"/>
        <v>1.6234773437015283E-3</v>
      </c>
      <c r="F539" s="17">
        <f t="shared" si="56"/>
        <v>1.7724757633205406E-3</v>
      </c>
      <c r="G539" s="17">
        <f t="shared" si="58"/>
        <v>-0.26751592356687898</v>
      </c>
      <c r="H539" s="17">
        <f t="shared" si="57"/>
        <v>-4.3430604099021776E-4</v>
      </c>
    </row>
    <row r="540" spans="1:8" x14ac:dyDescent="0.2">
      <c r="A540" s="14"/>
      <c r="B540" s="15" t="s">
        <v>644</v>
      </c>
      <c r="C540" s="16">
        <v>1</v>
      </c>
      <c r="D540" s="16">
        <v>1</v>
      </c>
      <c r="E540" s="17">
        <f t="shared" si="55"/>
        <v>1.0340620023576613E-5</v>
      </c>
      <c r="F540" s="17">
        <f t="shared" si="56"/>
        <v>1.541283272452644E-5</v>
      </c>
      <c r="G540" s="17">
        <f t="shared" si="58"/>
        <v>0</v>
      </c>
      <c r="H540" s="17">
        <f t="shared" si="57"/>
        <v>0</v>
      </c>
    </row>
    <row r="541" spans="1:8" x14ac:dyDescent="0.2">
      <c r="A541" s="14"/>
      <c r="B541" s="15" t="s">
        <v>514</v>
      </c>
      <c r="C541" s="16">
        <v>3</v>
      </c>
      <c r="D541" s="16">
        <v>1</v>
      </c>
      <c r="E541" s="17">
        <f t="shared" ref="E541:E576" si="59">+IF(C541=0,"",C541/C$349)</f>
        <v>3.1021860070729839E-5</v>
      </c>
      <c r="F541" s="17">
        <f t="shared" ref="F541:F576" si="60">+IF(D541=0,"",D541/D$349)</f>
        <v>1.541283272452644E-5</v>
      </c>
      <c r="G541" s="17">
        <f t="shared" si="58"/>
        <v>-0.66666666666666663</v>
      </c>
      <c r="H541" s="17">
        <f t="shared" ref="H541:H576" si="61">+IF(OR(AND(E541=""),(G541="")),"",E541*G541)</f>
        <v>-2.0681240047153224E-5</v>
      </c>
    </row>
    <row r="542" spans="1:8" x14ac:dyDescent="0.2">
      <c r="A542" s="14"/>
      <c r="B542" s="15" t="s">
        <v>515</v>
      </c>
      <c r="C542" s="16">
        <v>23</v>
      </c>
      <c r="D542" s="16">
        <v>4</v>
      </c>
      <c r="E542" s="17">
        <f t="shared" si="59"/>
        <v>2.3783426054226211E-4</v>
      </c>
      <c r="F542" s="17">
        <f t="shared" si="60"/>
        <v>6.165133089810576E-5</v>
      </c>
      <c r="G542" s="17">
        <f t="shared" ref="G542:G576" si="62">+IF(AND(C542=0,D542=0)," ",IF(C542=0,1,IF(D542=0,-1,(D542-C542)/C542)))</f>
        <v>-0.82608695652173914</v>
      </c>
      <c r="H542" s="17">
        <f t="shared" si="61"/>
        <v>-1.9647178044795565E-4</v>
      </c>
    </row>
    <row r="543" spans="1:8" x14ac:dyDescent="0.2">
      <c r="A543" s="14"/>
      <c r="B543" s="15" t="s">
        <v>516</v>
      </c>
      <c r="C543" s="16">
        <v>2</v>
      </c>
      <c r="D543" s="16">
        <v>0</v>
      </c>
      <c r="E543" s="17">
        <f t="shared" si="59"/>
        <v>2.0681240047153227E-5</v>
      </c>
      <c r="F543" s="17" t="str">
        <f t="shared" si="60"/>
        <v/>
      </c>
      <c r="G543" s="17">
        <f t="shared" si="62"/>
        <v>-1</v>
      </c>
      <c r="H543" s="17">
        <f t="shared" si="61"/>
        <v>-2.0681240047153227E-5</v>
      </c>
    </row>
    <row r="544" spans="1:8" x14ac:dyDescent="0.2">
      <c r="A544" s="14"/>
      <c r="B544" s="15" t="s">
        <v>517</v>
      </c>
      <c r="C544" s="16">
        <v>2</v>
      </c>
      <c r="D544" s="16">
        <v>6</v>
      </c>
      <c r="E544" s="17">
        <f t="shared" si="59"/>
        <v>2.0681240047153227E-5</v>
      </c>
      <c r="F544" s="17">
        <f t="shared" si="60"/>
        <v>9.247699634715864E-5</v>
      </c>
      <c r="G544" s="17">
        <f t="shared" si="62"/>
        <v>2</v>
      </c>
      <c r="H544" s="17">
        <f t="shared" si="61"/>
        <v>4.1362480094306454E-5</v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587</v>
      </c>
      <c r="D548" s="16">
        <v>628</v>
      </c>
      <c r="E548" s="17">
        <f t="shared" si="59"/>
        <v>6.0699439538394722E-3</v>
      </c>
      <c r="F548" s="17">
        <f t="shared" si="60"/>
        <v>9.6792589510026044E-3</v>
      </c>
      <c r="G548" s="17">
        <f t="shared" si="62"/>
        <v>6.9846678023850084E-2</v>
      </c>
      <c r="H548" s="17">
        <f t="shared" si="61"/>
        <v>4.2396542096664115E-4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5</v>
      </c>
      <c r="D551" s="16">
        <v>1</v>
      </c>
      <c r="E551" s="17">
        <f t="shared" si="59"/>
        <v>5.1703100117883069E-5</v>
      </c>
      <c r="F551" s="17">
        <f t="shared" si="60"/>
        <v>1.541283272452644E-5</v>
      </c>
      <c r="G551" s="17">
        <f t="shared" si="62"/>
        <v>-0.8</v>
      </c>
      <c r="H551" s="17">
        <f t="shared" si="61"/>
        <v>-4.1362480094306461E-5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28</v>
      </c>
      <c r="D554" s="16">
        <v>70</v>
      </c>
      <c r="E554" s="17">
        <f t="shared" si="59"/>
        <v>2.8953736066014517E-4</v>
      </c>
      <c r="F554" s="17">
        <f t="shared" si="60"/>
        <v>1.0788982907168508E-3</v>
      </c>
      <c r="G554" s="17">
        <f t="shared" si="62"/>
        <v>1.5</v>
      </c>
      <c r="H554" s="17">
        <f t="shared" si="61"/>
        <v>4.3430604099021776E-4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9</v>
      </c>
      <c r="D556" s="16">
        <v>0</v>
      </c>
      <c r="E556" s="17">
        <f t="shared" si="59"/>
        <v>9.3065580212189523E-5</v>
      </c>
      <c r="F556" s="17" t="str">
        <f t="shared" si="60"/>
        <v/>
      </c>
      <c r="G556" s="17">
        <f t="shared" si="62"/>
        <v>-1</v>
      </c>
      <c r="H556" s="17">
        <f t="shared" si="61"/>
        <v>-9.3065580212189523E-5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258</v>
      </c>
      <c r="D559" s="16">
        <v>224</v>
      </c>
      <c r="E559" s="17">
        <f t="shared" si="59"/>
        <v>2.6678799660827665E-3</v>
      </c>
      <c r="F559" s="17">
        <f t="shared" si="60"/>
        <v>3.4524745302939226E-3</v>
      </c>
      <c r="G559" s="17">
        <f t="shared" si="62"/>
        <v>-0.13178294573643412</v>
      </c>
      <c r="H559" s="17">
        <f t="shared" si="61"/>
        <v>-3.5158108080160489E-4</v>
      </c>
    </row>
    <row r="560" spans="1:8" ht="25.5" x14ac:dyDescent="0.2">
      <c r="A560" s="14"/>
      <c r="B560" s="15" t="s">
        <v>533</v>
      </c>
      <c r="C560" s="16">
        <v>273</v>
      </c>
      <c r="D560" s="16">
        <v>337</v>
      </c>
      <c r="E560" s="17">
        <f t="shared" si="59"/>
        <v>2.8229892664364156E-3</v>
      </c>
      <c r="F560" s="17">
        <f t="shared" si="60"/>
        <v>5.1941246281654108E-3</v>
      </c>
      <c r="G560" s="17">
        <f t="shared" si="62"/>
        <v>0.23443223443223443</v>
      </c>
      <c r="H560" s="17">
        <f t="shared" si="61"/>
        <v>6.6179968150890326E-4</v>
      </c>
    </row>
    <row r="561" spans="1:8" x14ac:dyDescent="0.2">
      <c r="A561" s="14"/>
      <c r="B561" s="15" t="s">
        <v>534</v>
      </c>
      <c r="C561" s="16">
        <v>752</v>
      </c>
      <c r="D561" s="16">
        <v>962</v>
      </c>
      <c r="E561" s="17">
        <f t="shared" si="59"/>
        <v>7.7761462577296131E-3</v>
      </c>
      <c r="F561" s="17">
        <f t="shared" si="60"/>
        <v>1.4827145080994437E-2</v>
      </c>
      <c r="G561" s="17">
        <f t="shared" si="62"/>
        <v>0.27925531914893614</v>
      </c>
      <c r="H561" s="17">
        <f t="shared" si="61"/>
        <v>2.1715302049510887E-3</v>
      </c>
    </row>
    <row r="562" spans="1:8" x14ac:dyDescent="0.2">
      <c r="A562" s="14"/>
      <c r="B562" s="15" t="s">
        <v>535</v>
      </c>
      <c r="C562" s="16">
        <v>6</v>
      </c>
      <c r="D562" s="16">
        <v>16</v>
      </c>
      <c r="E562" s="17">
        <f t="shared" si="59"/>
        <v>6.2043720141459678E-5</v>
      </c>
      <c r="F562" s="17">
        <f t="shared" si="60"/>
        <v>2.4660532359242304E-4</v>
      </c>
      <c r="G562" s="17">
        <f t="shared" si="62"/>
        <v>1.6666666666666667</v>
      </c>
      <c r="H562" s="17">
        <f t="shared" si="61"/>
        <v>1.0340620023576614E-4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449</v>
      </c>
      <c r="D566" s="16">
        <v>167</v>
      </c>
      <c r="E566" s="17">
        <f t="shared" si="59"/>
        <v>4.6429383905858997E-3</v>
      </c>
      <c r="F566" s="17">
        <f t="shared" si="60"/>
        <v>2.5739430649959157E-3</v>
      </c>
      <c r="G566" s="17">
        <f t="shared" si="62"/>
        <v>-0.62806236080178168</v>
      </c>
      <c r="H566" s="17">
        <f t="shared" si="61"/>
        <v>-2.9160548466486049E-3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89</v>
      </c>
      <c r="D568" s="16">
        <v>103</v>
      </c>
      <c r="E568" s="17">
        <f t="shared" si="59"/>
        <v>9.2031518209831863E-4</v>
      </c>
      <c r="F568" s="17">
        <f t="shared" si="60"/>
        <v>1.5875217706262234E-3</v>
      </c>
      <c r="G568" s="17">
        <f t="shared" si="62"/>
        <v>0.15730337078651685</v>
      </c>
      <c r="H568" s="17">
        <f t="shared" si="61"/>
        <v>1.4476868033007259E-4</v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87</v>
      </c>
      <c r="D570" s="16">
        <v>46</v>
      </c>
      <c r="E570" s="17">
        <f t="shared" si="59"/>
        <v>8.9963394205116543E-4</v>
      </c>
      <c r="F570" s="17">
        <f t="shared" si="60"/>
        <v>7.0899030532821632E-4</v>
      </c>
      <c r="G570" s="17">
        <f t="shared" si="62"/>
        <v>-0.47126436781609193</v>
      </c>
      <c r="H570" s="17">
        <f t="shared" si="61"/>
        <v>-4.2396542096664115E-4</v>
      </c>
    </row>
    <row r="571" spans="1:8" ht="25.5" x14ac:dyDescent="0.2">
      <c r="A571" s="14"/>
      <c r="B571" s="15" t="s">
        <v>544</v>
      </c>
      <c r="C571" s="16">
        <v>1</v>
      </c>
      <c r="D571" s="16">
        <v>1</v>
      </c>
      <c r="E571" s="17">
        <f t="shared" si="59"/>
        <v>1.0340620023576613E-5</v>
      </c>
      <c r="F571" s="17">
        <f t="shared" si="60"/>
        <v>1.541283272452644E-5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545</v>
      </c>
      <c r="C572" s="16">
        <v>6</v>
      </c>
      <c r="D572" s="16">
        <v>1</v>
      </c>
      <c r="E572" s="17">
        <f t="shared" si="59"/>
        <v>6.2043720141459678E-5</v>
      </c>
      <c r="F572" s="17">
        <f t="shared" si="60"/>
        <v>1.541283272452644E-5</v>
      </c>
      <c r="G572" s="17">
        <f t="shared" si="62"/>
        <v>-0.83333333333333337</v>
      </c>
      <c r="H572" s="17">
        <f t="shared" si="61"/>
        <v>-5.1703100117883069E-5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21514</v>
      </c>
      <c r="D582" s="19">
        <f>SUM(D583:D609)</f>
        <v>17725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-0.1761178767314307</v>
      </c>
      <c r="H582" s="20">
        <f t="shared" ref="H582:H609" si="65">+IF(OR(AND(E582=""),(G582="")),"",E582*G582)</f>
        <v>-0.1761178767314307</v>
      </c>
    </row>
    <row r="583" spans="1:8" x14ac:dyDescent="0.2">
      <c r="A583" s="14"/>
      <c r="B583" s="15" t="s">
        <v>550</v>
      </c>
      <c r="C583" s="16">
        <v>194</v>
      </c>
      <c r="D583" s="16">
        <v>1172</v>
      </c>
      <c r="E583" s="17">
        <f t="shared" si="63"/>
        <v>9.0173840290043699E-3</v>
      </c>
      <c r="F583" s="17">
        <f t="shared" si="64"/>
        <v>6.6121297602256698E-2</v>
      </c>
      <c r="G583" s="17">
        <f t="shared" ref="G583:G609" si="66">+IF(AND(C583=0,D583=0)," ",IF(C583=0,1,IF(D583=0,-1,(D583-C583)/C583)))</f>
        <v>5.0412371134020617</v>
      </c>
      <c r="H583" s="17">
        <f t="shared" si="65"/>
        <v>4.5458771032815842E-2</v>
      </c>
    </row>
    <row r="584" spans="1:8" x14ac:dyDescent="0.2">
      <c r="A584" s="14"/>
      <c r="B584" s="15" t="s">
        <v>551</v>
      </c>
      <c r="C584" s="16">
        <v>394</v>
      </c>
      <c r="D584" s="16">
        <v>424</v>
      </c>
      <c r="E584" s="17">
        <f t="shared" si="63"/>
        <v>1.8313656223854235E-2</v>
      </c>
      <c r="F584" s="17">
        <f t="shared" si="64"/>
        <v>2.3921015514809591E-2</v>
      </c>
      <c r="G584" s="17">
        <f t="shared" si="66"/>
        <v>7.6142131979695438E-2</v>
      </c>
      <c r="H584" s="17">
        <f t="shared" si="65"/>
        <v>1.3944408292274799E-3</v>
      </c>
    </row>
    <row r="585" spans="1:8" ht="25.5" x14ac:dyDescent="0.2">
      <c r="A585" s="14"/>
      <c r="B585" s="15" t="s">
        <v>552</v>
      </c>
      <c r="C585" s="16">
        <v>2169</v>
      </c>
      <c r="D585" s="16">
        <v>1806</v>
      </c>
      <c r="E585" s="17">
        <f t="shared" si="63"/>
        <v>0.10081807195314679</v>
      </c>
      <c r="F585" s="17">
        <f t="shared" si="64"/>
        <v>0.10188998589562764</v>
      </c>
      <c r="G585" s="17">
        <f t="shared" si="66"/>
        <v>-0.16735822959889349</v>
      </c>
      <c r="H585" s="17">
        <f t="shared" si="65"/>
        <v>-1.6872734033652505E-2</v>
      </c>
    </row>
    <row r="586" spans="1:8" x14ac:dyDescent="0.2">
      <c r="A586" s="14"/>
      <c r="B586" s="15" t="s">
        <v>553</v>
      </c>
      <c r="C586" s="16">
        <v>3746</v>
      </c>
      <c r="D586" s="16">
        <v>1776</v>
      </c>
      <c r="E586" s="17">
        <f t="shared" si="63"/>
        <v>0.17411917820953798</v>
      </c>
      <c r="F586" s="17">
        <f t="shared" si="64"/>
        <v>0.10019746121297603</v>
      </c>
      <c r="G586" s="17">
        <f t="shared" si="66"/>
        <v>-0.52589428723972242</v>
      </c>
      <c r="H586" s="17">
        <f t="shared" si="65"/>
        <v>-9.1568281119271192E-2</v>
      </c>
    </row>
    <row r="587" spans="1:8" x14ac:dyDescent="0.2">
      <c r="A587" s="14"/>
      <c r="B587" s="15" t="s">
        <v>554</v>
      </c>
      <c r="C587" s="16">
        <v>7</v>
      </c>
      <c r="D587" s="16">
        <v>87</v>
      </c>
      <c r="E587" s="17">
        <f t="shared" si="63"/>
        <v>3.2536952681974527E-4</v>
      </c>
      <c r="F587" s="17">
        <f t="shared" si="64"/>
        <v>4.9083215796897036E-3</v>
      </c>
      <c r="G587" s="17">
        <f t="shared" si="66"/>
        <v>11.428571428571429</v>
      </c>
      <c r="H587" s="17">
        <f t="shared" si="65"/>
        <v>3.7185088779399461E-3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29</v>
      </c>
      <c r="D589" s="16">
        <v>26</v>
      </c>
      <c r="E589" s="17">
        <f t="shared" si="63"/>
        <v>1.3479594682532304E-3</v>
      </c>
      <c r="F589" s="17">
        <f t="shared" si="64"/>
        <v>1.4668547249647391E-3</v>
      </c>
      <c r="G589" s="17">
        <f t="shared" si="66"/>
        <v>-0.10344827586206896</v>
      </c>
      <c r="H589" s="17">
        <f t="shared" si="65"/>
        <v>-1.3944408292274798E-4</v>
      </c>
    </row>
    <row r="590" spans="1:8" x14ac:dyDescent="0.2">
      <c r="A590" s="14"/>
      <c r="B590" s="15" t="s">
        <v>557</v>
      </c>
      <c r="C590" s="16">
        <v>64</v>
      </c>
      <c r="D590" s="16">
        <v>55</v>
      </c>
      <c r="E590" s="17">
        <f t="shared" si="63"/>
        <v>2.9748071023519567E-3</v>
      </c>
      <c r="F590" s="17">
        <f t="shared" si="64"/>
        <v>3.1029619181946405E-3</v>
      </c>
      <c r="G590" s="17">
        <f t="shared" si="66"/>
        <v>-0.140625</v>
      </c>
      <c r="H590" s="17">
        <f t="shared" si="65"/>
        <v>-4.183322487682439E-4</v>
      </c>
    </row>
    <row r="591" spans="1:8" x14ac:dyDescent="0.2">
      <c r="A591" s="14"/>
      <c r="B591" s="15" t="s">
        <v>558</v>
      </c>
      <c r="C591" s="16">
        <v>13</v>
      </c>
      <c r="D591" s="16">
        <v>3</v>
      </c>
      <c r="E591" s="17">
        <f t="shared" si="63"/>
        <v>6.0425769266524122E-4</v>
      </c>
      <c r="F591" s="17">
        <f t="shared" si="64"/>
        <v>1.6925246826516221E-4</v>
      </c>
      <c r="G591" s="17">
        <f t="shared" si="66"/>
        <v>-0.76923076923076927</v>
      </c>
      <c r="H591" s="17">
        <f t="shared" si="65"/>
        <v>-4.6481360974249327E-4</v>
      </c>
    </row>
    <row r="592" spans="1:8" ht="25.5" x14ac:dyDescent="0.2">
      <c r="A592" s="14"/>
      <c r="B592" s="15" t="s">
        <v>559</v>
      </c>
      <c r="C592" s="16">
        <v>345</v>
      </c>
      <c r="D592" s="16">
        <v>1015</v>
      </c>
      <c r="E592" s="17">
        <f t="shared" si="63"/>
        <v>1.6036069536116016E-2</v>
      </c>
      <c r="F592" s="17">
        <f t="shared" si="64"/>
        <v>5.7263751763046544E-2</v>
      </c>
      <c r="G592" s="17">
        <f t="shared" si="66"/>
        <v>1.9420289855072463</v>
      </c>
      <c r="H592" s="17">
        <f t="shared" si="65"/>
        <v>3.1142511852747044E-2</v>
      </c>
    </row>
    <row r="593" spans="1:8" x14ac:dyDescent="0.2">
      <c r="A593" s="14"/>
      <c r="B593" s="15" t="s">
        <v>560</v>
      </c>
      <c r="C593" s="16">
        <v>337</v>
      </c>
      <c r="D593" s="16">
        <v>120</v>
      </c>
      <c r="E593" s="17">
        <f t="shared" si="63"/>
        <v>1.5664218648322022E-2</v>
      </c>
      <c r="F593" s="17">
        <f t="shared" si="64"/>
        <v>6.7700987306064881E-3</v>
      </c>
      <c r="G593" s="17">
        <f t="shared" si="66"/>
        <v>-0.64391691394658757</v>
      </c>
      <c r="H593" s="17">
        <f t="shared" si="65"/>
        <v>-1.0086455331412104E-2</v>
      </c>
    </row>
    <row r="594" spans="1:8" x14ac:dyDescent="0.2">
      <c r="A594" s="14"/>
      <c r="B594" s="15" t="s">
        <v>561</v>
      </c>
      <c r="C594" s="16">
        <v>2</v>
      </c>
      <c r="D594" s="16">
        <v>1</v>
      </c>
      <c r="E594" s="17">
        <f t="shared" si="63"/>
        <v>9.2962721948498646E-5</v>
      </c>
      <c r="F594" s="17">
        <f t="shared" si="64"/>
        <v>5.6417489421720733E-5</v>
      </c>
      <c r="G594" s="17">
        <f t="shared" si="66"/>
        <v>-0.5</v>
      </c>
      <c r="H594" s="17">
        <f t="shared" si="65"/>
        <v>-4.6481360974249323E-5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5.6417489421720733E-5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2</v>
      </c>
      <c r="D597" s="16">
        <v>0</v>
      </c>
      <c r="E597" s="17">
        <f t="shared" si="63"/>
        <v>9.2962721948498646E-5</v>
      </c>
      <c r="F597" s="17" t="str">
        <f t="shared" si="64"/>
        <v/>
      </c>
      <c r="G597" s="17">
        <f t="shared" si="66"/>
        <v>-1</v>
      </c>
      <c r="H597" s="17">
        <f t="shared" si="65"/>
        <v>-9.2962721948498646E-5</v>
      </c>
    </row>
    <row r="598" spans="1:8" x14ac:dyDescent="0.2">
      <c r="A598" s="14"/>
      <c r="B598" s="15" t="s">
        <v>565</v>
      </c>
      <c r="C598" s="16">
        <v>5</v>
      </c>
      <c r="D598" s="16">
        <v>20</v>
      </c>
      <c r="E598" s="17">
        <f t="shared" si="63"/>
        <v>2.3240680487124663E-4</v>
      </c>
      <c r="F598" s="17">
        <f t="shared" si="64"/>
        <v>1.1283497884344146E-3</v>
      </c>
      <c r="G598" s="17">
        <f t="shared" si="66"/>
        <v>3</v>
      </c>
      <c r="H598" s="17">
        <f t="shared" si="65"/>
        <v>6.9722041461373996E-4</v>
      </c>
    </row>
    <row r="599" spans="1:8" x14ac:dyDescent="0.2">
      <c r="A599" s="14"/>
      <c r="B599" s="15" t="s">
        <v>566</v>
      </c>
      <c r="C599" s="16">
        <v>13</v>
      </c>
      <c r="D599" s="16">
        <v>5</v>
      </c>
      <c r="E599" s="17">
        <f t="shared" si="63"/>
        <v>6.0425769266524122E-4</v>
      </c>
      <c r="F599" s="17">
        <f t="shared" si="64"/>
        <v>2.8208744710860365E-4</v>
      </c>
      <c r="G599" s="17">
        <f t="shared" si="66"/>
        <v>-0.61538461538461542</v>
      </c>
      <c r="H599" s="17">
        <f t="shared" si="65"/>
        <v>-3.7185088779399464E-4</v>
      </c>
    </row>
    <row r="600" spans="1:8" x14ac:dyDescent="0.2">
      <c r="A600" s="14"/>
      <c r="B600" s="15" t="s">
        <v>567</v>
      </c>
      <c r="C600" s="16">
        <v>415</v>
      </c>
      <c r="D600" s="16">
        <v>344</v>
      </c>
      <c r="E600" s="17">
        <f t="shared" si="63"/>
        <v>1.9289764804313471E-2</v>
      </c>
      <c r="F600" s="17">
        <f t="shared" si="64"/>
        <v>1.9407616361071932E-2</v>
      </c>
      <c r="G600" s="17">
        <f t="shared" si="66"/>
        <v>-0.1710843373493976</v>
      </c>
      <c r="H600" s="17">
        <f t="shared" si="65"/>
        <v>-3.3001766291717023E-3</v>
      </c>
    </row>
    <row r="601" spans="1:8" x14ac:dyDescent="0.2">
      <c r="A601" s="14"/>
      <c r="B601" s="15" t="s">
        <v>568</v>
      </c>
      <c r="C601" s="16">
        <v>3147</v>
      </c>
      <c r="D601" s="16">
        <v>2431</v>
      </c>
      <c r="E601" s="17">
        <f t="shared" si="63"/>
        <v>0.14627684298596264</v>
      </c>
      <c r="F601" s="17">
        <f t="shared" si="64"/>
        <v>0.1371509167842031</v>
      </c>
      <c r="G601" s="17">
        <f t="shared" si="66"/>
        <v>-0.22751827136955832</v>
      </c>
      <c r="H601" s="17">
        <f t="shared" si="65"/>
        <v>-3.3280654457562522E-2</v>
      </c>
    </row>
    <row r="602" spans="1:8" x14ac:dyDescent="0.2">
      <c r="A602" s="14"/>
      <c r="B602" s="15" t="s">
        <v>569</v>
      </c>
      <c r="C602" s="16">
        <v>10</v>
      </c>
      <c r="D602" s="16">
        <v>0</v>
      </c>
      <c r="E602" s="17">
        <f t="shared" si="63"/>
        <v>4.6481360974249327E-4</v>
      </c>
      <c r="F602" s="17" t="str">
        <f t="shared" si="64"/>
        <v/>
      </c>
      <c r="G602" s="17">
        <f t="shared" si="66"/>
        <v>-1</v>
      </c>
      <c r="H602" s="17">
        <f t="shared" si="65"/>
        <v>-4.6481360974249327E-4</v>
      </c>
    </row>
    <row r="603" spans="1:8" x14ac:dyDescent="0.2">
      <c r="A603" s="14"/>
      <c r="B603" s="15" t="s">
        <v>570</v>
      </c>
      <c r="C603" s="16">
        <v>106</v>
      </c>
      <c r="D603" s="16">
        <v>159</v>
      </c>
      <c r="E603" s="17">
        <f t="shared" si="63"/>
        <v>4.9270242632704284E-3</v>
      </c>
      <c r="F603" s="17">
        <f t="shared" si="64"/>
        <v>8.9703808180535971E-3</v>
      </c>
      <c r="G603" s="17">
        <f t="shared" si="66"/>
        <v>0.5</v>
      </c>
      <c r="H603" s="17">
        <f t="shared" si="65"/>
        <v>2.4635121316352142E-3</v>
      </c>
    </row>
    <row r="604" spans="1:8" ht="25.5" x14ac:dyDescent="0.2">
      <c r="A604" s="14"/>
      <c r="B604" s="15" t="s">
        <v>571</v>
      </c>
      <c r="C604" s="16">
        <v>1</v>
      </c>
      <c r="D604" s="16">
        <v>0</v>
      </c>
      <c r="E604" s="17">
        <f t="shared" si="63"/>
        <v>4.6481360974249323E-5</v>
      </c>
      <c r="F604" s="17" t="str">
        <f t="shared" si="64"/>
        <v/>
      </c>
      <c r="G604" s="17">
        <f t="shared" si="66"/>
        <v>-1</v>
      </c>
      <c r="H604" s="17">
        <f t="shared" si="65"/>
        <v>-4.6481360974249323E-5</v>
      </c>
    </row>
    <row r="605" spans="1:8" x14ac:dyDescent="0.2">
      <c r="A605" s="14"/>
      <c r="B605" s="15" t="s">
        <v>572</v>
      </c>
      <c r="C605" s="16">
        <v>139</v>
      </c>
      <c r="D605" s="16">
        <v>42</v>
      </c>
      <c r="E605" s="17">
        <f t="shared" si="63"/>
        <v>6.4609091754206562E-3</v>
      </c>
      <c r="F605" s="17">
        <f t="shared" si="64"/>
        <v>2.3695345557122709E-3</v>
      </c>
      <c r="G605" s="17">
        <f t="shared" si="66"/>
        <v>-0.69784172661870503</v>
      </c>
      <c r="H605" s="17">
        <f t="shared" si="65"/>
        <v>-4.5086920145021841E-3</v>
      </c>
    </row>
    <row r="606" spans="1:8" x14ac:dyDescent="0.2">
      <c r="A606" s="14"/>
      <c r="B606" s="15" t="s">
        <v>573</v>
      </c>
      <c r="C606" s="16">
        <v>3</v>
      </c>
      <c r="D606" s="16">
        <v>8</v>
      </c>
      <c r="E606" s="17">
        <f t="shared" si="63"/>
        <v>1.3944408292274798E-4</v>
      </c>
      <c r="F606" s="17">
        <f t="shared" si="64"/>
        <v>4.5133991537376586E-4</v>
      </c>
      <c r="G606" s="17">
        <f t="shared" si="66"/>
        <v>1.6666666666666667</v>
      </c>
      <c r="H606" s="17">
        <f t="shared" si="65"/>
        <v>2.3240680487124663E-4</v>
      </c>
    </row>
    <row r="607" spans="1:8" ht="25.5" x14ac:dyDescent="0.2">
      <c r="A607" s="14"/>
      <c r="B607" s="15" t="s">
        <v>574</v>
      </c>
      <c r="C607" s="16">
        <v>1</v>
      </c>
      <c r="D607" s="16">
        <v>5</v>
      </c>
      <c r="E607" s="17">
        <f t="shared" si="63"/>
        <v>4.6481360974249323E-5</v>
      </c>
      <c r="F607" s="17">
        <f t="shared" si="64"/>
        <v>2.8208744710860365E-4</v>
      </c>
      <c r="G607" s="17">
        <f t="shared" si="66"/>
        <v>4</v>
      </c>
      <c r="H607" s="17">
        <f t="shared" si="65"/>
        <v>1.8592544389699729E-4</v>
      </c>
    </row>
    <row r="608" spans="1:8" ht="25.5" x14ac:dyDescent="0.2">
      <c r="A608" s="14"/>
      <c r="B608" s="15" t="s">
        <v>575</v>
      </c>
      <c r="C608" s="16">
        <v>45</v>
      </c>
      <c r="D608" s="16">
        <v>222</v>
      </c>
      <c r="E608" s="17">
        <f t="shared" si="63"/>
        <v>2.0916612438412197E-3</v>
      </c>
      <c r="F608" s="17">
        <f t="shared" si="64"/>
        <v>1.2524682651622003E-2</v>
      </c>
      <c r="G608" s="17">
        <f t="shared" si="66"/>
        <v>3.9333333333333331</v>
      </c>
      <c r="H608" s="17">
        <f t="shared" si="65"/>
        <v>8.2272008924421294E-3</v>
      </c>
    </row>
    <row r="609" spans="1:8" ht="25.5" x14ac:dyDescent="0.2">
      <c r="A609" s="14"/>
      <c r="B609" s="15" t="s">
        <v>576</v>
      </c>
      <c r="C609" s="16">
        <v>10327</v>
      </c>
      <c r="D609" s="16">
        <v>8003</v>
      </c>
      <c r="E609" s="17">
        <f t="shared" si="63"/>
        <v>0.48001301478107278</v>
      </c>
      <c r="F609" s="17">
        <f t="shared" si="64"/>
        <v>0.45150916784203105</v>
      </c>
      <c r="G609" s="17">
        <f t="shared" si="66"/>
        <v>-0.22504115425583421</v>
      </c>
      <c r="H609" s="17">
        <f t="shared" si="65"/>
        <v>-0.10802268290415543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587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588</v>
      </c>
      <c r="C8" s="12">
        <f>+C19+C75+C173+C349+C582</f>
        <v>9511</v>
      </c>
      <c r="D8" s="13">
        <f>+D19+D75+D173+D349+D582</f>
        <v>6855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-0.2792555987803596</v>
      </c>
      <c r="H8" s="10">
        <f t="shared" ref="H8:H13" si="1">+IF(OR(AND(E8=""),(G8="")),"",E8*G8)</f>
        <v>-0.2792555987803596</v>
      </c>
    </row>
    <row r="9" spans="1:8" x14ac:dyDescent="0.2">
      <c r="A9" s="14"/>
      <c r="B9" s="15" t="s">
        <v>7</v>
      </c>
      <c r="C9" s="16">
        <f>+C19</f>
        <v>66</v>
      </c>
      <c r="D9" s="16">
        <f>+D19</f>
        <v>49</v>
      </c>
      <c r="E9" s="17">
        <f t="shared" ref="E9:F13" si="2">+C9/C$8</f>
        <v>6.9393334034276105E-3</v>
      </c>
      <c r="F9" s="17">
        <f t="shared" si="2"/>
        <v>7.148067104303428E-3</v>
      </c>
      <c r="G9" s="17">
        <f t="shared" si="0"/>
        <v>-0.25757575757575757</v>
      </c>
      <c r="H9" s="17">
        <f t="shared" si="1"/>
        <v>-1.7874040584586269E-3</v>
      </c>
    </row>
    <row r="10" spans="1:8" ht="25.5" x14ac:dyDescent="0.2">
      <c r="A10" s="14"/>
      <c r="B10" s="15" t="s">
        <v>8</v>
      </c>
      <c r="C10" s="16">
        <f>+C75</f>
        <v>1603</v>
      </c>
      <c r="D10" s="16">
        <f>+D75</f>
        <v>1307</v>
      </c>
      <c r="E10" s="17">
        <f t="shared" si="2"/>
        <v>0.16854168857112817</v>
      </c>
      <c r="F10" s="17">
        <f t="shared" si="2"/>
        <v>0.19066374908825676</v>
      </c>
      <c r="G10" s="17">
        <f t="shared" si="0"/>
        <v>-0.18465377417342482</v>
      </c>
      <c r="H10" s="17">
        <f t="shared" si="1"/>
        <v>-3.1121858900220796E-2</v>
      </c>
    </row>
    <row r="11" spans="1:8" ht="25.5" x14ac:dyDescent="0.2">
      <c r="A11" s="14"/>
      <c r="B11" s="15" t="s">
        <v>9</v>
      </c>
      <c r="C11" s="16">
        <f>+C173</f>
        <v>857</v>
      </c>
      <c r="D11" s="16">
        <f>+D173</f>
        <v>943</v>
      </c>
      <c r="E11" s="17">
        <f t="shared" si="2"/>
        <v>9.0106192829355489E-2</v>
      </c>
      <c r="F11" s="17">
        <f t="shared" si="2"/>
        <v>0.137563822027717</v>
      </c>
      <c r="G11" s="17">
        <f t="shared" si="0"/>
        <v>0.10035005834305717</v>
      </c>
      <c r="H11" s="17">
        <f t="shared" si="1"/>
        <v>9.0421617074965838E-3</v>
      </c>
    </row>
    <row r="12" spans="1:8" ht="25.5" x14ac:dyDescent="0.2">
      <c r="A12" s="14"/>
      <c r="B12" s="15" t="s">
        <v>10</v>
      </c>
      <c r="C12" s="16">
        <f>+C349</f>
        <v>3947</v>
      </c>
      <c r="D12" s="16">
        <f>+D349</f>
        <v>2838</v>
      </c>
      <c r="E12" s="17">
        <f t="shared" si="2"/>
        <v>0.41499316580801177</v>
      </c>
      <c r="F12" s="17">
        <f t="shared" si="2"/>
        <v>0.41400437636761489</v>
      </c>
      <c r="G12" s="17">
        <f t="shared" si="0"/>
        <v>-0.28097289080314164</v>
      </c>
      <c r="H12" s="17">
        <f t="shared" si="1"/>
        <v>-0.11660182946062454</v>
      </c>
    </row>
    <row r="13" spans="1:8" ht="25.5" x14ac:dyDescent="0.2">
      <c r="A13" s="14"/>
      <c r="B13" s="15" t="s">
        <v>11</v>
      </c>
      <c r="C13" s="16">
        <f>+C582</f>
        <v>3038</v>
      </c>
      <c r="D13" s="16">
        <f>+D582</f>
        <v>1718</v>
      </c>
      <c r="E13" s="17">
        <f t="shared" si="2"/>
        <v>0.31941961938807695</v>
      </c>
      <c r="F13" s="17">
        <f t="shared" si="2"/>
        <v>0.25061998541210795</v>
      </c>
      <c r="G13" s="17">
        <f t="shared" si="0"/>
        <v>-0.43449637919684003</v>
      </c>
      <c r="H13" s="17">
        <f t="shared" si="1"/>
        <v>-0.13878666806855219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66</v>
      </c>
      <c r="D19" s="19">
        <f>SUM(D20:D69)</f>
        <v>49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-0.25757575757575757</v>
      </c>
      <c r="H19" s="20">
        <f t="shared" ref="H19:H50" si="5">+IF(OR(AND(E19=""),(G19="")),"",E19*G19)</f>
        <v>-0.25757575757575757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2.0408163265306121E-2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1</v>
      </c>
      <c r="E27" s="17">
        <f t="shared" si="3"/>
        <v>3.0303030303030304E-2</v>
      </c>
      <c r="F27" s="17">
        <f t="shared" si="4"/>
        <v>2.0408163265306121E-2</v>
      </c>
      <c r="G27" s="17">
        <f t="shared" si="6"/>
        <v>-0.5</v>
      </c>
      <c r="H27" s="17">
        <f t="shared" si="5"/>
        <v>-1.5151515151515152E-2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1.5151515151515152E-2</v>
      </c>
      <c r="F28" s="17" t="str">
        <f t="shared" si="4"/>
        <v/>
      </c>
      <c r="G28" s="17">
        <f t="shared" si="6"/>
        <v>-1</v>
      </c>
      <c r="H28" s="17">
        <f t="shared" si="5"/>
        <v>-1.5151515151515152E-2</v>
      </c>
    </row>
    <row r="29" spans="1:8" x14ac:dyDescent="0.2">
      <c r="A29" s="14"/>
      <c r="B29" s="15" t="s">
        <v>22</v>
      </c>
      <c r="C29" s="16">
        <v>6</v>
      </c>
      <c r="D29" s="16">
        <v>2</v>
      </c>
      <c r="E29" s="17">
        <f t="shared" si="3"/>
        <v>9.0909090909090912E-2</v>
      </c>
      <c r="F29" s="17">
        <f t="shared" si="4"/>
        <v>4.0816326530612242E-2</v>
      </c>
      <c r="G29" s="17">
        <f t="shared" si="6"/>
        <v>-0.66666666666666663</v>
      </c>
      <c r="H29" s="17">
        <f t="shared" si="5"/>
        <v>-6.0606060606060608E-2</v>
      </c>
    </row>
    <row r="30" spans="1:8" x14ac:dyDescent="0.2">
      <c r="A30" s="14"/>
      <c r="B30" s="15" t="s">
        <v>23</v>
      </c>
      <c r="C30" s="16">
        <v>6</v>
      </c>
      <c r="D30" s="16">
        <v>21</v>
      </c>
      <c r="E30" s="17">
        <f t="shared" si="3"/>
        <v>9.0909090909090912E-2</v>
      </c>
      <c r="F30" s="17">
        <f t="shared" si="4"/>
        <v>0.42857142857142855</v>
      </c>
      <c r="G30" s="17">
        <f t="shared" si="6"/>
        <v>2.5</v>
      </c>
      <c r="H30" s="17">
        <f t="shared" si="5"/>
        <v>0.22727272727272729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0</v>
      </c>
      <c r="E36" s="17">
        <f t="shared" si="3"/>
        <v>3.0303030303030304E-2</v>
      </c>
      <c r="F36" s="17" t="str">
        <f t="shared" si="4"/>
        <v/>
      </c>
      <c r="G36" s="17">
        <f t="shared" si="6"/>
        <v>-1</v>
      </c>
      <c r="H36" s="17">
        <f t="shared" si="5"/>
        <v>-3.0303030303030304E-2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1.5151515151515152E-2</v>
      </c>
      <c r="F38" s="17" t="str">
        <f t="shared" si="4"/>
        <v/>
      </c>
      <c r="G38" s="17">
        <f t="shared" si="6"/>
        <v>-1</v>
      </c>
      <c r="H38" s="17">
        <f t="shared" si="5"/>
        <v>-1.5151515151515152E-2</v>
      </c>
    </row>
    <row r="39" spans="1:8" x14ac:dyDescent="0.2">
      <c r="A39" s="14"/>
      <c r="B39" s="15" t="s">
        <v>32</v>
      </c>
      <c r="C39" s="16">
        <v>8</v>
      </c>
      <c r="D39" s="16">
        <v>2</v>
      </c>
      <c r="E39" s="17">
        <f t="shared" si="3"/>
        <v>0.12121212121212122</v>
      </c>
      <c r="F39" s="17">
        <f t="shared" si="4"/>
        <v>4.0816326530612242E-2</v>
      </c>
      <c r="G39" s="17">
        <f t="shared" si="6"/>
        <v>-0.75</v>
      </c>
      <c r="H39" s="17">
        <f t="shared" si="5"/>
        <v>-9.0909090909090912E-2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1.5151515151515152E-2</v>
      </c>
      <c r="F41" s="17" t="str">
        <f t="shared" si="4"/>
        <v/>
      </c>
      <c r="G41" s="17">
        <f t="shared" si="6"/>
        <v>-1</v>
      </c>
      <c r="H41" s="17">
        <f t="shared" si="5"/>
        <v>-1.5151515151515152E-2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</v>
      </c>
      <c r="D44" s="16">
        <v>0</v>
      </c>
      <c r="E44" s="17">
        <f t="shared" si="3"/>
        <v>9.0909090909090912E-2</v>
      </c>
      <c r="F44" s="17" t="str">
        <f t="shared" si="4"/>
        <v/>
      </c>
      <c r="G44" s="17">
        <f t="shared" si="6"/>
        <v>-1</v>
      </c>
      <c r="H44" s="17">
        <f t="shared" si="5"/>
        <v>-9.0909090909090912E-2</v>
      </c>
    </row>
    <row r="45" spans="1:8" ht="25.5" x14ac:dyDescent="0.2">
      <c r="A45" s="14"/>
      <c r="B45" s="15" t="s">
        <v>38</v>
      </c>
      <c r="C45" s="16">
        <v>6</v>
      </c>
      <c r="D45" s="16">
        <v>0</v>
      </c>
      <c r="E45" s="17">
        <f t="shared" si="3"/>
        <v>9.0909090909090912E-2</v>
      </c>
      <c r="F45" s="17" t="str">
        <f t="shared" si="4"/>
        <v/>
      </c>
      <c r="G45" s="17">
        <f t="shared" si="6"/>
        <v>-1</v>
      </c>
      <c r="H45" s="17">
        <f t="shared" si="5"/>
        <v>-9.0909090909090912E-2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2.0408163265306121E-2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5</v>
      </c>
      <c r="D50" s="16">
        <v>4</v>
      </c>
      <c r="E50" s="17">
        <f t="shared" si="3"/>
        <v>7.575757575757576E-2</v>
      </c>
      <c r="F50" s="17">
        <f t="shared" si="4"/>
        <v>8.1632653061224483E-2</v>
      </c>
      <c r="G50" s="17">
        <f t="shared" si="6"/>
        <v>-0.2</v>
      </c>
      <c r="H50" s="17">
        <f t="shared" si="5"/>
        <v>-1.5151515151515152E-2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5</v>
      </c>
      <c r="D54" s="16">
        <v>0</v>
      </c>
      <c r="E54" s="17">
        <f t="shared" si="7"/>
        <v>7.575757575757576E-2</v>
      </c>
      <c r="F54" s="17" t="str">
        <f t="shared" si="8"/>
        <v/>
      </c>
      <c r="G54" s="17">
        <f t="shared" si="10"/>
        <v>-1</v>
      </c>
      <c r="H54" s="17">
        <f t="shared" si="9"/>
        <v>-7.575757575757576E-2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1.5151515151515152E-2</v>
      </c>
      <c r="F55" s="17" t="str">
        <f t="shared" si="8"/>
        <v/>
      </c>
      <c r="G55" s="17">
        <f t="shared" si="10"/>
        <v>-1</v>
      </c>
      <c r="H55" s="17">
        <f t="shared" si="9"/>
        <v>-1.5151515151515152E-2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1.5151515151515152E-2</v>
      </c>
      <c r="F60" s="17" t="str">
        <f t="shared" si="8"/>
        <v/>
      </c>
      <c r="G60" s="17">
        <f t="shared" si="10"/>
        <v>-1</v>
      </c>
      <c r="H60" s="17">
        <f t="shared" si="9"/>
        <v>-1.5151515151515152E-2</v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4.0816326530612242E-2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2</v>
      </c>
      <c r="D63" s="16">
        <v>0</v>
      </c>
      <c r="E63" s="17">
        <f t="shared" si="7"/>
        <v>3.0303030303030304E-2</v>
      </c>
      <c r="F63" s="17" t="str">
        <f t="shared" si="8"/>
        <v/>
      </c>
      <c r="G63" s="17">
        <f t="shared" si="10"/>
        <v>-1</v>
      </c>
      <c r="H63" s="17">
        <f t="shared" si="9"/>
        <v>-3.0303030303030304E-2</v>
      </c>
    </row>
    <row r="64" spans="1:8" x14ac:dyDescent="0.2">
      <c r="A64" s="14"/>
      <c r="B64" s="15" t="s">
        <v>57</v>
      </c>
      <c r="C64" s="16">
        <v>7</v>
      </c>
      <c r="D64" s="16">
        <v>8</v>
      </c>
      <c r="E64" s="17">
        <f t="shared" si="7"/>
        <v>0.10606060606060606</v>
      </c>
      <c r="F64" s="17">
        <f t="shared" si="8"/>
        <v>0.16326530612244897</v>
      </c>
      <c r="G64" s="17">
        <f t="shared" si="10"/>
        <v>0.14285714285714285</v>
      </c>
      <c r="H64" s="17">
        <f t="shared" si="9"/>
        <v>1.5151515151515152E-2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1.5151515151515152E-2</v>
      </c>
      <c r="F66" s="17" t="str">
        <f t="shared" si="8"/>
        <v/>
      </c>
      <c r="G66" s="17">
        <f t="shared" si="10"/>
        <v>-1</v>
      </c>
      <c r="H66" s="17">
        <f t="shared" si="9"/>
        <v>-1.5151515151515152E-2</v>
      </c>
    </row>
    <row r="67" spans="1:8" x14ac:dyDescent="0.2">
      <c r="A67" s="14"/>
      <c r="B67" s="15" t="s">
        <v>60</v>
      </c>
      <c r="C67" s="16">
        <v>2</v>
      </c>
      <c r="D67" s="16">
        <v>7</v>
      </c>
      <c r="E67" s="17">
        <f t="shared" si="7"/>
        <v>3.0303030303030304E-2</v>
      </c>
      <c r="F67" s="17">
        <f t="shared" si="8"/>
        <v>0.14285714285714285</v>
      </c>
      <c r="G67" s="17">
        <f t="shared" si="10"/>
        <v>2.5</v>
      </c>
      <c r="H67" s="17">
        <f t="shared" si="9"/>
        <v>7.575757575757576E-2</v>
      </c>
    </row>
    <row r="68" spans="1:8" x14ac:dyDescent="0.2">
      <c r="A68" s="14"/>
      <c r="B68" s="15" t="s">
        <v>61</v>
      </c>
      <c r="C68" s="16">
        <v>3</v>
      </c>
      <c r="D68" s="16">
        <v>0</v>
      </c>
      <c r="E68" s="17">
        <f t="shared" si="7"/>
        <v>4.5454545454545456E-2</v>
      </c>
      <c r="F68" s="17" t="str">
        <f t="shared" si="8"/>
        <v/>
      </c>
      <c r="G68" s="17">
        <f t="shared" si="10"/>
        <v>-1</v>
      </c>
      <c r="H68" s="17">
        <f t="shared" si="9"/>
        <v>-4.5454545454545456E-2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1603</v>
      </c>
      <c r="D75" s="19">
        <f>SUM(D76:D167)</f>
        <v>1307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-0.18465377417342482</v>
      </c>
      <c r="H75" s="20">
        <f t="shared" ref="H75:H106" si="13">+IF(OR(AND(E75=""),(G75="")),"",E75*G75)</f>
        <v>-0.18465377417342482</v>
      </c>
    </row>
    <row r="76" spans="1:8" x14ac:dyDescent="0.2">
      <c r="A76" s="14"/>
      <c r="B76" s="15" t="s">
        <v>63</v>
      </c>
      <c r="C76" s="16">
        <v>6</v>
      </c>
      <c r="D76" s="16">
        <v>16</v>
      </c>
      <c r="E76" s="17">
        <f t="shared" si="11"/>
        <v>3.7429819089207735E-3</v>
      </c>
      <c r="F76" s="17">
        <f t="shared" si="12"/>
        <v>1.224177505738332E-2</v>
      </c>
      <c r="G76" s="17">
        <f t="shared" ref="G76:G107" si="14">+IF(AND(C76=0,D76=0)," ",IF(C76=0,1,IF(D76=0,-1,(D76-C76)/C76)))</f>
        <v>1.6666666666666667</v>
      </c>
      <c r="H76" s="17">
        <f t="shared" si="13"/>
        <v>6.238303181534623E-3</v>
      </c>
    </row>
    <row r="77" spans="1:8" ht="25.5" x14ac:dyDescent="0.2">
      <c r="A77" s="14"/>
      <c r="B77" s="15" t="s">
        <v>64</v>
      </c>
      <c r="C77" s="16">
        <v>0</v>
      </c>
      <c r="D77" s="16">
        <v>2</v>
      </c>
      <c r="E77" s="17" t="str">
        <f t="shared" si="11"/>
        <v/>
      </c>
      <c r="F77" s="17">
        <f t="shared" si="12"/>
        <v>1.530221882172915E-3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2</v>
      </c>
      <c r="D78" s="16">
        <v>0</v>
      </c>
      <c r="E78" s="17">
        <f t="shared" si="11"/>
        <v>1.2476606363069245E-3</v>
      </c>
      <c r="F78" s="17" t="str">
        <f t="shared" si="12"/>
        <v/>
      </c>
      <c r="G78" s="17">
        <f t="shared" si="14"/>
        <v>-1</v>
      </c>
      <c r="H78" s="17">
        <f t="shared" si="13"/>
        <v>-1.2476606363069245E-3</v>
      </c>
    </row>
    <row r="79" spans="1:8" x14ac:dyDescent="0.2">
      <c r="A79" s="14"/>
      <c r="B79" s="15" t="s">
        <v>66</v>
      </c>
      <c r="C79" s="16">
        <v>9</v>
      </c>
      <c r="D79" s="16">
        <v>7</v>
      </c>
      <c r="E79" s="17">
        <f t="shared" si="11"/>
        <v>5.6144728633811605E-3</v>
      </c>
      <c r="F79" s="17">
        <f t="shared" si="12"/>
        <v>5.3557765876052028E-3</v>
      </c>
      <c r="G79" s="17">
        <f t="shared" si="14"/>
        <v>-0.22222222222222221</v>
      </c>
      <c r="H79" s="17">
        <f t="shared" si="13"/>
        <v>-1.2476606363069245E-3</v>
      </c>
    </row>
    <row r="80" spans="1:8" ht="25.5" x14ac:dyDescent="0.2">
      <c r="A80" s="14"/>
      <c r="B80" s="15" t="s">
        <v>67</v>
      </c>
      <c r="C80" s="16">
        <v>4</v>
      </c>
      <c r="D80" s="16">
        <v>25</v>
      </c>
      <c r="E80" s="17">
        <f t="shared" si="11"/>
        <v>2.495321272613849E-3</v>
      </c>
      <c r="F80" s="17">
        <f t="shared" si="12"/>
        <v>1.9127773527161437E-2</v>
      </c>
      <c r="G80" s="17">
        <f t="shared" si="14"/>
        <v>5.25</v>
      </c>
      <c r="H80" s="17">
        <f t="shared" si="13"/>
        <v>1.3100436681222707E-2</v>
      </c>
    </row>
    <row r="81" spans="1:8" x14ac:dyDescent="0.2">
      <c r="A81" s="14"/>
      <c r="B81" s="15" t="s">
        <v>68</v>
      </c>
      <c r="C81" s="16">
        <v>6</v>
      </c>
      <c r="D81" s="16">
        <v>0</v>
      </c>
      <c r="E81" s="17">
        <f t="shared" si="11"/>
        <v>3.7429819089207735E-3</v>
      </c>
      <c r="F81" s="17" t="str">
        <f t="shared" si="12"/>
        <v/>
      </c>
      <c r="G81" s="17">
        <f t="shared" si="14"/>
        <v>-1</v>
      </c>
      <c r="H81" s="17">
        <f t="shared" si="13"/>
        <v>-3.7429819089207735E-3</v>
      </c>
    </row>
    <row r="82" spans="1:8" x14ac:dyDescent="0.2">
      <c r="A82" s="14"/>
      <c r="B82" s="15" t="s">
        <v>69</v>
      </c>
      <c r="C82" s="16">
        <v>3</v>
      </c>
      <c r="D82" s="16">
        <v>0</v>
      </c>
      <c r="E82" s="17">
        <f t="shared" si="11"/>
        <v>1.8714909544603868E-3</v>
      </c>
      <c r="F82" s="17" t="str">
        <f t="shared" si="12"/>
        <v/>
      </c>
      <c r="G82" s="17">
        <f t="shared" si="14"/>
        <v>-1</v>
      </c>
      <c r="H82" s="17">
        <f t="shared" si="13"/>
        <v>-1.8714909544603868E-3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28</v>
      </c>
      <c r="D87" s="16">
        <v>10</v>
      </c>
      <c r="E87" s="17">
        <f t="shared" si="11"/>
        <v>1.7467248908296942E-2</v>
      </c>
      <c r="F87" s="17">
        <f t="shared" si="12"/>
        <v>7.6511094108645756E-3</v>
      </c>
      <c r="G87" s="17">
        <f t="shared" si="14"/>
        <v>-0.6428571428571429</v>
      </c>
      <c r="H87" s="17">
        <f t="shared" si="13"/>
        <v>-1.1228945726762321E-2</v>
      </c>
    </row>
    <row r="88" spans="1:8" x14ac:dyDescent="0.2">
      <c r="A88" s="14"/>
      <c r="B88" s="15" t="s">
        <v>75</v>
      </c>
      <c r="C88" s="16">
        <v>2</v>
      </c>
      <c r="D88" s="16">
        <v>0</v>
      </c>
      <c r="E88" s="17">
        <f t="shared" si="11"/>
        <v>1.2476606363069245E-3</v>
      </c>
      <c r="F88" s="17" t="str">
        <f t="shared" si="12"/>
        <v/>
      </c>
      <c r="G88" s="17">
        <f t="shared" si="14"/>
        <v>-1</v>
      </c>
      <c r="H88" s="17">
        <f t="shared" si="13"/>
        <v>-1.2476606363069245E-3</v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6</v>
      </c>
      <c r="D90" s="16">
        <v>9</v>
      </c>
      <c r="E90" s="17">
        <f t="shared" si="11"/>
        <v>3.7429819089207735E-3</v>
      </c>
      <c r="F90" s="17">
        <f t="shared" si="12"/>
        <v>6.8859984697781174E-3</v>
      </c>
      <c r="G90" s="17">
        <f t="shared" si="14"/>
        <v>0.5</v>
      </c>
      <c r="H90" s="17">
        <f t="shared" si="13"/>
        <v>1.8714909544603868E-3</v>
      </c>
    </row>
    <row r="91" spans="1:8" x14ac:dyDescent="0.2">
      <c r="A91" s="14"/>
      <c r="B91" s="15" t="s">
        <v>78</v>
      </c>
      <c r="C91" s="16">
        <v>20</v>
      </c>
      <c r="D91" s="16">
        <v>9</v>
      </c>
      <c r="E91" s="17">
        <f t="shared" si="11"/>
        <v>1.2476606363069246E-2</v>
      </c>
      <c r="F91" s="17">
        <f t="shared" si="12"/>
        <v>6.8859984697781174E-3</v>
      </c>
      <c r="G91" s="17">
        <f t="shared" si="14"/>
        <v>-0.55000000000000004</v>
      </c>
      <c r="H91" s="17">
        <f t="shared" si="13"/>
        <v>-6.8621334996880855E-3</v>
      </c>
    </row>
    <row r="92" spans="1:8" x14ac:dyDescent="0.2">
      <c r="A92" s="14"/>
      <c r="B92" s="15" t="s">
        <v>79</v>
      </c>
      <c r="C92" s="16">
        <v>9</v>
      </c>
      <c r="D92" s="16">
        <v>14</v>
      </c>
      <c r="E92" s="17">
        <f t="shared" si="11"/>
        <v>5.6144728633811605E-3</v>
      </c>
      <c r="F92" s="17">
        <f t="shared" si="12"/>
        <v>1.0711553175210406E-2</v>
      </c>
      <c r="G92" s="17">
        <f t="shared" si="14"/>
        <v>0.55555555555555558</v>
      </c>
      <c r="H92" s="17">
        <f t="shared" si="13"/>
        <v>3.1191515907673115E-3</v>
      </c>
    </row>
    <row r="93" spans="1:8" x14ac:dyDescent="0.2">
      <c r="A93" s="14"/>
      <c r="B93" s="15" t="s">
        <v>80</v>
      </c>
      <c r="C93" s="16">
        <v>3</v>
      </c>
      <c r="D93" s="16">
        <v>3</v>
      </c>
      <c r="E93" s="17">
        <f t="shared" si="11"/>
        <v>1.8714909544603868E-3</v>
      </c>
      <c r="F93" s="17">
        <f t="shared" si="12"/>
        <v>2.2953328232593728E-3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81</v>
      </c>
      <c r="C94" s="16">
        <v>1</v>
      </c>
      <c r="D94" s="16">
        <v>0</v>
      </c>
      <c r="E94" s="17">
        <f t="shared" si="11"/>
        <v>6.2383031815346226E-4</v>
      </c>
      <c r="F94" s="17" t="str">
        <f t="shared" si="12"/>
        <v/>
      </c>
      <c r="G94" s="17">
        <f t="shared" si="14"/>
        <v>-1</v>
      </c>
      <c r="H94" s="17">
        <f t="shared" si="13"/>
        <v>-6.2383031815346226E-4</v>
      </c>
    </row>
    <row r="95" spans="1:8" x14ac:dyDescent="0.2">
      <c r="A95" s="14"/>
      <c r="B95" s="15" t="s">
        <v>82</v>
      </c>
      <c r="C95" s="16">
        <v>3</v>
      </c>
      <c r="D95" s="16">
        <v>1</v>
      </c>
      <c r="E95" s="17">
        <f t="shared" si="11"/>
        <v>1.8714909544603868E-3</v>
      </c>
      <c r="F95" s="17">
        <f t="shared" si="12"/>
        <v>7.6511094108645751E-4</v>
      </c>
      <c r="G95" s="17">
        <f t="shared" si="14"/>
        <v>-0.66666666666666663</v>
      </c>
      <c r="H95" s="17">
        <f t="shared" si="13"/>
        <v>-1.2476606363069245E-3</v>
      </c>
    </row>
    <row r="96" spans="1:8" x14ac:dyDescent="0.2">
      <c r="A96" s="14"/>
      <c r="B96" s="15" t="s">
        <v>83</v>
      </c>
      <c r="C96" s="16">
        <v>3</v>
      </c>
      <c r="D96" s="16">
        <v>2</v>
      </c>
      <c r="E96" s="17">
        <f t="shared" si="11"/>
        <v>1.8714909544603868E-3</v>
      </c>
      <c r="F96" s="17">
        <f t="shared" si="12"/>
        <v>1.530221882172915E-3</v>
      </c>
      <c r="G96" s="17">
        <f t="shared" si="14"/>
        <v>-0.33333333333333331</v>
      </c>
      <c r="H96" s="17">
        <f t="shared" si="13"/>
        <v>-6.2383031815346226E-4</v>
      </c>
    </row>
    <row r="97" spans="1:8" x14ac:dyDescent="0.2">
      <c r="A97" s="14"/>
      <c r="B97" s="15" t="s">
        <v>84</v>
      </c>
      <c r="C97" s="16">
        <v>1</v>
      </c>
      <c r="D97" s="16">
        <v>0</v>
      </c>
      <c r="E97" s="17">
        <f t="shared" si="11"/>
        <v>6.2383031815346226E-4</v>
      </c>
      <c r="F97" s="17" t="str">
        <f t="shared" si="12"/>
        <v/>
      </c>
      <c r="G97" s="17">
        <f t="shared" si="14"/>
        <v>-1</v>
      </c>
      <c r="H97" s="17">
        <f t="shared" si="13"/>
        <v>-6.2383031815346226E-4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12</v>
      </c>
      <c r="D99" s="16">
        <v>16</v>
      </c>
      <c r="E99" s="17">
        <f t="shared" si="11"/>
        <v>7.4859638178415471E-3</v>
      </c>
      <c r="F99" s="17">
        <f t="shared" si="12"/>
        <v>1.224177505738332E-2</v>
      </c>
      <c r="G99" s="17">
        <f t="shared" si="14"/>
        <v>0.33333333333333331</v>
      </c>
      <c r="H99" s="17">
        <f t="shared" si="13"/>
        <v>2.495321272613849E-3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</v>
      </c>
      <c r="D103" s="16">
        <v>2</v>
      </c>
      <c r="E103" s="17">
        <f t="shared" si="11"/>
        <v>6.2383031815346226E-4</v>
      </c>
      <c r="F103" s="17">
        <f t="shared" si="12"/>
        <v>1.530221882172915E-3</v>
      </c>
      <c r="G103" s="17">
        <f t="shared" si="14"/>
        <v>1</v>
      </c>
      <c r="H103" s="17">
        <f t="shared" si="13"/>
        <v>6.2383031815346226E-4</v>
      </c>
    </row>
    <row r="104" spans="1:8" x14ac:dyDescent="0.2">
      <c r="A104" s="14"/>
      <c r="B104" s="15" t="s">
        <v>91</v>
      </c>
      <c r="C104" s="16">
        <v>9</v>
      </c>
      <c r="D104" s="16">
        <v>0</v>
      </c>
      <c r="E104" s="17">
        <f t="shared" si="11"/>
        <v>5.6144728633811605E-3</v>
      </c>
      <c r="F104" s="17" t="str">
        <f t="shared" si="12"/>
        <v/>
      </c>
      <c r="G104" s="17">
        <f t="shared" si="14"/>
        <v>-1</v>
      </c>
      <c r="H104" s="17">
        <f t="shared" si="13"/>
        <v>-5.6144728633811605E-3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0</v>
      </c>
      <c r="E106" s="17">
        <f t="shared" si="11"/>
        <v>1.2476606363069245E-3</v>
      </c>
      <c r="F106" s="17" t="str">
        <f t="shared" si="12"/>
        <v/>
      </c>
      <c r="G106" s="17">
        <f t="shared" si="14"/>
        <v>-1</v>
      </c>
      <c r="H106" s="17">
        <f t="shared" si="13"/>
        <v>-1.2476606363069245E-3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si="15"/>
        <v>6.2383031815346226E-4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-6.2383031815346226E-4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6</v>
      </c>
      <c r="D111" s="16">
        <v>4</v>
      </c>
      <c r="E111" s="17">
        <f t="shared" si="15"/>
        <v>3.7429819089207735E-3</v>
      </c>
      <c r="F111" s="17">
        <f t="shared" si="16"/>
        <v>3.06044376434583E-3</v>
      </c>
      <c r="G111" s="17">
        <f t="shared" si="18"/>
        <v>-0.33333333333333331</v>
      </c>
      <c r="H111" s="17">
        <f t="shared" si="17"/>
        <v>-1.2476606363069245E-3</v>
      </c>
    </row>
    <row r="112" spans="1:8" ht="25.5" x14ac:dyDescent="0.2">
      <c r="A112" s="14"/>
      <c r="B112" s="15" t="s">
        <v>100</v>
      </c>
      <c r="C112" s="16">
        <v>3</v>
      </c>
      <c r="D112" s="16">
        <v>1</v>
      </c>
      <c r="E112" s="17">
        <f t="shared" si="15"/>
        <v>1.8714909544603868E-3</v>
      </c>
      <c r="F112" s="17">
        <f t="shared" si="16"/>
        <v>7.6511094108645751E-4</v>
      </c>
      <c r="G112" s="17">
        <f t="shared" si="18"/>
        <v>-0.66666666666666663</v>
      </c>
      <c r="H112" s="17">
        <f t="shared" si="17"/>
        <v>-1.2476606363069245E-3</v>
      </c>
    </row>
    <row r="113" spans="1:8" ht="25.5" x14ac:dyDescent="0.2">
      <c r="A113" s="14"/>
      <c r="B113" s="15" t="s">
        <v>101</v>
      </c>
      <c r="C113" s="16">
        <v>0</v>
      </c>
      <c r="D113" s="16">
        <v>12</v>
      </c>
      <c r="E113" s="17" t="str">
        <f t="shared" si="15"/>
        <v/>
      </c>
      <c r="F113" s="17">
        <f t="shared" si="16"/>
        <v>9.181331293037491E-3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6</v>
      </c>
      <c r="D114" s="16">
        <v>1</v>
      </c>
      <c r="E114" s="17">
        <f t="shared" si="15"/>
        <v>3.7429819089207735E-3</v>
      </c>
      <c r="F114" s="17">
        <f t="shared" si="16"/>
        <v>7.6511094108645751E-4</v>
      </c>
      <c r="G114" s="17">
        <f t="shared" si="18"/>
        <v>-0.83333333333333337</v>
      </c>
      <c r="H114" s="17">
        <f t="shared" si="17"/>
        <v>-3.1191515907673115E-3</v>
      </c>
    </row>
    <row r="115" spans="1:8" x14ac:dyDescent="0.2">
      <c r="A115" s="14"/>
      <c r="B115" s="15" t="s">
        <v>103</v>
      </c>
      <c r="C115" s="16">
        <v>224</v>
      </c>
      <c r="D115" s="16">
        <v>21</v>
      </c>
      <c r="E115" s="17">
        <f t="shared" si="15"/>
        <v>0.13973799126637554</v>
      </c>
      <c r="F115" s="17">
        <f t="shared" si="16"/>
        <v>1.6067329762815608E-2</v>
      </c>
      <c r="G115" s="17">
        <f t="shared" si="18"/>
        <v>-0.90625</v>
      </c>
      <c r="H115" s="17">
        <f t="shared" si="17"/>
        <v>-0.12663755458515283</v>
      </c>
    </row>
    <row r="116" spans="1:8" x14ac:dyDescent="0.2">
      <c r="A116" s="14"/>
      <c r="B116" s="15" t="s">
        <v>104</v>
      </c>
      <c r="C116" s="16">
        <v>68</v>
      </c>
      <c r="D116" s="16">
        <v>1</v>
      </c>
      <c r="E116" s="17">
        <f t="shared" si="15"/>
        <v>4.2420461634435434E-2</v>
      </c>
      <c r="F116" s="17">
        <f t="shared" si="16"/>
        <v>7.6511094108645751E-4</v>
      </c>
      <c r="G116" s="17">
        <f t="shared" si="18"/>
        <v>-0.98529411764705888</v>
      </c>
      <c r="H116" s="17">
        <f t="shared" si="17"/>
        <v>-4.1796631316281974E-2</v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6.2383031815346226E-4</v>
      </c>
      <c r="F117" s="17" t="str">
        <f t="shared" si="16"/>
        <v/>
      </c>
      <c r="G117" s="17">
        <f t="shared" si="18"/>
        <v>-1</v>
      </c>
      <c r="H117" s="17">
        <f t="shared" si="17"/>
        <v>-6.2383031815346226E-4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22</v>
      </c>
      <c r="D120" s="16">
        <v>3</v>
      </c>
      <c r="E120" s="17">
        <f t="shared" si="15"/>
        <v>1.3724266999376169E-2</v>
      </c>
      <c r="F120" s="17">
        <f t="shared" si="16"/>
        <v>2.2953328232593728E-3</v>
      </c>
      <c r="G120" s="17">
        <f t="shared" si="18"/>
        <v>-0.86363636363636365</v>
      </c>
      <c r="H120" s="17">
        <f t="shared" si="17"/>
        <v>-1.1852776044915782E-2</v>
      </c>
    </row>
    <row r="121" spans="1:8" x14ac:dyDescent="0.2">
      <c r="A121" s="14"/>
      <c r="B121" s="15" t="s">
        <v>109</v>
      </c>
      <c r="C121" s="16">
        <v>2</v>
      </c>
      <c r="D121" s="16">
        <v>1</v>
      </c>
      <c r="E121" s="17">
        <f t="shared" si="15"/>
        <v>1.2476606363069245E-3</v>
      </c>
      <c r="F121" s="17">
        <f t="shared" si="16"/>
        <v>7.6511094108645751E-4</v>
      </c>
      <c r="G121" s="17">
        <f t="shared" si="18"/>
        <v>-0.5</v>
      </c>
      <c r="H121" s="17">
        <f t="shared" si="17"/>
        <v>-6.2383031815346226E-4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22</v>
      </c>
      <c r="E123" s="17">
        <f t="shared" si="15"/>
        <v>1.2476606363069245E-3</v>
      </c>
      <c r="F123" s="17">
        <f t="shared" si="16"/>
        <v>1.6832440703902066E-2</v>
      </c>
      <c r="G123" s="17">
        <f t="shared" si="18"/>
        <v>10</v>
      </c>
      <c r="H123" s="17">
        <f t="shared" si="17"/>
        <v>1.2476606363069246E-2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7.6511094108645751E-4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66</v>
      </c>
      <c r="D125" s="16">
        <v>74</v>
      </c>
      <c r="E125" s="17">
        <f t="shared" si="15"/>
        <v>4.1172800998128506E-2</v>
      </c>
      <c r="F125" s="17">
        <f t="shared" si="16"/>
        <v>5.6618209640397855E-2</v>
      </c>
      <c r="G125" s="17">
        <f t="shared" si="18"/>
        <v>0.12121212121212122</v>
      </c>
      <c r="H125" s="17">
        <f t="shared" si="17"/>
        <v>4.9906425452276981E-3</v>
      </c>
    </row>
    <row r="126" spans="1:8" x14ac:dyDescent="0.2">
      <c r="A126" s="14"/>
      <c r="B126" s="15" t="s">
        <v>114</v>
      </c>
      <c r="C126" s="16">
        <v>18</v>
      </c>
      <c r="D126" s="16">
        <v>6</v>
      </c>
      <c r="E126" s="17">
        <f t="shared" si="15"/>
        <v>1.1228945726762321E-2</v>
      </c>
      <c r="F126" s="17">
        <f t="shared" si="16"/>
        <v>4.5906656465187455E-3</v>
      </c>
      <c r="G126" s="17">
        <f t="shared" si="18"/>
        <v>-0.66666666666666663</v>
      </c>
      <c r="H126" s="17">
        <f t="shared" si="17"/>
        <v>-7.4859638178415471E-3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0</v>
      </c>
      <c r="E128" s="17">
        <f t="shared" si="15"/>
        <v>1.2476606363069245E-3</v>
      </c>
      <c r="F128" s="17" t="str">
        <f t="shared" si="16"/>
        <v/>
      </c>
      <c r="G128" s="17">
        <f t="shared" si="18"/>
        <v>-1</v>
      </c>
      <c r="H128" s="17">
        <f t="shared" si="17"/>
        <v>-1.2476606363069245E-3</v>
      </c>
    </row>
    <row r="129" spans="1:8" x14ac:dyDescent="0.2">
      <c r="A129" s="14"/>
      <c r="B129" s="15" t="s">
        <v>117</v>
      </c>
      <c r="C129" s="16">
        <v>12</v>
      </c>
      <c r="D129" s="16">
        <v>0</v>
      </c>
      <c r="E129" s="17">
        <f t="shared" si="15"/>
        <v>7.4859638178415471E-3</v>
      </c>
      <c r="F129" s="17" t="str">
        <f t="shared" si="16"/>
        <v/>
      </c>
      <c r="G129" s="17">
        <f t="shared" si="18"/>
        <v>-1</v>
      </c>
      <c r="H129" s="17">
        <f t="shared" si="17"/>
        <v>-7.4859638178415471E-3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882</v>
      </c>
      <c r="D131" s="16">
        <v>981</v>
      </c>
      <c r="E131" s="17">
        <f t="shared" si="15"/>
        <v>0.55021834061135366</v>
      </c>
      <c r="F131" s="17">
        <f t="shared" si="16"/>
        <v>0.75057383320581483</v>
      </c>
      <c r="G131" s="17">
        <f t="shared" si="18"/>
        <v>0.11224489795918367</v>
      </c>
      <c r="H131" s="17">
        <f t="shared" si="17"/>
        <v>6.1759201497192759E-2</v>
      </c>
    </row>
    <row r="132" spans="1:8" ht="25.5" x14ac:dyDescent="0.2">
      <c r="A132" s="14"/>
      <c r="B132" s="15" t="s">
        <v>120</v>
      </c>
      <c r="C132" s="16">
        <v>19</v>
      </c>
      <c r="D132" s="16">
        <v>9</v>
      </c>
      <c r="E132" s="17">
        <f t="shared" si="15"/>
        <v>1.1852776044915784E-2</v>
      </c>
      <c r="F132" s="17">
        <f t="shared" si="16"/>
        <v>6.8859984697781174E-3</v>
      </c>
      <c r="G132" s="17">
        <f t="shared" si="18"/>
        <v>-0.52631578947368418</v>
      </c>
      <c r="H132" s="17">
        <f t="shared" si="17"/>
        <v>-6.2383031815346221E-3</v>
      </c>
    </row>
    <row r="133" spans="1:8" x14ac:dyDescent="0.2">
      <c r="A133" s="14"/>
      <c r="B133" s="15" t="s">
        <v>121</v>
      </c>
      <c r="C133" s="16">
        <v>12</v>
      </c>
      <c r="D133" s="16">
        <v>0</v>
      </c>
      <c r="E133" s="17">
        <f t="shared" si="15"/>
        <v>7.4859638178415471E-3</v>
      </c>
      <c r="F133" s="17" t="str">
        <f t="shared" si="16"/>
        <v/>
      </c>
      <c r="G133" s="17">
        <f t="shared" si="18"/>
        <v>-1</v>
      </c>
      <c r="H133" s="17">
        <f t="shared" si="17"/>
        <v>-7.4859638178415471E-3</v>
      </c>
    </row>
    <row r="134" spans="1:8" x14ac:dyDescent="0.2">
      <c r="A134" s="14"/>
      <c r="B134" s="15" t="s">
        <v>122</v>
      </c>
      <c r="C134" s="16">
        <v>108</v>
      </c>
      <c r="D134" s="16">
        <v>34</v>
      </c>
      <c r="E134" s="17">
        <f t="shared" si="15"/>
        <v>6.7373674360573926E-2</v>
      </c>
      <c r="F134" s="17">
        <f t="shared" si="16"/>
        <v>2.6013771996939557E-2</v>
      </c>
      <c r="G134" s="17">
        <f t="shared" si="18"/>
        <v>-0.68518518518518523</v>
      </c>
      <c r="H134" s="17">
        <f t="shared" si="17"/>
        <v>-4.6163443543356213E-2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6</v>
      </c>
      <c r="D136" s="16">
        <v>3</v>
      </c>
      <c r="E136" s="17">
        <f t="shared" si="15"/>
        <v>3.7429819089207735E-3</v>
      </c>
      <c r="F136" s="17">
        <f t="shared" si="16"/>
        <v>2.2953328232593728E-3</v>
      </c>
      <c r="G136" s="17">
        <f t="shared" si="18"/>
        <v>-0.5</v>
      </c>
      <c r="H136" s="17">
        <f t="shared" si="17"/>
        <v>-1.8714909544603868E-3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7.6511094108645751E-4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6.2383031815346226E-4</v>
      </c>
      <c r="F141" s="17" t="str">
        <f t="shared" si="20"/>
        <v/>
      </c>
      <c r="G141" s="17">
        <f t="shared" si="22"/>
        <v>-1</v>
      </c>
      <c r="H141" s="17">
        <f t="shared" si="21"/>
        <v>-6.2383031815346226E-4</v>
      </c>
    </row>
    <row r="142" spans="1:8" ht="25.5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6.2383031815346226E-4</v>
      </c>
      <c r="F142" s="17" t="str">
        <f t="shared" si="20"/>
        <v/>
      </c>
      <c r="G142" s="17">
        <f t="shared" si="22"/>
        <v>-1</v>
      </c>
      <c r="H142" s="17">
        <f t="shared" si="21"/>
        <v>-6.2383031815346226E-4</v>
      </c>
    </row>
    <row r="143" spans="1:8" ht="25.5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6.2383031815346226E-4</v>
      </c>
      <c r="F143" s="17" t="str">
        <f t="shared" si="20"/>
        <v/>
      </c>
      <c r="G143" s="17">
        <f t="shared" si="22"/>
        <v>-1</v>
      </c>
      <c r="H143" s="17">
        <f t="shared" si="21"/>
        <v>-6.2383031815346226E-4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6.2383031815346226E-4</v>
      </c>
      <c r="F145" s="17" t="str">
        <f t="shared" si="20"/>
        <v/>
      </c>
      <c r="G145" s="17">
        <f t="shared" si="22"/>
        <v>-1</v>
      </c>
      <c r="H145" s="17">
        <f t="shared" si="21"/>
        <v>-6.2383031815346226E-4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3.06044376434583E-3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3</v>
      </c>
      <c r="D148" s="16">
        <v>0</v>
      </c>
      <c r="E148" s="17">
        <f t="shared" si="19"/>
        <v>1.8714909544603868E-3</v>
      </c>
      <c r="F148" s="17" t="str">
        <f t="shared" si="20"/>
        <v/>
      </c>
      <c r="G148" s="17">
        <f t="shared" si="22"/>
        <v>-1</v>
      </c>
      <c r="H148" s="17">
        <f t="shared" si="21"/>
        <v>-1.8714909544603868E-3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6.2383031815346226E-4</v>
      </c>
      <c r="F152" s="17" t="str">
        <f t="shared" si="20"/>
        <v/>
      </c>
      <c r="G152" s="17">
        <f t="shared" si="22"/>
        <v>-1</v>
      </c>
      <c r="H152" s="17">
        <f t="shared" si="21"/>
        <v>-6.2383031815346226E-4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6</v>
      </c>
      <c r="E154" s="17" t="str">
        <f t="shared" si="19"/>
        <v/>
      </c>
      <c r="F154" s="17">
        <f t="shared" si="20"/>
        <v>4.5906656465187455E-3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7.6511094108645751E-4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7.6511094108645751E-4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7.6511094108645751E-4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4</v>
      </c>
      <c r="D164" s="16">
        <v>2</v>
      </c>
      <c r="E164" s="17">
        <f t="shared" si="19"/>
        <v>2.495321272613849E-3</v>
      </c>
      <c r="F164" s="17">
        <f t="shared" si="20"/>
        <v>1.530221882172915E-3</v>
      </c>
      <c r="G164" s="17">
        <f t="shared" si="22"/>
        <v>-0.5</v>
      </c>
      <c r="H164" s="17">
        <f t="shared" si="21"/>
        <v>-1.2476606363069245E-3</v>
      </c>
    </row>
    <row r="165" spans="1:8" ht="25.5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7.6511094108645751E-4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6.2383031815346226E-4</v>
      </c>
      <c r="F166" s="17" t="str">
        <f t="shared" si="20"/>
        <v/>
      </c>
      <c r="G166" s="17">
        <f t="shared" si="22"/>
        <v>-1</v>
      </c>
      <c r="H166" s="17">
        <f t="shared" si="21"/>
        <v>-6.2383031815346226E-4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857</v>
      </c>
      <c r="D173" s="19">
        <f>SUM(D174:D343)</f>
        <v>943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0.10035005834305717</v>
      </c>
      <c r="H173" s="20">
        <f t="shared" ref="H173:H204" si="25">+IF(OR(AND(E173=""),(G173="")),"",E173*G173)</f>
        <v>0.10035005834305717</v>
      </c>
    </row>
    <row r="174" spans="1:8" x14ac:dyDescent="0.2">
      <c r="A174" s="14"/>
      <c r="B174" s="15" t="s">
        <v>156</v>
      </c>
      <c r="C174" s="16">
        <v>6</v>
      </c>
      <c r="D174" s="16">
        <v>18</v>
      </c>
      <c r="E174" s="17">
        <f t="shared" si="23"/>
        <v>7.0011668611435242E-3</v>
      </c>
      <c r="F174" s="17">
        <f t="shared" si="24"/>
        <v>1.9088016967126194E-2</v>
      </c>
      <c r="G174" s="17">
        <f t="shared" ref="G174:G205" si="26">+IF(AND(C174=0,D174=0)," ",IF(C174=0,1,IF(D174=0,-1,(D174-C174)/C174)))</f>
        <v>2</v>
      </c>
      <c r="H174" s="17">
        <f t="shared" si="25"/>
        <v>1.4002333722287048E-2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3</v>
      </c>
      <c r="D176" s="16">
        <v>2</v>
      </c>
      <c r="E176" s="17">
        <f t="shared" si="23"/>
        <v>3.5005834305717621E-3</v>
      </c>
      <c r="F176" s="17">
        <f t="shared" si="24"/>
        <v>2.1208907741251328E-3</v>
      </c>
      <c r="G176" s="17">
        <f t="shared" si="26"/>
        <v>-0.33333333333333331</v>
      </c>
      <c r="H176" s="17">
        <f t="shared" si="25"/>
        <v>-1.1668611435239206E-3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6</v>
      </c>
      <c r="D178" s="16">
        <v>15</v>
      </c>
      <c r="E178" s="17">
        <f t="shared" si="23"/>
        <v>7.0011668611435242E-3</v>
      </c>
      <c r="F178" s="17">
        <f t="shared" si="24"/>
        <v>1.5906680805938492E-2</v>
      </c>
      <c r="G178" s="17">
        <f t="shared" si="26"/>
        <v>1.5</v>
      </c>
      <c r="H178" s="17">
        <f t="shared" si="25"/>
        <v>1.0501750291715286E-2</v>
      </c>
    </row>
    <row r="179" spans="1:8" x14ac:dyDescent="0.2">
      <c r="A179" s="14"/>
      <c r="B179" s="15" t="s">
        <v>161</v>
      </c>
      <c r="C179" s="16">
        <v>80</v>
      </c>
      <c r="D179" s="16">
        <v>39</v>
      </c>
      <c r="E179" s="17">
        <f t="shared" si="23"/>
        <v>9.3348891481913651E-2</v>
      </c>
      <c r="F179" s="17">
        <f t="shared" si="24"/>
        <v>4.1357370095440084E-2</v>
      </c>
      <c r="G179" s="17">
        <f t="shared" si="26"/>
        <v>-0.51249999999999996</v>
      </c>
      <c r="H179" s="17">
        <f t="shared" si="25"/>
        <v>-4.7841306884480739E-2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2</v>
      </c>
      <c r="D181" s="16">
        <v>1</v>
      </c>
      <c r="E181" s="17">
        <f t="shared" si="23"/>
        <v>2.3337222870478411E-3</v>
      </c>
      <c r="F181" s="17">
        <f t="shared" si="24"/>
        <v>1.0604453870625664E-3</v>
      </c>
      <c r="G181" s="17">
        <f t="shared" si="26"/>
        <v>-0.5</v>
      </c>
      <c r="H181" s="17">
        <f t="shared" si="25"/>
        <v>-1.1668611435239206E-3</v>
      </c>
    </row>
    <row r="182" spans="1:8" x14ac:dyDescent="0.2">
      <c r="A182" s="14"/>
      <c r="B182" s="15" t="s">
        <v>164</v>
      </c>
      <c r="C182" s="16">
        <v>7</v>
      </c>
      <c r="D182" s="16">
        <v>2</v>
      </c>
      <c r="E182" s="17">
        <f t="shared" si="23"/>
        <v>8.1680280046674443E-3</v>
      </c>
      <c r="F182" s="17">
        <f t="shared" si="24"/>
        <v>2.1208907741251328E-3</v>
      </c>
      <c r="G182" s="17">
        <f t="shared" si="26"/>
        <v>-0.7142857142857143</v>
      </c>
      <c r="H182" s="17">
        <f t="shared" si="25"/>
        <v>-5.8343057176196032E-3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2.1208907741251328E-3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13</v>
      </c>
      <c r="D186" s="16">
        <v>23</v>
      </c>
      <c r="E186" s="17">
        <f t="shared" si="23"/>
        <v>1.5169194865810968E-2</v>
      </c>
      <c r="F186" s="17">
        <f t="shared" si="24"/>
        <v>2.4390243902439025E-2</v>
      </c>
      <c r="G186" s="17">
        <f t="shared" si="26"/>
        <v>0.76923076923076927</v>
      </c>
      <c r="H186" s="17">
        <f t="shared" si="25"/>
        <v>1.1668611435239206E-2</v>
      </c>
    </row>
    <row r="187" spans="1:8" x14ac:dyDescent="0.2">
      <c r="A187" s="14"/>
      <c r="B187" s="15" t="s">
        <v>169</v>
      </c>
      <c r="C187" s="16">
        <v>18</v>
      </c>
      <c r="D187" s="16">
        <v>14</v>
      </c>
      <c r="E187" s="17">
        <f t="shared" si="23"/>
        <v>2.1003500583430573E-2</v>
      </c>
      <c r="F187" s="17">
        <f t="shared" si="24"/>
        <v>1.4846235418875928E-2</v>
      </c>
      <c r="G187" s="17">
        <f t="shared" si="26"/>
        <v>-0.22222222222222221</v>
      </c>
      <c r="H187" s="17">
        <f t="shared" si="25"/>
        <v>-4.6674445740956822E-3</v>
      </c>
    </row>
    <row r="188" spans="1:8" ht="25.5" x14ac:dyDescent="0.2">
      <c r="A188" s="14"/>
      <c r="B188" s="15" t="s">
        <v>170</v>
      </c>
      <c r="C188" s="16">
        <v>1</v>
      </c>
      <c r="D188" s="16">
        <v>4</v>
      </c>
      <c r="E188" s="17">
        <f t="shared" si="23"/>
        <v>1.1668611435239206E-3</v>
      </c>
      <c r="F188" s="17">
        <f t="shared" si="24"/>
        <v>4.2417815482502655E-3</v>
      </c>
      <c r="G188" s="17">
        <f t="shared" si="26"/>
        <v>3</v>
      </c>
      <c r="H188" s="17">
        <f t="shared" si="25"/>
        <v>3.5005834305717617E-3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1.1668611435239206E-3</v>
      </c>
      <c r="F189" s="17" t="str">
        <f t="shared" si="24"/>
        <v/>
      </c>
      <c r="G189" s="17">
        <f t="shared" si="26"/>
        <v>-1</v>
      </c>
      <c r="H189" s="17">
        <f t="shared" si="25"/>
        <v>-1.1668611435239206E-3</v>
      </c>
    </row>
    <row r="190" spans="1:8" x14ac:dyDescent="0.2">
      <c r="A190" s="14"/>
      <c r="B190" s="15" t="s">
        <v>172</v>
      </c>
      <c r="C190" s="16">
        <v>3</v>
      </c>
      <c r="D190" s="16">
        <v>0</v>
      </c>
      <c r="E190" s="17">
        <f t="shared" si="23"/>
        <v>3.5005834305717621E-3</v>
      </c>
      <c r="F190" s="17" t="str">
        <f t="shared" si="24"/>
        <v/>
      </c>
      <c r="G190" s="17">
        <f t="shared" si="26"/>
        <v>-1</v>
      </c>
      <c r="H190" s="17">
        <f t="shared" si="25"/>
        <v>-3.5005834305717621E-3</v>
      </c>
    </row>
    <row r="191" spans="1:8" x14ac:dyDescent="0.2">
      <c r="A191" s="14"/>
      <c r="B191" s="15" t="s">
        <v>173</v>
      </c>
      <c r="C191" s="16">
        <v>3</v>
      </c>
      <c r="D191" s="16">
        <v>1</v>
      </c>
      <c r="E191" s="17">
        <f t="shared" si="23"/>
        <v>3.5005834305717621E-3</v>
      </c>
      <c r="F191" s="17">
        <f t="shared" si="24"/>
        <v>1.0604453870625664E-3</v>
      </c>
      <c r="G191" s="17">
        <f t="shared" si="26"/>
        <v>-0.66666666666666663</v>
      </c>
      <c r="H191" s="17">
        <f t="shared" si="25"/>
        <v>-2.3337222870478411E-3</v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2.1208907741251328E-3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2.1208907741251328E-3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2</v>
      </c>
      <c r="D194" s="16">
        <v>0</v>
      </c>
      <c r="E194" s="17">
        <f t="shared" si="23"/>
        <v>2.3337222870478411E-3</v>
      </c>
      <c r="F194" s="17" t="str">
        <f t="shared" si="24"/>
        <v/>
      </c>
      <c r="G194" s="17">
        <f t="shared" si="26"/>
        <v>-1</v>
      </c>
      <c r="H194" s="17">
        <f t="shared" si="25"/>
        <v>-2.3337222870478411E-3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2</v>
      </c>
      <c r="D198" s="16">
        <v>0</v>
      </c>
      <c r="E198" s="17">
        <f t="shared" si="23"/>
        <v>2.3337222870478411E-3</v>
      </c>
      <c r="F198" s="17" t="str">
        <f t="shared" si="24"/>
        <v/>
      </c>
      <c r="G198" s="17">
        <f t="shared" si="26"/>
        <v>-1</v>
      </c>
      <c r="H198" s="17">
        <f t="shared" si="25"/>
        <v>-2.3337222870478411E-3</v>
      </c>
    </row>
    <row r="199" spans="1:8" x14ac:dyDescent="0.2">
      <c r="A199" s="14"/>
      <c r="B199" s="15" t="s">
        <v>181</v>
      </c>
      <c r="C199" s="16">
        <v>4</v>
      </c>
      <c r="D199" s="16">
        <v>2</v>
      </c>
      <c r="E199" s="17">
        <f t="shared" si="23"/>
        <v>4.6674445740956822E-3</v>
      </c>
      <c r="F199" s="17">
        <f t="shared" si="24"/>
        <v>2.1208907741251328E-3</v>
      </c>
      <c r="G199" s="17">
        <f t="shared" si="26"/>
        <v>-0.5</v>
      </c>
      <c r="H199" s="17">
        <f t="shared" si="25"/>
        <v>-2.3337222870478411E-3</v>
      </c>
    </row>
    <row r="200" spans="1:8" ht="25.5" x14ac:dyDescent="0.2">
      <c r="A200" s="14"/>
      <c r="B200" s="15" t="s">
        <v>182</v>
      </c>
      <c r="C200" s="16">
        <v>6</v>
      </c>
      <c r="D200" s="16">
        <v>2</v>
      </c>
      <c r="E200" s="17">
        <f t="shared" si="23"/>
        <v>7.0011668611435242E-3</v>
      </c>
      <c r="F200" s="17">
        <f t="shared" si="24"/>
        <v>2.1208907741251328E-3</v>
      </c>
      <c r="G200" s="17">
        <f t="shared" si="26"/>
        <v>-0.66666666666666663</v>
      </c>
      <c r="H200" s="17">
        <f t="shared" si="25"/>
        <v>-4.6674445740956822E-3</v>
      </c>
    </row>
    <row r="201" spans="1:8" x14ac:dyDescent="0.2">
      <c r="A201" s="14"/>
      <c r="B201" s="15" t="s">
        <v>183</v>
      </c>
      <c r="C201" s="16">
        <v>1</v>
      </c>
      <c r="D201" s="16">
        <v>1</v>
      </c>
      <c r="E201" s="17">
        <f t="shared" si="23"/>
        <v>1.1668611435239206E-3</v>
      </c>
      <c r="F201" s="17">
        <f t="shared" si="24"/>
        <v>1.0604453870625664E-3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54</v>
      </c>
      <c r="D202" s="16">
        <v>219</v>
      </c>
      <c r="E202" s="17">
        <f t="shared" si="23"/>
        <v>6.3010501750291714E-2</v>
      </c>
      <c r="F202" s="17">
        <f t="shared" si="24"/>
        <v>0.23223753976670203</v>
      </c>
      <c r="G202" s="17">
        <f t="shared" si="26"/>
        <v>3.0555555555555554</v>
      </c>
      <c r="H202" s="17">
        <f t="shared" si="25"/>
        <v>0.19253208868144689</v>
      </c>
    </row>
    <row r="203" spans="1:8" x14ac:dyDescent="0.2">
      <c r="A203" s="14"/>
      <c r="B203" s="15" t="s">
        <v>185</v>
      </c>
      <c r="C203" s="16">
        <v>54</v>
      </c>
      <c r="D203" s="16">
        <v>40</v>
      </c>
      <c r="E203" s="17">
        <f t="shared" si="23"/>
        <v>6.3010501750291714E-2</v>
      </c>
      <c r="F203" s="17">
        <f t="shared" si="24"/>
        <v>4.2417815482502653E-2</v>
      </c>
      <c r="G203" s="17">
        <f t="shared" si="26"/>
        <v>-0.25925925925925924</v>
      </c>
      <c r="H203" s="17">
        <f t="shared" si="25"/>
        <v>-1.6336056009334889E-2</v>
      </c>
    </row>
    <row r="204" spans="1:8" x14ac:dyDescent="0.2">
      <c r="A204" s="14"/>
      <c r="B204" s="15" t="s">
        <v>186</v>
      </c>
      <c r="C204" s="16">
        <v>13</v>
      </c>
      <c r="D204" s="16">
        <v>20</v>
      </c>
      <c r="E204" s="17">
        <f t="shared" si="23"/>
        <v>1.5169194865810968E-2</v>
      </c>
      <c r="F204" s="17">
        <f t="shared" si="24"/>
        <v>2.1208907741251327E-2</v>
      </c>
      <c r="G204" s="17">
        <f t="shared" si="26"/>
        <v>0.53846153846153844</v>
      </c>
      <c r="H204" s="17">
        <f t="shared" si="25"/>
        <v>8.1680280046674443E-3</v>
      </c>
    </row>
    <row r="205" spans="1:8" x14ac:dyDescent="0.2">
      <c r="A205" s="14"/>
      <c r="B205" s="15" t="s">
        <v>187</v>
      </c>
      <c r="C205" s="16">
        <v>4</v>
      </c>
      <c r="D205" s="16">
        <v>2</v>
      </c>
      <c r="E205" s="17">
        <f t="shared" ref="E205:E236" si="27">+IF(C205=0,"",C205/C$173)</f>
        <v>4.6674445740956822E-3</v>
      </c>
      <c r="F205" s="17">
        <f t="shared" ref="F205:F236" si="28">+IF(D205=0,"",D205/D$173)</f>
        <v>2.1208907741251328E-3</v>
      </c>
      <c r="G205" s="17">
        <f t="shared" si="26"/>
        <v>-0.5</v>
      </c>
      <c r="H205" s="17">
        <f t="shared" ref="H205:H236" si="29">+IF(OR(AND(E205=""),(G205="")),"",E205*G205)</f>
        <v>-2.3337222870478411E-3</v>
      </c>
    </row>
    <row r="206" spans="1:8" x14ac:dyDescent="0.2">
      <c r="A206" s="14"/>
      <c r="B206" s="15" t="s">
        <v>188</v>
      </c>
      <c r="C206" s="16">
        <v>64</v>
      </c>
      <c r="D206" s="16">
        <v>74</v>
      </c>
      <c r="E206" s="17">
        <f t="shared" si="27"/>
        <v>7.4679113185530915E-2</v>
      </c>
      <c r="F206" s="17">
        <f t="shared" si="28"/>
        <v>7.8472958642629903E-2</v>
      </c>
      <c r="G206" s="17">
        <f t="shared" ref="G206:G237" si="30">+IF(AND(C206=0,D206=0)," ",IF(C206=0,1,IF(D206=0,-1,(D206-C206)/C206)))</f>
        <v>0.15625</v>
      </c>
      <c r="H206" s="17">
        <f t="shared" si="29"/>
        <v>1.1668611435239205E-2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</v>
      </c>
      <c r="D208" s="16">
        <v>2</v>
      </c>
      <c r="E208" s="17">
        <f t="shared" si="27"/>
        <v>1.1668611435239206E-3</v>
      </c>
      <c r="F208" s="17">
        <f t="shared" si="28"/>
        <v>2.1208907741251328E-3</v>
      </c>
      <c r="G208" s="17">
        <f t="shared" si="30"/>
        <v>1</v>
      </c>
      <c r="H208" s="17">
        <f t="shared" si="29"/>
        <v>1.1668611435239206E-3</v>
      </c>
    </row>
    <row r="209" spans="1:8" x14ac:dyDescent="0.2">
      <c r="A209" s="14"/>
      <c r="B209" s="15" t="s">
        <v>191</v>
      </c>
      <c r="C209" s="16">
        <v>15</v>
      </c>
      <c r="D209" s="16">
        <v>11</v>
      </c>
      <c r="E209" s="17">
        <f t="shared" si="27"/>
        <v>1.7502917152858809E-2</v>
      </c>
      <c r="F209" s="17">
        <f t="shared" si="28"/>
        <v>1.166489925768823E-2</v>
      </c>
      <c r="G209" s="17">
        <f t="shared" si="30"/>
        <v>-0.26666666666666666</v>
      </c>
      <c r="H209" s="17">
        <f t="shared" si="29"/>
        <v>-4.6674445740956822E-3</v>
      </c>
    </row>
    <row r="210" spans="1:8" x14ac:dyDescent="0.2">
      <c r="A210" s="14"/>
      <c r="B210" s="15" t="s">
        <v>192</v>
      </c>
      <c r="C210" s="16">
        <v>21</v>
      </c>
      <c r="D210" s="16">
        <v>1</v>
      </c>
      <c r="E210" s="17">
        <f t="shared" si="27"/>
        <v>2.4504084014002333E-2</v>
      </c>
      <c r="F210" s="17">
        <f t="shared" si="28"/>
        <v>1.0604453870625664E-3</v>
      </c>
      <c r="G210" s="17">
        <f t="shared" si="30"/>
        <v>-0.95238095238095233</v>
      </c>
      <c r="H210" s="17">
        <f t="shared" si="29"/>
        <v>-2.3337222870478409E-2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</v>
      </c>
      <c r="D212" s="16">
        <v>0</v>
      </c>
      <c r="E212" s="17">
        <f t="shared" si="27"/>
        <v>3.5005834305717621E-3</v>
      </c>
      <c r="F212" s="17" t="str">
        <f t="shared" si="28"/>
        <v/>
      </c>
      <c r="G212" s="17">
        <f t="shared" si="30"/>
        <v>-1</v>
      </c>
      <c r="H212" s="17">
        <f t="shared" si="29"/>
        <v>-3.5005834305717621E-3</v>
      </c>
    </row>
    <row r="213" spans="1:8" ht="25.5" x14ac:dyDescent="0.2">
      <c r="A213" s="14"/>
      <c r="B213" s="15" t="s">
        <v>195</v>
      </c>
      <c r="C213" s="16">
        <v>96</v>
      </c>
      <c r="D213" s="16">
        <v>53</v>
      </c>
      <c r="E213" s="17">
        <f t="shared" si="27"/>
        <v>0.11201866977829639</v>
      </c>
      <c r="F213" s="17">
        <f t="shared" si="28"/>
        <v>5.620360551431601E-2</v>
      </c>
      <c r="G213" s="17">
        <f t="shared" si="30"/>
        <v>-0.44791666666666669</v>
      </c>
      <c r="H213" s="17">
        <f t="shared" si="29"/>
        <v>-5.0175029171528593E-2</v>
      </c>
    </row>
    <row r="214" spans="1:8" x14ac:dyDescent="0.2">
      <c r="A214" s="14"/>
      <c r="B214" s="15" t="s">
        <v>196</v>
      </c>
      <c r="C214" s="16">
        <v>0</v>
      </c>
      <c r="D214" s="16">
        <v>3</v>
      </c>
      <c r="E214" s="17" t="str">
        <f t="shared" si="27"/>
        <v/>
      </c>
      <c r="F214" s="17">
        <f t="shared" si="28"/>
        <v>3.1813361611876989E-3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1.1668611435239206E-3</v>
      </c>
      <c r="F216" s="17" t="str">
        <f t="shared" si="28"/>
        <v/>
      </c>
      <c r="G216" s="17">
        <f t="shared" si="30"/>
        <v>-1</v>
      </c>
      <c r="H216" s="17">
        <f t="shared" si="29"/>
        <v>-1.1668611435239206E-3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27</v>
      </c>
      <c r="E218" s="17" t="str">
        <f t="shared" si="27"/>
        <v/>
      </c>
      <c r="F218" s="17">
        <f t="shared" si="28"/>
        <v>2.863202545068929E-2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45</v>
      </c>
      <c r="D221" s="16">
        <v>49</v>
      </c>
      <c r="E221" s="17">
        <f t="shared" si="27"/>
        <v>5.2508751458576426E-2</v>
      </c>
      <c r="F221" s="17">
        <f t="shared" si="28"/>
        <v>5.1961823966065745E-2</v>
      </c>
      <c r="G221" s="17">
        <f t="shared" si="30"/>
        <v>8.8888888888888892E-2</v>
      </c>
      <c r="H221" s="17">
        <f t="shared" si="29"/>
        <v>4.6674445740956822E-3</v>
      </c>
    </row>
    <row r="222" spans="1:8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1.1668611435239206E-3</v>
      </c>
      <c r="F222" s="17" t="str">
        <f t="shared" si="28"/>
        <v/>
      </c>
      <c r="G222" s="17">
        <f t="shared" si="30"/>
        <v>-1</v>
      </c>
      <c r="H222" s="17">
        <f t="shared" si="29"/>
        <v>-1.1668611435239206E-3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0</v>
      </c>
      <c r="E224" s="17">
        <f t="shared" si="27"/>
        <v>3.5005834305717621E-3</v>
      </c>
      <c r="F224" s="17" t="str">
        <f t="shared" si="28"/>
        <v/>
      </c>
      <c r="G224" s="17">
        <f t="shared" si="30"/>
        <v>-1</v>
      </c>
      <c r="H224" s="17">
        <f t="shared" si="29"/>
        <v>-3.5005834305717621E-3</v>
      </c>
    </row>
    <row r="225" spans="1:8" x14ac:dyDescent="0.2">
      <c r="A225" s="14"/>
      <c r="B225" s="15" t="s">
        <v>207</v>
      </c>
      <c r="C225" s="16">
        <v>5</v>
      </c>
      <c r="D225" s="16">
        <v>2</v>
      </c>
      <c r="E225" s="17">
        <f t="shared" si="27"/>
        <v>5.8343057176196032E-3</v>
      </c>
      <c r="F225" s="17">
        <f t="shared" si="28"/>
        <v>2.1208907741251328E-3</v>
      </c>
      <c r="G225" s="17">
        <f t="shared" si="30"/>
        <v>-0.6</v>
      </c>
      <c r="H225" s="17">
        <f t="shared" si="29"/>
        <v>-3.5005834305717617E-3</v>
      </c>
    </row>
    <row r="226" spans="1:8" x14ac:dyDescent="0.2">
      <c r="A226" s="14"/>
      <c r="B226" s="15" t="s">
        <v>208</v>
      </c>
      <c r="C226" s="16">
        <v>0</v>
      </c>
      <c r="D226" s="16">
        <v>5</v>
      </c>
      <c r="E226" s="17" t="str">
        <f t="shared" si="27"/>
        <v/>
      </c>
      <c r="F226" s="17">
        <f t="shared" si="28"/>
        <v>5.3022269353128317E-3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8</v>
      </c>
      <c r="E228" s="17">
        <f t="shared" si="27"/>
        <v>1.1668611435239206E-3</v>
      </c>
      <c r="F228" s="17">
        <f t="shared" si="28"/>
        <v>8.483563096500531E-3</v>
      </c>
      <c r="G228" s="17">
        <f t="shared" si="30"/>
        <v>7</v>
      </c>
      <c r="H228" s="17">
        <f t="shared" si="29"/>
        <v>8.1680280046674443E-3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4</v>
      </c>
      <c r="D230" s="16">
        <v>9</v>
      </c>
      <c r="E230" s="17">
        <f t="shared" si="27"/>
        <v>4.6674445740956822E-3</v>
      </c>
      <c r="F230" s="17">
        <f t="shared" si="28"/>
        <v>9.5440084835630972E-3</v>
      </c>
      <c r="G230" s="17">
        <f t="shared" si="30"/>
        <v>1.25</v>
      </c>
      <c r="H230" s="17">
        <f t="shared" si="29"/>
        <v>5.8343057176196023E-3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4.2417815482502655E-3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4</v>
      </c>
      <c r="E233" s="17" t="str">
        <f t="shared" si="27"/>
        <v/>
      </c>
      <c r="F233" s="17">
        <f t="shared" si="28"/>
        <v>4.2417815482502655E-3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40</v>
      </c>
      <c r="D236" s="16">
        <v>25</v>
      </c>
      <c r="E236" s="17">
        <f t="shared" si="27"/>
        <v>4.6674445740956826E-2</v>
      </c>
      <c r="F236" s="17">
        <f t="shared" si="28"/>
        <v>2.6511134676564158E-2</v>
      </c>
      <c r="G236" s="17">
        <f t="shared" si="30"/>
        <v>-0.375</v>
      </c>
      <c r="H236" s="17">
        <f t="shared" si="29"/>
        <v>-1.7502917152858809E-2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11</v>
      </c>
      <c r="D238" s="16">
        <v>7</v>
      </c>
      <c r="E238" s="17">
        <f t="shared" si="31"/>
        <v>1.2835472578763127E-2</v>
      </c>
      <c r="F238" s="17">
        <f t="shared" si="32"/>
        <v>7.423117709437964E-3</v>
      </c>
      <c r="G238" s="17">
        <f t="shared" ref="G238:G269" si="34">+IF(AND(C238=0,D238=0)," ",IF(C238=0,1,IF(D238=0,-1,(D238-C238)/C238)))</f>
        <v>-0.36363636363636365</v>
      </c>
      <c r="H238" s="17">
        <f t="shared" si="33"/>
        <v>-4.6674445740956822E-3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43</v>
      </c>
      <c r="D241" s="16">
        <v>49</v>
      </c>
      <c r="E241" s="17">
        <f t="shared" si="31"/>
        <v>5.0175029171528586E-2</v>
      </c>
      <c r="F241" s="17">
        <f t="shared" si="32"/>
        <v>5.1961823966065745E-2</v>
      </c>
      <c r="G241" s="17">
        <f t="shared" si="34"/>
        <v>0.13953488372093023</v>
      </c>
      <c r="H241" s="17">
        <f t="shared" si="33"/>
        <v>7.0011668611435233E-3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1.0604453870625664E-3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1.0604453870625664E-3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1</v>
      </c>
      <c r="E250" s="17">
        <f t="shared" si="31"/>
        <v>2.3337222870478411E-3</v>
      </c>
      <c r="F250" s="17">
        <f t="shared" si="32"/>
        <v>1.0604453870625664E-3</v>
      </c>
      <c r="G250" s="17">
        <f t="shared" si="34"/>
        <v>-0.5</v>
      </c>
      <c r="H250" s="17">
        <f t="shared" si="33"/>
        <v>-1.1668611435239206E-3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1.1668611435239206E-3</v>
      </c>
      <c r="F253" s="17" t="str">
        <f t="shared" si="32"/>
        <v/>
      </c>
      <c r="G253" s="17">
        <f t="shared" si="34"/>
        <v>-1</v>
      </c>
      <c r="H253" s="17">
        <f t="shared" si="33"/>
        <v>-1.1668611435239206E-3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2</v>
      </c>
      <c r="D258" s="16">
        <v>0</v>
      </c>
      <c r="E258" s="17">
        <f t="shared" si="31"/>
        <v>2.3337222870478411E-3</v>
      </c>
      <c r="F258" s="17" t="str">
        <f t="shared" si="32"/>
        <v/>
      </c>
      <c r="G258" s="17">
        <f t="shared" si="34"/>
        <v>-1</v>
      </c>
      <c r="H258" s="17">
        <f t="shared" si="33"/>
        <v>-2.3337222870478411E-3</v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1.1668611435239206E-3</v>
      </c>
      <c r="F262" s="17" t="str">
        <f t="shared" si="32"/>
        <v/>
      </c>
      <c r="G262" s="17">
        <f t="shared" si="34"/>
        <v>-1</v>
      </c>
      <c r="H262" s="17">
        <f t="shared" si="33"/>
        <v>-1.1668611435239206E-3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0</v>
      </c>
      <c r="E264" s="17">
        <f t="shared" si="31"/>
        <v>2.3337222870478411E-3</v>
      </c>
      <c r="F264" s="17" t="str">
        <f t="shared" si="32"/>
        <v/>
      </c>
      <c r="G264" s="17">
        <f t="shared" si="34"/>
        <v>-1</v>
      </c>
      <c r="H264" s="17">
        <f t="shared" si="33"/>
        <v>-2.3337222870478411E-3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ref="E269:E300" si="35">+IF(C269=0,"",C269/C$173)</f>
        <v>1.1668611435239206E-3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-1.1668611435239206E-3</v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</v>
      </c>
      <c r="D275" s="16">
        <v>1</v>
      </c>
      <c r="E275" s="17">
        <f t="shared" si="35"/>
        <v>3.5005834305717621E-3</v>
      </c>
      <c r="F275" s="17">
        <f t="shared" si="36"/>
        <v>1.0604453870625664E-3</v>
      </c>
      <c r="G275" s="17">
        <f t="shared" si="38"/>
        <v>-0.66666666666666663</v>
      </c>
      <c r="H275" s="17">
        <f t="shared" si="37"/>
        <v>-2.3337222870478411E-3</v>
      </c>
    </row>
    <row r="276" spans="1:8" ht="25.5" x14ac:dyDescent="0.2">
      <c r="A276" s="14"/>
      <c r="B276" s="15" t="s">
        <v>257</v>
      </c>
      <c r="C276" s="16">
        <v>4</v>
      </c>
      <c r="D276" s="16">
        <v>5</v>
      </c>
      <c r="E276" s="17">
        <f t="shared" si="35"/>
        <v>4.6674445740956822E-3</v>
      </c>
      <c r="F276" s="17">
        <f t="shared" si="36"/>
        <v>5.3022269353128317E-3</v>
      </c>
      <c r="G276" s="17">
        <f t="shared" si="38"/>
        <v>0.25</v>
      </c>
      <c r="H276" s="17">
        <f t="shared" si="37"/>
        <v>1.1668611435239206E-3</v>
      </c>
    </row>
    <row r="277" spans="1:8" x14ac:dyDescent="0.2">
      <c r="A277" s="14"/>
      <c r="B277" s="15" t="s">
        <v>258</v>
      </c>
      <c r="C277" s="16">
        <v>9</v>
      </c>
      <c r="D277" s="16">
        <v>0</v>
      </c>
      <c r="E277" s="17">
        <f t="shared" si="35"/>
        <v>1.0501750291715286E-2</v>
      </c>
      <c r="F277" s="17" t="str">
        <f t="shared" si="36"/>
        <v/>
      </c>
      <c r="G277" s="17">
        <f t="shared" si="38"/>
        <v>-1</v>
      </c>
      <c r="H277" s="17">
        <f t="shared" si="37"/>
        <v>-1.0501750291715286E-2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1.0604453870625664E-3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5</v>
      </c>
      <c r="D280" s="16">
        <v>0</v>
      </c>
      <c r="E280" s="17">
        <f t="shared" si="35"/>
        <v>5.8343057176196032E-3</v>
      </c>
      <c r="F280" s="17" t="str">
        <f t="shared" si="36"/>
        <v/>
      </c>
      <c r="G280" s="17">
        <f t="shared" si="38"/>
        <v>-1</v>
      </c>
      <c r="H280" s="17">
        <f t="shared" si="37"/>
        <v>-5.8343057176196032E-3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3</v>
      </c>
      <c r="D283" s="16">
        <v>16</v>
      </c>
      <c r="E283" s="17">
        <f t="shared" si="35"/>
        <v>3.5005834305717621E-3</v>
      </c>
      <c r="F283" s="17">
        <f t="shared" si="36"/>
        <v>1.6967126193001062E-2</v>
      </c>
      <c r="G283" s="17">
        <f t="shared" si="38"/>
        <v>4.333333333333333</v>
      </c>
      <c r="H283" s="17">
        <f t="shared" si="37"/>
        <v>1.5169194865810968E-2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1.0604453870625664E-3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8</v>
      </c>
      <c r="D288" s="16">
        <v>2</v>
      </c>
      <c r="E288" s="17">
        <f t="shared" si="35"/>
        <v>9.3348891481913644E-3</v>
      </c>
      <c r="F288" s="17">
        <f t="shared" si="36"/>
        <v>2.1208907741251328E-3</v>
      </c>
      <c r="G288" s="17">
        <f t="shared" si="38"/>
        <v>-0.75</v>
      </c>
      <c r="H288" s="17">
        <f t="shared" si="37"/>
        <v>-7.0011668611435233E-3</v>
      </c>
    </row>
    <row r="289" spans="1:8" x14ac:dyDescent="0.2">
      <c r="A289" s="14"/>
      <c r="B289" s="15" t="s">
        <v>270</v>
      </c>
      <c r="C289" s="16">
        <v>3</v>
      </c>
      <c r="D289" s="16">
        <v>3</v>
      </c>
      <c r="E289" s="17">
        <f t="shared" si="35"/>
        <v>3.5005834305717621E-3</v>
      </c>
      <c r="F289" s="17">
        <f t="shared" si="36"/>
        <v>3.1813361611876989E-3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3</v>
      </c>
      <c r="D290" s="16">
        <v>0</v>
      </c>
      <c r="E290" s="17">
        <f t="shared" si="35"/>
        <v>3.5005834305717621E-3</v>
      </c>
      <c r="F290" s="17" t="str">
        <f t="shared" si="36"/>
        <v/>
      </c>
      <c r="G290" s="17">
        <f t="shared" si="38"/>
        <v>-1</v>
      </c>
      <c r="H290" s="17">
        <f t="shared" si="37"/>
        <v>-3.5005834305717621E-3</v>
      </c>
    </row>
    <row r="291" spans="1:8" x14ac:dyDescent="0.2">
      <c r="A291" s="14"/>
      <c r="B291" s="15" t="s">
        <v>272</v>
      </c>
      <c r="C291" s="16">
        <v>2</v>
      </c>
      <c r="D291" s="16">
        <v>0</v>
      </c>
      <c r="E291" s="17">
        <f t="shared" si="35"/>
        <v>2.3337222870478411E-3</v>
      </c>
      <c r="F291" s="17" t="str">
        <f t="shared" si="36"/>
        <v/>
      </c>
      <c r="G291" s="17">
        <f t="shared" si="38"/>
        <v>-1</v>
      </c>
      <c r="H291" s="17">
        <f t="shared" si="37"/>
        <v>-2.3337222870478411E-3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22</v>
      </c>
      <c r="D293" s="16">
        <v>1</v>
      </c>
      <c r="E293" s="17">
        <f t="shared" si="35"/>
        <v>2.5670945157526253E-2</v>
      </c>
      <c r="F293" s="17">
        <f t="shared" si="36"/>
        <v>1.0604453870625664E-3</v>
      </c>
      <c r="G293" s="17">
        <f t="shared" si="38"/>
        <v>-0.95454545454545459</v>
      </c>
      <c r="H293" s="17">
        <f t="shared" si="37"/>
        <v>-2.4504084014002333E-2</v>
      </c>
    </row>
    <row r="294" spans="1:8" x14ac:dyDescent="0.2">
      <c r="A294" s="14"/>
      <c r="B294" s="15" t="s">
        <v>275</v>
      </c>
      <c r="C294" s="16">
        <v>4</v>
      </c>
      <c r="D294" s="16">
        <v>1</v>
      </c>
      <c r="E294" s="17">
        <f t="shared" si="35"/>
        <v>4.6674445740956822E-3</v>
      </c>
      <c r="F294" s="17">
        <f t="shared" si="36"/>
        <v>1.0604453870625664E-3</v>
      </c>
      <c r="G294" s="17">
        <f t="shared" si="38"/>
        <v>-0.75</v>
      </c>
      <c r="H294" s="17">
        <f t="shared" si="37"/>
        <v>-3.5005834305717617E-3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4</v>
      </c>
      <c r="E297" s="17" t="str">
        <f t="shared" si="35"/>
        <v/>
      </c>
      <c r="F297" s="17">
        <f t="shared" si="36"/>
        <v>4.2417815482502655E-3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15</v>
      </c>
      <c r="D301" s="16">
        <v>48</v>
      </c>
      <c r="E301" s="17">
        <f t="shared" ref="E301:E332" si="39">+IF(C301=0,"",C301/C$173)</f>
        <v>1.7502917152858809E-2</v>
      </c>
      <c r="F301" s="17">
        <f t="shared" ref="F301:F332" si="40">+IF(D301=0,"",D301/D$173)</f>
        <v>5.0901378579003183E-2</v>
      </c>
      <c r="G301" s="17">
        <f t="shared" si="38"/>
        <v>2.2000000000000002</v>
      </c>
      <c r="H301" s="17">
        <f t="shared" ref="H301:H332" si="41">+IF(OR(AND(E301=""),(G301="")),"",E301*G301)</f>
        <v>3.8506417736289385E-2</v>
      </c>
    </row>
    <row r="302" spans="1:8" ht="25.5" x14ac:dyDescent="0.2">
      <c r="A302" s="14"/>
      <c r="B302" s="15" t="s">
        <v>642</v>
      </c>
      <c r="C302" s="16">
        <v>63</v>
      </c>
      <c r="D302" s="16">
        <v>38</v>
      </c>
      <c r="E302" s="17">
        <f t="shared" si="39"/>
        <v>7.3512252042006995E-2</v>
      </c>
      <c r="F302" s="17">
        <f t="shared" si="40"/>
        <v>4.0296924708377521E-2</v>
      </c>
      <c r="G302" s="17">
        <f t="shared" ref="G302:G333" si="42">+IF(AND(C302=0,D302=0)," ",IF(C302=0,1,IF(D302=0,-1,(D302-C302)/C302)))</f>
        <v>-0.3968253968253968</v>
      </c>
      <c r="H302" s="17">
        <f t="shared" si="41"/>
        <v>-2.9171528588098013E-2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1.0604453870625664E-3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6</v>
      </c>
      <c r="E313" s="17" t="str">
        <f t="shared" si="39"/>
        <v/>
      </c>
      <c r="F313" s="17">
        <f t="shared" si="40"/>
        <v>6.3626723223753979E-3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1.0604453870625664E-3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5</v>
      </c>
      <c r="D315" s="16">
        <v>1</v>
      </c>
      <c r="E315" s="17">
        <f t="shared" si="39"/>
        <v>5.8343057176196032E-3</v>
      </c>
      <c r="F315" s="17">
        <f t="shared" si="40"/>
        <v>1.0604453870625664E-3</v>
      </c>
      <c r="G315" s="17">
        <f t="shared" si="42"/>
        <v>-0.8</v>
      </c>
      <c r="H315" s="17">
        <f t="shared" si="41"/>
        <v>-4.6674445740956831E-3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9</v>
      </c>
      <c r="D317" s="16">
        <v>32</v>
      </c>
      <c r="E317" s="17">
        <f t="shared" si="39"/>
        <v>1.0501750291715286E-2</v>
      </c>
      <c r="F317" s="17">
        <f t="shared" si="40"/>
        <v>3.3934252386002124E-2</v>
      </c>
      <c r="G317" s="17">
        <f t="shared" si="42"/>
        <v>2.5555555555555554</v>
      </c>
      <c r="H317" s="17">
        <f t="shared" si="41"/>
        <v>2.6837806301050173E-2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33</v>
      </c>
      <c r="D319" s="16">
        <v>22</v>
      </c>
      <c r="E319" s="17">
        <f t="shared" si="39"/>
        <v>3.8506417736289385E-2</v>
      </c>
      <c r="F319" s="17">
        <f t="shared" si="40"/>
        <v>2.3329798515376459E-2</v>
      </c>
      <c r="G319" s="17">
        <f t="shared" si="42"/>
        <v>-0.33333333333333331</v>
      </c>
      <c r="H319" s="17">
        <f t="shared" si="41"/>
        <v>-1.2835472578763128E-2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1</v>
      </c>
      <c r="D322" s="16">
        <v>0</v>
      </c>
      <c r="E322" s="17">
        <f t="shared" si="39"/>
        <v>1.1668611435239206E-3</v>
      </c>
      <c r="F322" s="17" t="str">
        <f t="shared" si="40"/>
        <v/>
      </c>
      <c r="G322" s="17">
        <f t="shared" si="42"/>
        <v>-1</v>
      </c>
      <c r="H322" s="17">
        <f t="shared" si="41"/>
        <v>-1.1668611435239206E-3</v>
      </c>
    </row>
    <row r="323" spans="1:8" ht="38.25" x14ac:dyDescent="0.2">
      <c r="A323" s="14"/>
      <c r="B323" s="15" t="s">
        <v>303</v>
      </c>
      <c r="C323" s="16">
        <v>1</v>
      </c>
      <c r="D323" s="16">
        <v>2</v>
      </c>
      <c r="E323" s="17">
        <f t="shared" si="39"/>
        <v>1.1668611435239206E-3</v>
      </c>
      <c r="F323" s="17">
        <f t="shared" si="40"/>
        <v>2.1208907741251328E-3</v>
      </c>
      <c r="G323" s="17">
        <f t="shared" si="42"/>
        <v>1</v>
      </c>
      <c r="H323" s="17">
        <f t="shared" si="41"/>
        <v>1.1668611435239206E-3</v>
      </c>
    </row>
    <row r="324" spans="1:8" ht="25.5" x14ac:dyDescent="0.2">
      <c r="A324" s="14"/>
      <c r="B324" s="15" t="s">
        <v>304</v>
      </c>
      <c r="C324" s="16">
        <v>3</v>
      </c>
      <c r="D324" s="16">
        <v>3</v>
      </c>
      <c r="E324" s="17">
        <f t="shared" si="39"/>
        <v>3.5005834305717621E-3</v>
      </c>
      <c r="F324" s="17">
        <f t="shared" si="40"/>
        <v>3.1813361611876989E-3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7</v>
      </c>
      <c r="D328" s="16">
        <v>1</v>
      </c>
      <c r="E328" s="17">
        <f t="shared" si="39"/>
        <v>8.1680280046674443E-3</v>
      </c>
      <c r="F328" s="17">
        <f t="shared" si="40"/>
        <v>1.0604453870625664E-3</v>
      </c>
      <c r="G328" s="17">
        <f t="shared" si="42"/>
        <v>-0.8571428571428571</v>
      </c>
      <c r="H328" s="17">
        <f t="shared" si="41"/>
        <v>-7.0011668611435233E-3</v>
      </c>
    </row>
    <row r="329" spans="1:8" x14ac:dyDescent="0.2">
      <c r="A329" s="14"/>
      <c r="B329" s="15" t="s">
        <v>309</v>
      </c>
      <c r="C329" s="16">
        <v>0</v>
      </c>
      <c r="D329" s="16">
        <v>3</v>
      </c>
      <c r="E329" s="17" t="str">
        <f t="shared" si="39"/>
        <v/>
      </c>
      <c r="F329" s="17">
        <f t="shared" si="40"/>
        <v>3.1813361611876989E-3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3</v>
      </c>
      <c r="D335" s="16">
        <v>0</v>
      </c>
      <c r="E335" s="17">
        <f t="shared" si="43"/>
        <v>3.5005834305717621E-3</v>
      </c>
      <c r="F335" s="17" t="str">
        <f t="shared" si="44"/>
        <v/>
      </c>
      <c r="G335" s="17">
        <f t="shared" si="46"/>
        <v>-1</v>
      </c>
      <c r="H335" s="17">
        <f t="shared" si="45"/>
        <v>-3.5005834305717621E-3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1</v>
      </c>
      <c r="D337" s="16">
        <v>0</v>
      </c>
      <c r="E337" s="17">
        <f t="shared" si="43"/>
        <v>1.1668611435239206E-3</v>
      </c>
      <c r="F337" s="17" t="str">
        <f t="shared" si="44"/>
        <v/>
      </c>
      <c r="G337" s="17">
        <f t="shared" si="46"/>
        <v>-1</v>
      </c>
      <c r="H337" s="17">
        <f t="shared" si="45"/>
        <v>-1.1668611435239206E-3</v>
      </c>
    </row>
    <row r="338" spans="1:8" x14ac:dyDescent="0.2">
      <c r="A338" s="14"/>
      <c r="B338" s="15" t="s">
        <v>318</v>
      </c>
      <c r="C338" s="16">
        <v>4</v>
      </c>
      <c r="D338" s="16">
        <v>3</v>
      </c>
      <c r="E338" s="17">
        <f t="shared" si="43"/>
        <v>4.6674445740956822E-3</v>
      </c>
      <c r="F338" s="17">
        <f t="shared" si="44"/>
        <v>3.1813361611876989E-3</v>
      </c>
      <c r="G338" s="17">
        <f t="shared" si="46"/>
        <v>-0.25</v>
      </c>
      <c r="H338" s="17">
        <f t="shared" si="45"/>
        <v>-1.1668611435239206E-3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3947</v>
      </c>
      <c r="D349" s="19">
        <f>SUM(D350:D576)</f>
        <v>2838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-0.28097289080314164</v>
      </c>
      <c r="H349" s="20">
        <f t="shared" ref="H349:H412" si="49">+IF(OR(AND(E349=""),(G349="")),"",E349*G349)</f>
        <v>-0.28097289080314164</v>
      </c>
    </row>
    <row r="350" spans="1:8" x14ac:dyDescent="0.2">
      <c r="A350" s="14"/>
      <c r="B350" s="15" t="s">
        <v>324</v>
      </c>
      <c r="C350" s="16">
        <v>9</v>
      </c>
      <c r="D350" s="16">
        <v>3</v>
      </c>
      <c r="E350" s="17">
        <f t="shared" si="47"/>
        <v>2.2802128198631871E-3</v>
      </c>
      <c r="F350" s="17">
        <f t="shared" si="48"/>
        <v>1.0570824524312897E-3</v>
      </c>
      <c r="G350" s="17">
        <f t="shared" ref="G350:G413" si="50">+IF(AND(C350=0,D350=0)," ",IF(C350=0,1,IF(D350=0,-1,(D350-C350)/C350)))</f>
        <v>-0.66666666666666663</v>
      </c>
      <c r="H350" s="17">
        <f t="shared" si="49"/>
        <v>-1.5201418799087913E-3</v>
      </c>
    </row>
    <row r="351" spans="1:8" x14ac:dyDescent="0.2">
      <c r="A351" s="14"/>
      <c r="B351" s="15" t="s">
        <v>325</v>
      </c>
      <c r="C351" s="16">
        <v>16</v>
      </c>
      <c r="D351" s="16">
        <v>4</v>
      </c>
      <c r="E351" s="17">
        <f t="shared" si="47"/>
        <v>4.0537116797567775E-3</v>
      </c>
      <c r="F351" s="17">
        <f t="shared" si="48"/>
        <v>1.4094432699083862E-3</v>
      </c>
      <c r="G351" s="17">
        <f t="shared" si="50"/>
        <v>-0.75</v>
      </c>
      <c r="H351" s="17">
        <f t="shared" si="49"/>
        <v>-3.0402837598175834E-3</v>
      </c>
    </row>
    <row r="352" spans="1:8" x14ac:dyDescent="0.2">
      <c r="A352" s="14"/>
      <c r="B352" s="15" t="s">
        <v>326</v>
      </c>
      <c r="C352" s="16">
        <v>5</v>
      </c>
      <c r="D352" s="16">
        <v>0</v>
      </c>
      <c r="E352" s="17">
        <f t="shared" si="47"/>
        <v>1.2667848999239929E-3</v>
      </c>
      <c r="F352" s="17" t="str">
        <f t="shared" si="48"/>
        <v/>
      </c>
      <c r="G352" s="17">
        <f t="shared" si="50"/>
        <v>-1</v>
      </c>
      <c r="H352" s="17">
        <f t="shared" si="49"/>
        <v>-1.2667848999239929E-3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54</v>
      </c>
      <c r="D355" s="16">
        <v>41</v>
      </c>
      <c r="E355" s="17">
        <f t="shared" si="47"/>
        <v>1.3681276919179123E-2</v>
      </c>
      <c r="F355" s="17">
        <f t="shared" si="48"/>
        <v>1.4446793516560958E-2</v>
      </c>
      <c r="G355" s="17">
        <f t="shared" si="50"/>
        <v>-0.24074074074074073</v>
      </c>
      <c r="H355" s="17">
        <f t="shared" si="49"/>
        <v>-3.2936407398023813E-3</v>
      </c>
    </row>
    <row r="356" spans="1:8" x14ac:dyDescent="0.2">
      <c r="A356" s="14"/>
      <c r="B356" s="15" t="s">
        <v>330</v>
      </c>
      <c r="C356" s="16">
        <v>6</v>
      </c>
      <c r="D356" s="16">
        <v>0</v>
      </c>
      <c r="E356" s="17">
        <f t="shared" si="47"/>
        <v>1.5201418799087915E-3</v>
      </c>
      <c r="F356" s="17" t="str">
        <f t="shared" si="48"/>
        <v/>
      </c>
      <c r="G356" s="17">
        <f t="shared" si="50"/>
        <v>-1</v>
      </c>
      <c r="H356" s="17">
        <f t="shared" si="49"/>
        <v>-1.5201418799087915E-3</v>
      </c>
    </row>
    <row r="357" spans="1:8" x14ac:dyDescent="0.2">
      <c r="A357" s="14"/>
      <c r="B357" s="15" t="s">
        <v>331</v>
      </c>
      <c r="C357" s="16">
        <v>2</v>
      </c>
      <c r="D357" s="16">
        <v>0</v>
      </c>
      <c r="E357" s="17">
        <f t="shared" si="47"/>
        <v>5.0671395996959719E-4</v>
      </c>
      <c r="F357" s="17" t="str">
        <f t="shared" si="48"/>
        <v/>
      </c>
      <c r="G357" s="17">
        <f t="shared" si="50"/>
        <v>-1</v>
      </c>
      <c r="H357" s="17">
        <f t="shared" si="49"/>
        <v>-5.0671395996959719E-4</v>
      </c>
    </row>
    <row r="358" spans="1:8" x14ac:dyDescent="0.2">
      <c r="A358" s="14"/>
      <c r="B358" s="15" t="s">
        <v>332</v>
      </c>
      <c r="C358" s="16">
        <v>8</v>
      </c>
      <c r="D358" s="16">
        <v>2</v>
      </c>
      <c r="E358" s="17">
        <f t="shared" si="47"/>
        <v>2.0268558398783888E-3</v>
      </c>
      <c r="F358" s="17">
        <f t="shared" si="48"/>
        <v>7.0472163495419312E-4</v>
      </c>
      <c r="G358" s="17">
        <f t="shared" si="50"/>
        <v>-0.75</v>
      </c>
      <c r="H358" s="17">
        <f t="shared" si="49"/>
        <v>-1.5201418799087917E-3</v>
      </c>
    </row>
    <row r="359" spans="1:8" x14ac:dyDescent="0.2">
      <c r="A359" s="14"/>
      <c r="B359" s="15" t="s">
        <v>333</v>
      </c>
      <c r="C359" s="16">
        <v>3</v>
      </c>
      <c r="D359" s="16">
        <v>3</v>
      </c>
      <c r="E359" s="17">
        <f t="shared" si="47"/>
        <v>7.6007093995439574E-4</v>
      </c>
      <c r="F359" s="17">
        <f t="shared" si="48"/>
        <v>1.0570824524312897E-3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66</v>
      </c>
      <c r="D361" s="16">
        <v>48</v>
      </c>
      <c r="E361" s="17">
        <f t="shared" si="47"/>
        <v>1.6721560678996706E-2</v>
      </c>
      <c r="F361" s="17">
        <f t="shared" si="48"/>
        <v>1.6913319238900635E-2</v>
      </c>
      <c r="G361" s="17">
        <f t="shared" si="50"/>
        <v>-0.27272727272727271</v>
      </c>
      <c r="H361" s="17">
        <f t="shared" si="49"/>
        <v>-4.5604256397263742E-3</v>
      </c>
    </row>
    <row r="362" spans="1:8" x14ac:dyDescent="0.2">
      <c r="A362" s="14"/>
      <c r="B362" s="15" t="s">
        <v>336</v>
      </c>
      <c r="C362" s="16">
        <v>13</v>
      </c>
      <c r="D362" s="16">
        <v>4</v>
      </c>
      <c r="E362" s="17">
        <f t="shared" si="47"/>
        <v>3.2936407398023817E-3</v>
      </c>
      <c r="F362" s="17">
        <f t="shared" si="48"/>
        <v>1.4094432699083862E-3</v>
      </c>
      <c r="G362" s="17">
        <f t="shared" si="50"/>
        <v>-0.69230769230769229</v>
      </c>
      <c r="H362" s="17">
        <f t="shared" si="49"/>
        <v>-2.2802128198631871E-3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25</v>
      </c>
      <c r="D364" s="16">
        <v>9</v>
      </c>
      <c r="E364" s="17">
        <f t="shared" si="47"/>
        <v>6.3339244996199646E-3</v>
      </c>
      <c r="F364" s="17">
        <f t="shared" si="48"/>
        <v>3.1712473572938688E-3</v>
      </c>
      <c r="G364" s="17">
        <f t="shared" si="50"/>
        <v>-0.64</v>
      </c>
      <c r="H364" s="17">
        <f t="shared" si="49"/>
        <v>-4.0537116797567775E-3</v>
      </c>
    </row>
    <row r="365" spans="1:8" x14ac:dyDescent="0.2">
      <c r="A365" s="14"/>
      <c r="B365" s="15" t="s">
        <v>339</v>
      </c>
      <c r="C365" s="16">
        <v>36</v>
      </c>
      <c r="D365" s="16">
        <v>2</v>
      </c>
      <c r="E365" s="17">
        <f t="shared" si="47"/>
        <v>9.1208512794527484E-3</v>
      </c>
      <c r="F365" s="17">
        <f t="shared" si="48"/>
        <v>7.0472163495419312E-4</v>
      </c>
      <c r="G365" s="17">
        <f t="shared" si="50"/>
        <v>-0.94444444444444442</v>
      </c>
      <c r="H365" s="17">
        <f t="shared" si="49"/>
        <v>-8.6141373194831509E-3</v>
      </c>
    </row>
    <row r="366" spans="1:8" x14ac:dyDescent="0.2">
      <c r="A366" s="14"/>
      <c r="B366" s="15" t="s">
        <v>340</v>
      </c>
      <c r="C366" s="16">
        <v>11</v>
      </c>
      <c r="D366" s="16">
        <v>4</v>
      </c>
      <c r="E366" s="17">
        <f t="shared" si="47"/>
        <v>2.7869267798327842E-3</v>
      </c>
      <c r="F366" s="17">
        <f t="shared" si="48"/>
        <v>1.4094432699083862E-3</v>
      </c>
      <c r="G366" s="17">
        <f t="shared" si="50"/>
        <v>-0.63636363636363635</v>
      </c>
      <c r="H366" s="17">
        <f t="shared" si="49"/>
        <v>-1.77349885989359E-3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39</v>
      </c>
      <c r="D369" s="16">
        <v>42</v>
      </c>
      <c r="E369" s="17">
        <f t="shared" si="47"/>
        <v>9.8809222194071438E-3</v>
      </c>
      <c r="F369" s="17">
        <f t="shared" si="48"/>
        <v>1.4799154334038054E-2</v>
      </c>
      <c r="G369" s="17">
        <f t="shared" si="50"/>
        <v>7.6923076923076927E-2</v>
      </c>
      <c r="H369" s="17">
        <f t="shared" si="49"/>
        <v>7.6007093995439574E-4</v>
      </c>
    </row>
    <row r="370" spans="1:8" x14ac:dyDescent="0.2">
      <c r="A370" s="14"/>
      <c r="B370" s="15" t="s">
        <v>344</v>
      </c>
      <c r="C370" s="16">
        <v>0</v>
      </c>
      <c r="D370" s="16">
        <v>2</v>
      </c>
      <c r="E370" s="17" t="str">
        <f t="shared" si="47"/>
        <v/>
      </c>
      <c r="F370" s="17">
        <f t="shared" si="48"/>
        <v>7.0472163495419312E-4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9</v>
      </c>
      <c r="D372" s="16">
        <v>6</v>
      </c>
      <c r="E372" s="17">
        <f t="shared" si="47"/>
        <v>2.2802128198631871E-3</v>
      </c>
      <c r="F372" s="17">
        <f t="shared" si="48"/>
        <v>2.1141649048625794E-3</v>
      </c>
      <c r="G372" s="17">
        <f t="shared" si="50"/>
        <v>-0.33333333333333331</v>
      </c>
      <c r="H372" s="17">
        <f t="shared" si="49"/>
        <v>-7.6007093995439563E-4</v>
      </c>
    </row>
    <row r="373" spans="1:8" x14ac:dyDescent="0.2">
      <c r="A373" s="14"/>
      <c r="B373" s="15" t="s">
        <v>347</v>
      </c>
      <c r="C373" s="16">
        <v>90</v>
      </c>
      <c r="D373" s="16">
        <v>36</v>
      </c>
      <c r="E373" s="17">
        <f t="shared" si="47"/>
        <v>2.2802128198631873E-2</v>
      </c>
      <c r="F373" s="17">
        <f t="shared" si="48"/>
        <v>1.2684989429175475E-2</v>
      </c>
      <c r="G373" s="17">
        <f t="shared" si="50"/>
        <v>-0.6</v>
      </c>
      <c r="H373" s="17">
        <f t="shared" si="49"/>
        <v>-1.3681276919179123E-2</v>
      </c>
    </row>
    <row r="374" spans="1:8" x14ac:dyDescent="0.2">
      <c r="A374" s="14"/>
      <c r="B374" s="15" t="s">
        <v>348</v>
      </c>
      <c r="C374" s="16">
        <v>157</v>
      </c>
      <c r="D374" s="16">
        <v>4</v>
      </c>
      <c r="E374" s="17">
        <f t="shared" si="47"/>
        <v>3.977704585761338E-2</v>
      </c>
      <c r="F374" s="17">
        <f t="shared" si="48"/>
        <v>1.4094432699083862E-3</v>
      </c>
      <c r="G374" s="17">
        <f t="shared" si="50"/>
        <v>-0.97452229299363058</v>
      </c>
      <c r="H374" s="17">
        <f t="shared" si="49"/>
        <v>-3.8763617937674189E-2</v>
      </c>
    </row>
    <row r="375" spans="1:8" x14ac:dyDescent="0.2">
      <c r="A375" s="14"/>
      <c r="B375" s="15" t="s">
        <v>349</v>
      </c>
      <c r="C375" s="16">
        <v>1</v>
      </c>
      <c r="D375" s="16">
        <v>0</v>
      </c>
      <c r="E375" s="17">
        <f t="shared" si="47"/>
        <v>2.533569799847986E-4</v>
      </c>
      <c r="F375" s="17" t="str">
        <f t="shared" si="48"/>
        <v/>
      </c>
      <c r="G375" s="17">
        <f t="shared" si="50"/>
        <v>-1</v>
      </c>
      <c r="H375" s="17">
        <f t="shared" si="49"/>
        <v>-2.533569799847986E-4</v>
      </c>
    </row>
    <row r="376" spans="1:8" x14ac:dyDescent="0.2">
      <c r="A376" s="14"/>
      <c r="B376" s="15" t="s">
        <v>350</v>
      </c>
      <c r="C376" s="16">
        <v>2</v>
      </c>
      <c r="D376" s="16">
        <v>0</v>
      </c>
      <c r="E376" s="17">
        <f t="shared" si="47"/>
        <v>5.0671395996959719E-4</v>
      </c>
      <c r="F376" s="17" t="str">
        <f t="shared" si="48"/>
        <v/>
      </c>
      <c r="G376" s="17">
        <f t="shared" si="50"/>
        <v>-1</v>
      </c>
      <c r="H376" s="17">
        <f t="shared" si="49"/>
        <v>-5.0671395996959719E-4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4</v>
      </c>
      <c r="D379" s="16">
        <v>6</v>
      </c>
      <c r="E379" s="17">
        <f t="shared" si="47"/>
        <v>1.0134279199391944E-3</v>
      </c>
      <c r="F379" s="17">
        <f t="shared" si="48"/>
        <v>2.1141649048625794E-3</v>
      </c>
      <c r="G379" s="17">
        <f t="shared" si="50"/>
        <v>0.5</v>
      </c>
      <c r="H379" s="17">
        <f t="shared" si="49"/>
        <v>5.0671395996959719E-4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33</v>
      </c>
      <c r="D382" s="16">
        <v>22</v>
      </c>
      <c r="E382" s="17">
        <f t="shared" si="47"/>
        <v>8.360780339498353E-3</v>
      </c>
      <c r="F382" s="17">
        <f t="shared" si="48"/>
        <v>7.7519379844961239E-3</v>
      </c>
      <c r="G382" s="17">
        <f t="shared" si="50"/>
        <v>-0.33333333333333331</v>
      </c>
      <c r="H382" s="17">
        <f t="shared" si="49"/>
        <v>-2.7869267798327842E-3</v>
      </c>
    </row>
    <row r="383" spans="1:8" ht="25.5" x14ac:dyDescent="0.2">
      <c r="A383" s="14"/>
      <c r="B383" s="15" t="s">
        <v>357</v>
      </c>
      <c r="C383" s="16">
        <v>7</v>
      </c>
      <c r="D383" s="16">
        <v>2</v>
      </c>
      <c r="E383" s="17">
        <f t="shared" si="47"/>
        <v>1.77349885989359E-3</v>
      </c>
      <c r="F383" s="17">
        <f t="shared" si="48"/>
        <v>7.0472163495419312E-4</v>
      </c>
      <c r="G383" s="17">
        <f t="shared" si="50"/>
        <v>-0.7142857142857143</v>
      </c>
      <c r="H383" s="17">
        <f t="shared" si="49"/>
        <v>-1.2667848999239929E-3</v>
      </c>
    </row>
    <row r="384" spans="1:8" x14ac:dyDescent="0.2">
      <c r="A384" s="14"/>
      <c r="B384" s="15" t="s">
        <v>358</v>
      </c>
      <c r="C384" s="16">
        <v>169</v>
      </c>
      <c r="D384" s="16">
        <v>230</v>
      </c>
      <c r="E384" s="17">
        <f t="shared" si="47"/>
        <v>4.2817329617430962E-2</v>
      </c>
      <c r="F384" s="17">
        <f t="shared" si="48"/>
        <v>8.1042988019732212E-2</v>
      </c>
      <c r="G384" s="17">
        <f t="shared" si="50"/>
        <v>0.36094674556213019</v>
      </c>
      <c r="H384" s="17">
        <f t="shared" si="49"/>
        <v>1.5454775779072715E-2</v>
      </c>
    </row>
    <row r="385" spans="1:8" x14ac:dyDescent="0.2">
      <c r="A385" s="14"/>
      <c r="B385" s="15" t="s">
        <v>359</v>
      </c>
      <c r="C385" s="16">
        <v>34</v>
      </c>
      <c r="D385" s="16">
        <v>0</v>
      </c>
      <c r="E385" s="17">
        <f t="shared" si="47"/>
        <v>8.6141373194831526E-3</v>
      </c>
      <c r="F385" s="17" t="str">
        <f t="shared" si="48"/>
        <v/>
      </c>
      <c r="G385" s="17">
        <f t="shared" si="50"/>
        <v>-1</v>
      </c>
      <c r="H385" s="17">
        <f t="shared" si="49"/>
        <v>-8.6141373194831526E-3</v>
      </c>
    </row>
    <row r="386" spans="1:8" x14ac:dyDescent="0.2">
      <c r="A386" s="14"/>
      <c r="B386" s="15" t="s">
        <v>360</v>
      </c>
      <c r="C386" s="16">
        <v>54</v>
      </c>
      <c r="D386" s="16">
        <v>0</v>
      </c>
      <c r="E386" s="17">
        <f t="shared" si="47"/>
        <v>1.3681276919179123E-2</v>
      </c>
      <c r="F386" s="17" t="str">
        <f t="shared" si="48"/>
        <v/>
      </c>
      <c r="G386" s="17">
        <f t="shared" si="50"/>
        <v>-1</v>
      </c>
      <c r="H386" s="17">
        <f t="shared" si="49"/>
        <v>-1.3681276919179123E-2</v>
      </c>
    </row>
    <row r="387" spans="1:8" x14ac:dyDescent="0.2">
      <c r="A387" s="14"/>
      <c r="B387" s="15" t="s">
        <v>361</v>
      </c>
      <c r="C387" s="16">
        <v>30</v>
      </c>
      <c r="D387" s="16">
        <v>0</v>
      </c>
      <c r="E387" s="17">
        <f t="shared" si="47"/>
        <v>7.6007093995439576E-3</v>
      </c>
      <c r="F387" s="17" t="str">
        <f t="shared" si="48"/>
        <v/>
      </c>
      <c r="G387" s="17">
        <f t="shared" si="50"/>
        <v>-1</v>
      </c>
      <c r="H387" s="17">
        <f t="shared" si="49"/>
        <v>-7.6007093995439576E-3</v>
      </c>
    </row>
    <row r="388" spans="1:8" x14ac:dyDescent="0.2">
      <c r="A388" s="14"/>
      <c r="B388" s="15" t="s">
        <v>362</v>
      </c>
      <c r="C388" s="16">
        <v>22</v>
      </c>
      <c r="D388" s="16">
        <v>35</v>
      </c>
      <c r="E388" s="17">
        <f t="shared" si="47"/>
        <v>5.5738535596655684E-3</v>
      </c>
      <c r="F388" s="17">
        <f t="shared" si="48"/>
        <v>1.2332628611698379E-2</v>
      </c>
      <c r="G388" s="17">
        <f t="shared" si="50"/>
        <v>0.59090909090909094</v>
      </c>
      <c r="H388" s="17">
        <f t="shared" si="49"/>
        <v>3.2936407398023813E-3</v>
      </c>
    </row>
    <row r="389" spans="1:8" x14ac:dyDescent="0.2">
      <c r="A389" s="14"/>
      <c r="B389" s="15" t="s">
        <v>363</v>
      </c>
      <c r="C389" s="16">
        <v>0</v>
      </c>
      <c r="D389" s="16">
        <v>12</v>
      </c>
      <c r="E389" s="17" t="str">
        <f t="shared" si="47"/>
        <v/>
      </c>
      <c r="F389" s="17">
        <f t="shared" si="48"/>
        <v>4.2283298097251587E-3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120</v>
      </c>
      <c r="D391" s="16">
        <v>0</v>
      </c>
      <c r="E391" s="17">
        <f t="shared" si="47"/>
        <v>3.040283759817583E-2</v>
      </c>
      <c r="F391" s="17" t="str">
        <f t="shared" si="48"/>
        <v/>
      </c>
      <c r="G391" s="17">
        <f t="shared" si="50"/>
        <v>-1</v>
      </c>
      <c r="H391" s="17">
        <f t="shared" si="49"/>
        <v>-3.040283759817583E-2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167</v>
      </c>
      <c r="D395" s="16">
        <v>66</v>
      </c>
      <c r="E395" s="17">
        <f t="shared" si="47"/>
        <v>4.2310615657461366E-2</v>
      </c>
      <c r="F395" s="17">
        <f t="shared" si="48"/>
        <v>2.3255813953488372E-2</v>
      </c>
      <c r="G395" s="17">
        <f t="shared" si="50"/>
        <v>-0.60479041916167664</v>
      </c>
      <c r="H395" s="17">
        <f t="shared" si="49"/>
        <v>-2.5589054978464656E-2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3.5236081747709656E-4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43</v>
      </c>
      <c r="D397" s="16">
        <v>7</v>
      </c>
      <c r="E397" s="17">
        <f t="shared" si="47"/>
        <v>1.0894350139346339E-2</v>
      </c>
      <c r="F397" s="17">
        <f t="shared" si="48"/>
        <v>2.4665257223396757E-3</v>
      </c>
      <c r="G397" s="17">
        <f t="shared" si="50"/>
        <v>-0.83720930232558144</v>
      </c>
      <c r="H397" s="17">
        <f t="shared" si="49"/>
        <v>-9.1208512794527501E-3</v>
      </c>
    </row>
    <row r="398" spans="1:8" x14ac:dyDescent="0.2">
      <c r="A398" s="14"/>
      <c r="B398" s="15" t="s">
        <v>372</v>
      </c>
      <c r="C398" s="16">
        <v>118</v>
      </c>
      <c r="D398" s="16">
        <v>78</v>
      </c>
      <c r="E398" s="17">
        <f t="shared" si="47"/>
        <v>2.9896123638206231E-2</v>
      </c>
      <c r="F398" s="17">
        <f t="shared" si="48"/>
        <v>2.748414376321353E-2</v>
      </c>
      <c r="G398" s="17">
        <f t="shared" si="50"/>
        <v>-0.33898305084745761</v>
      </c>
      <c r="H398" s="17">
        <f t="shared" si="49"/>
        <v>-1.0134279199391942E-2</v>
      </c>
    </row>
    <row r="399" spans="1:8" x14ac:dyDescent="0.2">
      <c r="A399" s="14"/>
      <c r="B399" s="15" t="s">
        <v>373</v>
      </c>
      <c r="C399" s="16">
        <v>39</v>
      </c>
      <c r="D399" s="16">
        <v>26</v>
      </c>
      <c r="E399" s="17">
        <f t="shared" si="47"/>
        <v>9.8809222194071438E-3</v>
      </c>
      <c r="F399" s="17">
        <f t="shared" si="48"/>
        <v>9.161381254404511E-3</v>
      </c>
      <c r="G399" s="17">
        <f t="shared" si="50"/>
        <v>-0.33333333333333331</v>
      </c>
      <c r="H399" s="17">
        <f t="shared" si="49"/>
        <v>-3.2936407398023813E-3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7.0472163495419312E-4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7</v>
      </c>
      <c r="E402" s="17" t="str">
        <f t="shared" si="47"/>
        <v/>
      </c>
      <c r="F402" s="17">
        <f t="shared" si="48"/>
        <v>2.4665257223396757E-3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15</v>
      </c>
      <c r="D403" s="16">
        <v>6</v>
      </c>
      <c r="E403" s="17">
        <f t="shared" si="47"/>
        <v>3.8003546997719788E-3</v>
      </c>
      <c r="F403" s="17">
        <f t="shared" si="48"/>
        <v>2.1141649048625794E-3</v>
      </c>
      <c r="G403" s="17">
        <f t="shared" si="50"/>
        <v>-0.6</v>
      </c>
      <c r="H403" s="17">
        <f t="shared" si="49"/>
        <v>-2.2802128198631871E-3</v>
      </c>
    </row>
    <row r="404" spans="1:8" x14ac:dyDescent="0.2">
      <c r="A404" s="14"/>
      <c r="B404" s="15" t="s">
        <v>378</v>
      </c>
      <c r="C404" s="16">
        <v>1</v>
      </c>
      <c r="D404" s="16">
        <v>3</v>
      </c>
      <c r="E404" s="17">
        <f t="shared" si="47"/>
        <v>2.533569799847986E-4</v>
      </c>
      <c r="F404" s="17">
        <f t="shared" si="48"/>
        <v>1.0570824524312897E-3</v>
      </c>
      <c r="G404" s="17">
        <f t="shared" si="50"/>
        <v>2</v>
      </c>
      <c r="H404" s="17">
        <f t="shared" si="49"/>
        <v>5.0671395996959719E-4</v>
      </c>
    </row>
    <row r="405" spans="1:8" x14ac:dyDescent="0.2">
      <c r="A405" s="14"/>
      <c r="B405" s="15" t="s">
        <v>379</v>
      </c>
      <c r="C405" s="16">
        <v>4</v>
      </c>
      <c r="D405" s="16">
        <v>5</v>
      </c>
      <c r="E405" s="17">
        <f t="shared" si="47"/>
        <v>1.0134279199391944E-3</v>
      </c>
      <c r="F405" s="17">
        <f t="shared" si="48"/>
        <v>1.7618040873854828E-3</v>
      </c>
      <c r="G405" s="17">
        <f t="shared" si="50"/>
        <v>0.25</v>
      </c>
      <c r="H405" s="17">
        <f t="shared" si="49"/>
        <v>2.533569799847986E-4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15</v>
      </c>
      <c r="D409" s="16">
        <v>0</v>
      </c>
      <c r="E409" s="17">
        <f t="shared" si="47"/>
        <v>3.8003546997719788E-3</v>
      </c>
      <c r="F409" s="17" t="str">
        <f t="shared" si="48"/>
        <v/>
      </c>
      <c r="G409" s="17">
        <f t="shared" si="50"/>
        <v>-1</v>
      </c>
      <c r="H409" s="17">
        <f t="shared" si="49"/>
        <v>-3.8003546997719788E-3</v>
      </c>
    </row>
    <row r="410" spans="1:8" x14ac:dyDescent="0.2">
      <c r="A410" s="14"/>
      <c r="B410" s="15" t="s">
        <v>384</v>
      </c>
      <c r="C410" s="16">
        <v>358</v>
      </c>
      <c r="D410" s="16">
        <v>62</v>
      </c>
      <c r="E410" s="17">
        <f t="shared" si="47"/>
        <v>9.0701798834557895E-2</v>
      </c>
      <c r="F410" s="17">
        <f t="shared" si="48"/>
        <v>2.1846370683579985E-2</v>
      </c>
      <c r="G410" s="17">
        <f t="shared" si="50"/>
        <v>-0.82681564245810057</v>
      </c>
      <c r="H410" s="17">
        <f t="shared" si="49"/>
        <v>-7.4993666075500384E-2</v>
      </c>
    </row>
    <row r="411" spans="1:8" x14ac:dyDescent="0.2">
      <c r="A411" s="14"/>
      <c r="B411" s="15" t="s">
        <v>385</v>
      </c>
      <c r="C411" s="16">
        <v>9</v>
      </c>
      <c r="D411" s="16">
        <v>1</v>
      </c>
      <c r="E411" s="17">
        <f t="shared" si="47"/>
        <v>2.2802128198631871E-3</v>
      </c>
      <c r="F411" s="17">
        <f t="shared" si="48"/>
        <v>3.5236081747709656E-4</v>
      </c>
      <c r="G411" s="17">
        <f t="shared" si="50"/>
        <v>-0.88888888888888884</v>
      </c>
      <c r="H411" s="17">
        <f t="shared" si="49"/>
        <v>-2.0268558398783883E-3</v>
      </c>
    </row>
    <row r="412" spans="1:8" x14ac:dyDescent="0.2">
      <c r="A412" s="14"/>
      <c r="B412" s="15" t="s">
        <v>386</v>
      </c>
      <c r="C412" s="16">
        <v>17</v>
      </c>
      <c r="D412" s="16">
        <v>5</v>
      </c>
      <c r="E412" s="17">
        <f t="shared" si="47"/>
        <v>4.3070686597415763E-3</v>
      </c>
      <c r="F412" s="17">
        <f t="shared" si="48"/>
        <v>1.7618040873854828E-3</v>
      </c>
      <c r="G412" s="17">
        <f t="shared" si="50"/>
        <v>-0.70588235294117652</v>
      </c>
      <c r="H412" s="17">
        <f t="shared" si="49"/>
        <v>-3.0402837598175834E-3</v>
      </c>
    </row>
    <row r="413" spans="1:8" x14ac:dyDescent="0.2">
      <c r="A413" s="14"/>
      <c r="B413" s="15" t="s">
        <v>387</v>
      </c>
      <c r="C413" s="16">
        <v>1</v>
      </c>
      <c r="D413" s="16">
        <v>0</v>
      </c>
      <c r="E413" s="17">
        <f t="shared" ref="E413:E476" si="51">+IF(C413=0,"",C413/C$349)</f>
        <v>2.533569799847986E-4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-2.533569799847986E-4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123</v>
      </c>
      <c r="D420" s="16">
        <v>343</v>
      </c>
      <c r="E420" s="17">
        <f t="shared" si="51"/>
        <v>3.1162908538130224E-2</v>
      </c>
      <c r="F420" s="17">
        <f t="shared" si="52"/>
        <v>0.12085976039464412</v>
      </c>
      <c r="G420" s="17">
        <f t="shared" si="54"/>
        <v>1.7886178861788617</v>
      </c>
      <c r="H420" s="17">
        <f t="shared" si="53"/>
        <v>5.5738535596655682E-2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33</v>
      </c>
      <c r="D423" s="16">
        <v>32</v>
      </c>
      <c r="E423" s="17">
        <f t="shared" si="51"/>
        <v>8.360780339498353E-3</v>
      </c>
      <c r="F423" s="17">
        <f t="shared" si="52"/>
        <v>1.127554615926709E-2</v>
      </c>
      <c r="G423" s="17">
        <f t="shared" si="54"/>
        <v>-3.0303030303030304E-2</v>
      </c>
      <c r="H423" s="17">
        <f t="shared" si="53"/>
        <v>-2.533569799847986E-4</v>
      </c>
    </row>
    <row r="424" spans="1:8" x14ac:dyDescent="0.2">
      <c r="A424" s="14"/>
      <c r="B424" s="15" t="s">
        <v>398</v>
      </c>
      <c r="C424" s="16">
        <v>19</v>
      </c>
      <c r="D424" s="16">
        <v>3</v>
      </c>
      <c r="E424" s="17">
        <f t="shared" si="51"/>
        <v>4.813782619711173E-3</v>
      </c>
      <c r="F424" s="17">
        <f t="shared" si="52"/>
        <v>1.0570824524312897E-3</v>
      </c>
      <c r="G424" s="17">
        <f t="shared" si="54"/>
        <v>-0.84210526315789469</v>
      </c>
      <c r="H424" s="17">
        <f t="shared" si="53"/>
        <v>-4.0537116797567767E-3</v>
      </c>
    </row>
    <row r="425" spans="1:8" x14ac:dyDescent="0.2">
      <c r="A425" s="14"/>
      <c r="B425" s="15" t="s">
        <v>399</v>
      </c>
      <c r="C425" s="16">
        <v>0</v>
      </c>
      <c r="D425" s="16">
        <v>22</v>
      </c>
      <c r="E425" s="17" t="str">
        <f t="shared" si="51"/>
        <v/>
      </c>
      <c r="F425" s="17">
        <f t="shared" si="52"/>
        <v>7.7519379844961239E-3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10</v>
      </c>
      <c r="D428" s="16">
        <v>1</v>
      </c>
      <c r="E428" s="17">
        <f t="shared" si="51"/>
        <v>2.5335697998479859E-3</v>
      </c>
      <c r="F428" s="17">
        <f t="shared" si="52"/>
        <v>3.5236081747709656E-4</v>
      </c>
      <c r="G428" s="17">
        <f t="shared" si="54"/>
        <v>-0.9</v>
      </c>
      <c r="H428" s="17">
        <f t="shared" si="53"/>
        <v>-2.2802128198631875E-3</v>
      </c>
    </row>
    <row r="429" spans="1:8" x14ac:dyDescent="0.2">
      <c r="A429" s="14"/>
      <c r="B429" s="15" t="s">
        <v>403</v>
      </c>
      <c r="C429" s="16">
        <v>7</v>
      </c>
      <c r="D429" s="16">
        <v>7</v>
      </c>
      <c r="E429" s="17">
        <f t="shared" si="51"/>
        <v>1.77349885989359E-3</v>
      </c>
      <c r="F429" s="17">
        <f t="shared" si="52"/>
        <v>2.4665257223396757E-3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8</v>
      </c>
      <c r="D431" s="16">
        <v>6</v>
      </c>
      <c r="E431" s="17">
        <f t="shared" si="51"/>
        <v>2.0268558398783888E-3</v>
      </c>
      <c r="F431" s="17">
        <f t="shared" si="52"/>
        <v>2.1141649048625794E-3</v>
      </c>
      <c r="G431" s="17">
        <f t="shared" si="54"/>
        <v>-0.25</v>
      </c>
      <c r="H431" s="17">
        <f t="shared" si="53"/>
        <v>-5.0671395996959719E-4</v>
      </c>
    </row>
    <row r="432" spans="1:8" ht="25.5" x14ac:dyDescent="0.2">
      <c r="A432" s="14"/>
      <c r="B432" s="15" t="s">
        <v>406</v>
      </c>
      <c r="C432" s="16">
        <v>102</v>
      </c>
      <c r="D432" s="16">
        <v>25</v>
      </c>
      <c r="E432" s="17">
        <f t="shared" si="51"/>
        <v>2.5842411958449454E-2</v>
      </c>
      <c r="F432" s="17">
        <f t="shared" si="52"/>
        <v>8.8090204369274134E-3</v>
      </c>
      <c r="G432" s="17">
        <f t="shared" si="54"/>
        <v>-0.75490196078431371</v>
      </c>
      <c r="H432" s="17">
        <f t="shared" si="53"/>
        <v>-1.950848745882949E-2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8</v>
      </c>
      <c r="D434" s="16">
        <v>3</v>
      </c>
      <c r="E434" s="17">
        <f t="shared" si="51"/>
        <v>2.0268558398783888E-3</v>
      </c>
      <c r="F434" s="17">
        <f t="shared" si="52"/>
        <v>1.0570824524312897E-3</v>
      </c>
      <c r="G434" s="17">
        <f t="shared" si="54"/>
        <v>-0.625</v>
      </c>
      <c r="H434" s="17">
        <f t="shared" si="53"/>
        <v>-1.2667848999239929E-3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1</v>
      </c>
      <c r="D436" s="16">
        <v>0</v>
      </c>
      <c r="E436" s="17">
        <f t="shared" si="51"/>
        <v>2.533569799847986E-4</v>
      </c>
      <c r="F436" s="17" t="str">
        <f t="shared" si="52"/>
        <v/>
      </c>
      <c r="G436" s="17">
        <f t="shared" si="54"/>
        <v>-1</v>
      </c>
      <c r="H436" s="17">
        <f t="shared" si="53"/>
        <v>-2.533569799847986E-4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4</v>
      </c>
      <c r="E438" s="17" t="str">
        <f t="shared" si="51"/>
        <v/>
      </c>
      <c r="F438" s="17">
        <f t="shared" si="52"/>
        <v>1.4094432699083862E-3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3</v>
      </c>
      <c r="D440" s="16">
        <v>1</v>
      </c>
      <c r="E440" s="17">
        <f t="shared" si="51"/>
        <v>7.6007093995439574E-4</v>
      </c>
      <c r="F440" s="17">
        <f t="shared" si="52"/>
        <v>3.5236081747709656E-4</v>
      </c>
      <c r="G440" s="17">
        <f t="shared" si="54"/>
        <v>-0.66666666666666663</v>
      </c>
      <c r="H440" s="17">
        <f t="shared" si="53"/>
        <v>-5.0671395996959709E-4</v>
      </c>
    </row>
    <row r="441" spans="1:8" x14ac:dyDescent="0.2">
      <c r="A441" s="14"/>
      <c r="B441" s="15" t="s">
        <v>415</v>
      </c>
      <c r="C441" s="16">
        <v>40</v>
      </c>
      <c r="D441" s="16">
        <v>0</v>
      </c>
      <c r="E441" s="17">
        <f t="shared" si="51"/>
        <v>1.0134279199391943E-2</v>
      </c>
      <c r="F441" s="17" t="str">
        <f t="shared" si="52"/>
        <v/>
      </c>
      <c r="G441" s="17">
        <f t="shared" si="54"/>
        <v>-1</v>
      </c>
      <c r="H441" s="17">
        <f t="shared" si="53"/>
        <v>-1.0134279199391943E-2</v>
      </c>
    </row>
    <row r="442" spans="1:8" x14ac:dyDescent="0.2">
      <c r="A442" s="14"/>
      <c r="B442" s="15" t="s">
        <v>416</v>
      </c>
      <c r="C442" s="16">
        <v>5</v>
      </c>
      <c r="D442" s="16">
        <v>0</v>
      </c>
      <c r="E442" s="17">
        <f t="shared" si="51"/>
        <v>1.2667848999239929E-3</v>
      </c>
      <c r="F442" s="17" t="str">
        <f t="shared" si="52"/>
        <v/>
      </c>
      <c r="G442" s="17">
        <f t="shared" si="54"/>
        <v>-1</v>
      </c>
      <c r="H442" s="17">
        <f t="shared" si="53"/>
        <v>-1.2667848999239929E-3</v>
      </c>
    </row>
    <row r="443" spans="1:8" x14ac:dyDescent="0.2">
      <c r="A443" s="14"/>
      <c r="B443" s="15" t="s">
        <v>417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7.0472163495419312E-4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4</v>
      </c>
      <c r="D445" s="16">
        <v>1</v>
      </c>
      <c r="E445" s="17">
        <f t="shared" si="51"/>
        <v>1.0134279199391944E-3</v>
      </c>
      <c r="F445" s="17">
        <f t="shared" si="52"/>
        <v>3.5236081747709656E-4</v>
      </c>
      <c r="G445" s="17">
        <f t="shared" si="54"/>
        <v>-0.75</v>
      </c>
      <c r="H445" s="17">
        <f t="shared" si="53"/>
        <v>-7.6007093995439584E-4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4</v>
      </c>
      <c r="D449" s="16">
        <v>0</v>
      </c>
      <c r="E449" s="17">
        <f t="shared" si="51"/>
        <v>1.0134279199391944E-3</v>
      </c>
      <c r="F449" s="17" t="str">
        <f t="shared" si="52"/>
        <v/>
      </c>
      <c r="G449" s="17">
        <f t="shared" si="54"/>
        <v>-1</v>
      </c>
      <c r="H449" s="17">
        <f t="shared" si="53"/>
        <v>-1.0134279199391944E-3</v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10</v>
      </c>
      <c r="D453" s="16">
        <v>10</v>
      </c>
      <c r="E453" s="17">
        <f t="shared" si="51"/>
        <v>2.5335697998479859E-3</v>
      </c>
      <c r="F453" s="17">
        <f t="shared" si="52"/>
        <v>3.5236081747709656E-3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19</v>
      </c>
      <c r="D455" s="16">
        <v>64</v>
      </c>
      <c r="E455" s="17">
        <f t="shared" si="51"/>
        <v>4.813782619711173E-3</v>
      </c>
      <c r="F455" s="17">
        <f t="shared" si="52"/>
        <v>2.255109231853418E-2</v>
      </c>
      <c r="G455" s="17">
        <f t="shared" si="54"/>
        <v>2.3684210526315788</v>
      </c>
      <c r="H455" s="17">
        <f t="shared" si="53"/>
        <v>1.1401064099315935E-2</v>
      </c>
    </row>
    <row r="456" spans="1:8" x14ac:dyDescent="0.2">
      <c r="A456" s="14"/>
      <c r="B456" s="15" t="s">
        <v>430</v>
      </c>
      <c r="C456" s="16">
        <v>65</v>
      </c>
      <c r="D456" s="16">
        <v>76</v>
      </c>
      <c r="E456" s="17">
        <f t="shared" si="51"/>
        <v>1.6468203699011908E-2</v>
      </c>
      <c r="F456" s="17">
        <f t="shared" si="52"/>
        <v>2.6779422128259338E-2</v>
      </c>
      <c r="G456" s="17">
        <f t="shared" si="54"/>
        <v>0.16923076923076924</v>
      </c>
      <c r="H456" s="17">
        <f t="shared" si="53"/>
        <v>2.7869267798327846E-3</v>
      </c>
    </row>
    <row r="457" spans="1:8" x14ac:dyDescent="0.2">
      <c r="A457" s="14"/>
      <c r="B457" s="15" t="s">
        <v>431</v>
      </c>
      <c r="C457" s="16">
        <v>1</v>
      </c>
      <c r="D457" s="16">
        <v>3</v>
      </c>
      <c r="E457" s="17">
        <f t="shared" si="51"/>
        <v>2.533569799847986E-4</v>
      </c>
      <c r="F457" s="17">
        <f t="shared" si="52"/>
        <v>1.0570824524312897E-3</v>
      </c>
      <c r="G457" s="17">
        <f t="shared" si="54"/>
        <v>2</v>
      </c>
      <c r="H457" s="17">
        <f t="shared" si="53"/>
        <v>5.0671395996959719E-4</v>
      </c>
    </row>
    <row r="458" spans="1:8" ht="25.5" x14ac:dyDescent="0.2">
      <c r="A458" s="14"/>
      <c r="B458" s="15" t="s">
        <v>432</v>
      </c>
      <c r="C458" s="16">
        <v>5</v>
      </c>
      <c r="D458" s="16">
        <v>0</v>
      </c>
      <c r="E458" s="17">
        <f t="shared" si="51"/>
        <v>1.2667848999239929E-3</v>
      </c>
      <c r="F458" s="17" t="str">
        <f t="shared" si="52"/>
        <v/>
      </c>
      <c r="G458" s="17">
        <f t="shared" si="54"/>
        <v>-1</v>
      </c>
      <c r="H458" s="17">
        <f t="shared" si="53"/>
        <v>-1.2667848999239929E-3</v>
      </c>
    </row>
    <row r="459" spans="1:8" ht="25.5" x14ac:dyDescent="0.2">
      <c r="A459" s="14"/>
      <c r="B459" s="15" t="s">
        <v>433</v>
      </c>
      <c r="C459" s="16">
        <v>9</v>
      </c>
      <c r="D459" s="16">
        <v>0</v>
      </c>
      <c r="E459" s="17">
        <f t="shared" si="51"/>
        <v>2.2802128198631871E-3</v>
      </c>
      <c r="F459" s="17" t="str">
        <f t="shared" si="52"/>
        <v/>
      </c>
      <c r="G459" s="17">
        <f t="shared" si="54"/>
        <v>-1</v>
      </c>
      <c r="H459" s="17">
        <f t="shared" si="53"/>
        <v>-2.2802128198631871E-3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23</v>
      </c>
      <c r="D461" s="16">
        <v>42</v>
      </c>
      <c r="E461" s="17">
        <f t="shared" si="51"/>
        <v>5.8272105396503671E-3</v>
      </c>
      <c r="F461" s="17">
        <f t="shared" si="52"/>
        <v>1.4799154334038054E-2</v>
      </c>
      <c r="G461" s="17">
        <f t="shared" si="54"/>
        <v>0.82608695652173914</v>
      </c>
      <c r="H461" s="17">
        <f t="shared" si="53"/>
        <v>4.813782619711173E-3</v>
      </c>
    </row>
    <row r="462" spans="1:8" ht="25.5" x14ac:dyDescent="0.2">
      <c r="A462" s="14"/>
      <c r="B462" s="15" t="s">
        <v>436</v>
      </c>
      <c r="C462" s="16">
        <v>0</v>
      </c>
      <c r="D462" s="16">
        <v>7</v>
      </c>
      <c r="E462" s="17" t="str">
        <f t="shared" si="51"/>
        <v/>
      </c>
      <c r="F462" s="17">
        <f t="shared" si="52"/>
        <v>2.4665257223396757E-3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3.5236081747709656E-4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107</v>
      </c>
      <c r="D464" s="16">
        <v>239</v>
      </c>
      <c r="E464" s="17">
        <f t="shared" si="51"/>
        <v>2.7109196858373447E-2</v>
      </c>
      <c r="F464" s="17">
        <f t="shared" si="52"/>
        <v>8.4214235377026075E-2</v>
      </c>
      <c r="G464" s="17">
        <f t="shared" si="54"/>
        <v>1.233644859813084</v>
      </c>
      <c r="H464" s="17">
        <f t="shared" si="53"/>
        <v>3.3443121357993412E-2</v>
      </c>
    </row>
    <row r="465" spans="1:8" x14ac:dyDescent="0.2">
      <c r="A465" s="14"/>
      <c r="B465" s="15" t="s">
        <v>439</v>
      </c>
      <c r="C465" s="16">
        <v>155</v>
      </c>
      <c r="D465" s="16">
        <v>244</v>
      </c>
      <c r="E465" s="17">
        <f t="shared" si="51"/>
        <v>3.9270331897643777E-2</v>
      </c>
      <c r="F465" s="17">
        <f t="shared" si="52"/>
        <v>8.5976039464411555E-2</v>
      </c>
      <c r="G465" s="17">
        <f t="shared" si="54"/>
        <v>0.5741935483870968</v>
      </c>
      <c r="H465" s="17">
        <f t="shared" si="53"/>
        <v>2.2548771218647071E-2</v>
      </c>
    </row>
    <row r="466" spans="1:8" x14ac:dyDescent="0.2">
      <c r="A466" s="14"/>
      <c r="B466" s="15" t="s">
        <v>440</v>
      </c>
      <c r="C466" s="16">
        <v>108</v>
      </c>
      <c r="D466" s="16">
        <v>54</v>
      </c>
      <c r="E466" s="17">
        <f t="shared" si="51"/>
        <v>2.7362553838358245E-2</v>
      </c>
      <c r="F466" s="17">
        <f t="shared" si="52"/>
        <v>1.9027484143763214E-2</v>
      </c>
      <c r="G466" s="17">
        <f t="shared" si="54"/>
        <v>-0.5</v>
      </c>
      <c r="H466" s="17">
        <f t="shared" si="53"/>
        <v>-1.3681276919179123E-2</v>
      </c>
    </row>
    <row r="467" spans="1:8" x14ac:dyDescent="0.2">
      <c r="A467" s="14"/>
      <c r="B467" s="15" t="s">
        <v>441</v>
      </c>
      <c r="C467" s="16">
        <v>2</v>
      </c>
      <c r="D467" s="16">
        <v>13</v>
      </c>
      <c r="E467" s="17">
        <f t="shared" si="51"/>
        <v>5.0671395996959719E-4</v>
      </c>
      <c r="F467" s="17">
        <f t="shared" si="52"/>
        <v>4.5806906272022555E-3</v>
      </c>
      <c r="G467" s="17">
        <f t="shared" si="54"/>
        <v>5.5</v>
      </c>
      <c r="H467" s="17">
        <f t="shared" si="53"/>
        <v>2.7869267798327846E-3</v>
      </c>
    </row>
    <row r="468" spans="1:8" x14ac:dyDescent="0.2">
      <c r="A468" s="14"/>
      <c r="B468" s="15" t="s">
        <v>442</v>
      </c>
      <c r="C468" s="16">
        <v>76</v>
      </c>
      <c r="D468" s="16">
        <v>43</v>
      </c>
      <c r="E468" s="17">
        <f t="shared" si="51"/>
        <v>1.9255130478844692E-2</v>
      </c>
      <c r="F468" s="17">
        <f t="shared" si="52"/>
        <v>1.5151515151515152E-2</v>
      </c>
      <c r="G468" s="17">
        <f t="shared" si="54"/>
        <v>-0.43421052631578949</v>
      </c>
      <c r="H468" s="17">
        <f t="shared" si="53"/>
        <v>-8.360780339498353E-3</v>
      </c>
    </row>
    <row r="469" spans="1:8" x14ac:dyDescent="0.2">
      <c r="A469" s="14"/>
      <c r="B469" s="15" t="s">
        <v>443</v>
      </c>
      <c r="C469" s="16">
        <v>3</v>
      </c>
      <c r="D469" s="16">
        <v>2</v>
      </c>
      <c r="E469" s="17">
        <f t="shared" si="51"/>
        <v>7.6007093995439574E-4</v>
      </c>
      <c r="F469" s="17">
        <f t="shared" si="52"/>
        <v>7.0472163495419312E-4</v>
      </c>
      <c r="G469" s="17">
        <f t="shared" si="54"/>
        <v>-0.33333333333333331</v>
      </c>
      <c r="H469" s="17">
        <f t="shared" si="53"/>
        <v>-2.5335697998479854E-4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217</v>
      </c>
      <c r="D471" s="16">
        <v>201</v>
      </c>
      <c r="E471" s="17">
        <f t="shared" si="51"/>
        <v>5.4978464656701295E-2</v>
      </c>
      <c r="F471" s="17">
        <f t="shared" si="52"/>
        <v>7.0824524312896403E-2</v>
      </c>
      <c r="G471" s="17">
        <f t="shared" si="54"/>
        <v>-7.3732718894009217E-2</v>
      </c>
      <c r="H471" s="17">
        <f t="shared" si="53"/>
        <v>-4.0537116797567775E-3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1.7618040873854828E-3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11</v>
      </c>
      <c r="D475" s="16">
        <v>47</v>
      </c>
      <c r="E475" s="17">
        <f t="shared" si="51"/>
        <v>2.7869267798327842E-3</v>
      </c>
      <c r="F475" s="17">
        <f t="shared" si="52"/>
        <v>1.6560958421423539E-2</v>
      </c>
      <c r="G475" s="17">
        <f t="shared" si="54"/>
        <v>3.2727272727272729</v>
      </c>
      <c r="H475" s="17">
        <f t="shared" si="53"/>
        <v>9.1208512794527484E-3</v>
      </c>
    </row>
    <row r="476" spans="1:8" x14ac:dyDescent="0.2">
      <c r="A476" s="14"/>
      <c r="B476" s="15" t="s">
        <v>450</v>
      </c>
      <c r="C476" s="16">
        <v>19</v>
      </c>
      <c r="D476" s="16">
        <v>5</v>
      </c>
      <c r="E476" s="17">
        <f t="shared" si="51"/>
        <v>4.813782619711173E-3</v>
      </c>
      <c r="F476" s="17">
        <f t="shared" si="52"/>
        <v>1.7618040873854828E-3</v>
      </c>
      <c r="G476" s="17">
        <f t="shared" si="54"/>
        <v>-0.73684210526315785</v>
      </c>
      <c r="H476" s="17">
        <f t="shared" si="53"/>
        <v>-3.54699771978718E-3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4</v>
      </c>
      <c r="E478" s="17" t="str">
        <f t="shared" si="55"/>
        <v/>
      </c>
      <c r="F478" s="17">
        <f t="shared" si="56"/>
        <v>1.4094432699083862E-3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48</v>
      </c>
      <c r="D479" s="16">
        <v>27</v>
      </c>
      <c r="E479" s="17">
        <f t="shared" si="55"/>
        <v>1.2161135039270332E-2</v>
      </c>
      <c r="F479" s="17">
        <f t="shared" si="56"/>
        <v>9.5137420718816069E-3</v>
      </c>
      <c r="G479" s="17">
        <f t="shared" si="58"/>
        <v>-0.4375</v>
      </c>
      <c r="H479" s="17">
        <f t="shared" si="57"/>
        <v>-5.3204965796807705E-3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3</v>
      </c>
      <c r="D481" s="16">
        <v>0</v>
      </c>
      <c r="E481" s="17">
        <f t="shared" si="55"/>
        <v>7.6007093995439574E-4</v>
      </c>
      <c r="F481" s="17" t="str">
        <f t="shared" si="56"/>
        <v/>
      </c>
      <c r="G481" s="17">
        <f t="shared" si="58"/>
        <v>-1</v>
      </c>
      <c r="H481" s="17">
        <f t="shared" si="57"/>
        <v>-7.6007093995439574E-4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8</v>
      </c>
      <c r="D483" s="16">
        <v>0</v>
      </c>
      <c r="E483" s="17">
        <f t="shared" si="55"/>
        <v>2.0268558398783888E-3</v>
      </c>
      <c r="F483" s="17" t="str">
        <f t="shared" si="56"/>
        <v/>
      </c>
      <c r="G483" s="17">
        <f t="shared" si="58"/>
        <v>-1</v>
      </c>
      <c r="H483" s="17">
        <f t="shared" si="57"/>
        <v>-2.0268558398783888E-3</v>
      </c>
    </row>
    <row r="484" spans="1:8" x14ac:dyDescent="0.2">
      <c r="A484" s="14"/>
      <c r="B484" s="15" t="s">
        <v>458</v>
      </c>
      <c r="C484" s="16">
        <v>15</v>
      </c>
      <c r="D484" s="16">
        <v>7</v>
      </c>
      <c r="E484" s="17">
        <f t="shared" si="55"/>
        <v>3.8003546997719788E-3</v>
      </c>
      <c r="F484" s="17">
        <f t="shared" si="56"/>
        <v>2.4665257223396757E-3</v>
      </c>
      <c r="G484" s="17">
        <f t="shared" si="58"/>
        <v>-0.53333333333333333</v>
      </c>
      <c r="H484" s="17">
        <f t="shared" si="57"/>
        <v>-2.0268558398783888E-3</v>
      </c>
    </row>
    <row r="485" spans="1:8" x14ac:dyDescent="0.2">
      <c r="A485" s="14"/>
      <c r="B485" s="15" t="s">
        <v>459</v>
      </c>
      <c r="C485" s="16">
        <v>2</v>
      </c>
      <c r="D485" s="16">
        <v>0</v>
      </c>
      <c r="E485" s="17">
        <f t="shared" si="55"/>
        <v>5.0671395996959719E-4</v>
      </c>
      <c r="F485" s="17" t="str">
        <f t="shared" si="56"/>
        <v/>
      </c>
      <c r="G485" s="17">
        <f t="shared" si="58"/>
        <v>-1</v>
      </c>
      <c r="H485" s="17">
        <f t="shared" si="57"/>
        <v>-5.0671395996959719E-4</v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4</v>
      </c>
      <c r="D487" s="16">
        <v>1</v>
      </c>
      <c r="E487" s="17">
        <f t="shared" si="55"/>
        <v>1.0134279199391944E-3</v>
      </c>
      <c r="F487" s="17">
        <f t="shared" si="56"/>
        <v>3.5236081747709656E-4</v>
      </c>
      <c r="G487" s="17">
        <f t="shared" si="58"/>
        <v>-0.75</v>
      </c>
      <c r="H487" s="17">
        <f t="shared" si="57"/>
        <v>-7.6007093995439584E-4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11</v>
      </c>
      <c r="D489" s="16">
        <v>6</v>
      </c>
      <c r="E489" s="17">
        <f t="shared" si="55"/>
        <v>2.7869267798327842E-3</v>
      </c>
      <c r="F489" s="17">
        <f t="shared" si="56"/>
        <v>2.1141649048625794E-3</v>
      </c>
      <c r="G489" s="17">
        <f t="shared" si="58"/>
        <v>-0.45454545454545453</v>
      </c>
      <c r="H489" s="17">
        <f t="shared" si="57"/>
        <v>-1.2667848999239927E-3</v>
      </c>
    </row>
    <row r="490" spans="1:8" x14ac:dyDescent="0.2">
      <c r="A490" s="14"/>
      <c r="B490" s="15" t="s">
        <v>464</v>
      </c>
      <c r="C490" s="16">
        <v>14</v>
      </c>
      <c r="D490" s="16">
        <v>2</v>
      </c>
      <c r="E490" s="17">
        <f t="shared" si="55"/>
        <v>3.54699771978718E-3</v>
      </c>
      <c r="F490" s="17">
        <f t="shared" si="56"/>
        <v>7.0472163495419312E-4</v>
      </c>
      <c r="G490" s="17">
        <f t="shared" si="58"/>
        <v>-0.8571428571428571</v>
      </c>
      <c r="H490" s="17">
        <f t="shared" si="57"/>
        <v>-3.0402837598175825E-3</v>
      </c>
    </row>
    <row r="491" spans="1:8" x14ac:dyDescent="0.2">
      <c r="A491" s="14"/>
      <c r="B491" s="15" t="s">
        <v>465</v>
      </c>
      <c r="C491" s="16">
        <v>1</v>
      </c>
      <c r="D491" s="16">
        <v>0</v>
      </c>
      <c r="E491" s="17">
        <f t="shared" si="55"/>
        <v>2.533569799847986E-4</v>
      </c>
      <c r="F491" s="17" t="str">
        <f t="shared" si="56"/>
        <v/>
      </c>
      <c r="G491" s="17">
        <f t="shared" si="58"/>
        <v>-1</v>
      </c>
      <c r="H491" s="17">
        <f t="shared" si="57"/>
        <v>-2.533569799847986E-4</v>
      </c>
    </row>
    <row r="492" spans="1:8" ht="25.5" x14ac:dyDescent="0.2">
      <c r="A492" s="14"/>
      <c r="B492" s="15" t="s">
        <v>466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3.5236081747709656E-4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27</v>
      </c>
      <c r="D495" s="16">
        <v>0</v>
      </c>
      <c r="E495" s="17">
        <f t="shared" si="55"/>
        <v>6.8406384595895613E-3</v>
      </c>
      <c r="F495" s="17" t="str">
        <f t="shared" si="56"/>
        <v/>
      </c>
      <c r="G495" s="17">
        <f t="shared" si="58"/>
        <v>-1</v>
      </c>
      <c r="H495" s="17">
        <f t="shared" si="57"/>
        <v>-6.8406384595895613E-3</v>
      </c>
    </row>
    <row r="496" spans="1:8" ht="25.5" x14ac:dyDescent="0.2">
      <c r="A496" s="14"/>
      <c r="B496" s="15" t="s">
        <v>470</v>
      </c>
      <c r="C496" s="16">
        <v>3</v>
      </c>
      <c r="D496" s="16">
        <v>0</v>
      </c>
      <c r="E496" s="17">
        <f t="shared" si="55"/>
        <v>7.6007093995439574E-4</v>
      </c>
      <c r="F496" s="17" t="str">
        <f t="shared" si="56"/>
        <v/>
      </c>
      <c r="G496" s="17">
        <f t="shared" si="58"/>
        <v>-1</v>
      </c>
      <c r="H496" s="17">
        <f t="shared" si="57"/>
        <v>-7.6007093995439574E-4</v>
      </c>
    </row>
    <row r="497" spans="1:8" x14ac:dyDescent="0.2">
      <c r="A497" s="14"/>
      <c r="B497" s="15" t="s">
        <v>471</v>
      </c>
      <c r="C497" s="16">
        <v>33</v>
      </c>
      <c r="D497" s="16">
        <v>24</v>
      </c>
      <c r="E497" s="17">
        <f t="shared" si="55"/>
        <v>8.360780339498353E-3</v>
      </c>
      <c r="F497" s="17">
        <f t="shared" si="56"/>
        <v>8.4566596194503175E-3</v>
      </c>
      <c r="G497" s="17">
        <f t="shared" si="58"/>
        <v>-0.27272727272727271</v>
      </c>
      <c r="H497" s="17">
        <f t="shared" si="57"/>
        <v>-2.2802128198631871E-3</v>
      </c>
    </row>
    <row r="498" spans="1:8" ht="25.5" x14ac:dyDescent="0.2">
      <c r="A498" s="14"/>
      <c r="B498" s="15" t="s">
        <v>472</v>
      </c>
      <c r="C498" s="16">
        <v>6</v>
      </c>
      <c r="D498" s="16">
        <v>1</v>
      </c>
      <c r="E498" s="17">
        <f t="shared" si="55"/>
        <v>1.5201418799087915E-3</v>
      </c>
      <c r="F498" s="17">
        <f t="shared" si="56"/>
        <v>3.5236081747709656E-4</v>
      </c>
      <c r="G498" s="17">
        <f t="shared" si="58"/>
        <v>-0.83333333333333337</v>
      </c>
      <c r="H498" s="17">
        <f t="shared" si="57"/>
        <v>-1.2667848999239929E-3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1</v>
      </c>
      <c r="D511" s="16">
        <v>0</v>
      </c>
      <c r="E511" s="17">
        <f t="shared" si="55"/>
        <v>2.533569799847986E-4</v>
      </c>
      <c r="F511" s="17" t="str">
        <f t="shared" si="56"/>
        <v/>
      </c>
      <c r="G511" s="17">
        <f t="shared" si="58"/>
        <v>-1</v>
      </c>
      <c r="H511" s="17">
        <f t="shared" si="57"/>
        <v>-2.533569799847986E-4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6</v>
      </c>
      <c r="D514" s="16">
        <v>1</v>
      </c>
      <c r="E514" s="17">
        <f t="shared" si="55"/>
        <v>1.5201418799087915E-3</v>
      </c>
      <c r="F514" s="17">
        <f t="shared" si="56"/>
        <v>3.5236081747709656E-4</v>
      </c>
      <c r="G514" s="17">
        <f t="shared" si="58"/>
        <v>-0.83333333333333337</v>
      </c>
      <c r="H514" s="17">
        <f t="shared" si="57"/>
        <v>-1.2667848999239929E-3</v>
      </c>
    </row>
    <row r="515" spans="1:8" ht="25.5" x14ac:dyDescent="0.2">
      <c r="A515" s="14"/>
      <c r="B515" s="15" t="s">
        <v>489</v>
      </c>
      <c r="C515" s="16">
        <v>3</v>
      </c>
      <c r="D515" s="16">
        <v>4</v>
      </c>
      <c r="E515" s="17">
        <f t="shared" si="55"/>
        <v>7.6007093995439574E-4</v>
      </c>
      <c r="F515" s="17">
        <f t="shared" si="56"/>
        <v>1.4094432699083862E-3</v>
      </c>
      <c r="G515" s="17">
        <f t="shared" si="58"/>
        <v>0.33333333333333331</v>
      </c>
      <c r="H515" s="17">
        <f t="shared" si="57"/>
        <v>2.5335697998479854E-4</v>
      </c>
    </row>
    <row r="516" spans="1:8" x14ac:dyDescent="0.2">
      <c r="A516" s="14"/>
      <c r="B516" s="15" t="s">
        <v>490</v>
      </c>
      <c r="C516" s="16">
        <v>1</v>
      </c>
      <c r="D516" s="16">
        <v>0</v>
      </c>
      <c r="E516" s="17">
        <f t="shared" si="55"/>
        <v>2.533569799847986E-4</v>
      </c>
      <c r="F516" s="17" t="str">
        <f t="shared" si="56"/>
        <v/>
      </c>
      <c r="G516" s="17">
        <f t="shared" si="58"/>
        <v>-1</v>
      </c>
      <c r="H516" s="17">
        <f t="shared" si="57"/>
        <v>-2.533569799847986E-4</v>
      </c>
    </row>
    <row r="517" spans="1:8" ht="25.5" x14ac:dyDescent="0.2">
      <c r="A517" s="14"/>
      <c r="B517" s="15" t="s">
        <v>491</v>
      </c>
      <c r="C517" s="16">
        <v>22</v>
      </c>
      <c r="D517" s="16">
        <v>1</v>
      </c>
      <c r="E517" s="17">
        <f t="shared" si="55"/>
        <v>5.5738535596655684E-3</v>
      </c>
      <c r="F517" s="17">
        <f t="shared" si="56"/>
        <v>3.5236081747709656E-4</v>
      </c>
      <c r="G517" s="17">
        <f t="shared" si="58"/>
        <v>-0.95454545454545459</v>
      </c>
      <c r="H517" s="17">
        <f t="shared" si="57"/>
        <v>-5.3204965796807696E-3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1</v>
      </c>
      <c r="D521" s="16">
        <v>0</v>
      </c>
      <c r="E521" s="17">
        <f t="shared" si="55"/>
        <v>2.533569799847986E-4</v>
      </c>
      <c r="F521" s="17" t="str">
        <f t="shared" si="56"/>
        <v/>
      </c>
      <c r="G521" s="17">
        <f t="shared" si="58"/>
        <v>-1</v>
      </c>
      <c r="H521" s="17">
        <f t="shared" si="57"/>
        <v>-2.533569799847986E-4</v>
      </c>
    </row>
    <row r="522" spans="1:8" ht="25.5" x14ac:dyDescent="0.2">
      <c r="A522" s="14"/>
      <c r="B522" s="15" t="s">
        <v>496</v>
      </c>
      <c r="C522" s="16">
        <v>1</v>
      </c>
      <c r="D522" s="16">
        <v>0</v>
      </c>
      <c r="E522" s="17">
        <f t="shared" si="55"/>
        <v>2.533569799847986E-4</v>
      </c>
      <c r="F522" s="17" t="str">
        <f t="shared" si="56"/>
        <v/>
      </c>
      <c r="G522" s="17">
        <f t="shared" si="58"/>
        <v>-1</v>
      </c>
      <c r="H522" s="17">
        <f t="shared" si="57"/>
        <v>-2.533569799847986E-4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20</v>
      </c>
      <c r="D524" s="16">
        <v>0</v>
      </c>
      <c r="E524" s="17">
        <f t="shared" si="55"/>
        <v>5.0671395996959717E-3</v>
      </c>
      <c r="F524" s="17" t="str">
        <f t="shared" si="56"/>
        <v/>
      </c>
      <c r="G524" s="17">
        <f t="shared" si="58"/>
        <v>-1</v>
      </c>
      <c r="H524" s="17">
        <f t="shared" si="57"/>
        <v>-5.0671395996959717E-3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1</v>
      </c>
      <c r="D526" s="16">
        <v>0</v>
      </c>
      <c r="E526" s="17">
        <f t="shared" si="55"/>
        <v>2.533569799847986E-4</v>
      </c>
      <c r="F526" s="17" t="str">
        <f t="shared" si="56"/>
        <v/>
      </c>
      <c r="G526" s="17">
        <f t="shared" si="58"/>
        <v>-1</v>
      </c>
      <c r="H526" s="17">
        <f t="shared" si="57"/>
        <v>-2.533569799847986E-4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5</v>
      </c>
      <c r="D529" s="16">
        <v>0</v>
      </c>
      <c r="E529" s="17">
        <f t="shared" si="55"/>
        <v>1.2667848999239929E-3</v>
      </c>
      <c r="F529" s="17" t="str">
        <f t="shared" si="56"/>
        <v/>
      </c>
      <c r="G529" s="17">
        <f t="shared" si="58"/>
        <v>-1</v>
      </c>
      <c r="H529" s="17">
        <f t="shared" si="57"/>
        <v>-1.2667848999239929E-3</v>
      </c>
    </row>
    <row r="530" spans="1:8" ht="25.5" x14ac:dyDescent="0.2">
      <c r="A530" s="14"/>
      <c r="B530" s="15" t="s">
        <v>504</v>
      </c>
      <c r="C530" s="16">
        <v>2</v>
      </c>
      <c r="D530" s="16">
        <v>22</v>
      </c>
      <c r="E530" s="17">
        <f t="shared" si="55"/>
        <v>5.0671395996959719E-4</v>
      </c>
      <c r="F530" s="17">
        <f t="shared" si="56"/>
        <v>7.7519379844961239E-3</v>
      </c>
      <c r="G530" s="17">
        <f t="shared" si="58"/>
        <v>10</v>
      </c>
      <c r="H530" s="17">
        <f t="shared" si="57"/>
        <v>5.0671395996959717E-3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25</v>
      </c>
      <c r="D532" s="16">
        <v>27</v>
      </c>
      <c r="E532" s="17">
        <f t="shared" si="55"/>
        <v>6.3339244996199646E-3</v>
      </c>
      <c r="F532" s="17">
        <f t="shared" si="56"/>
        <v>9.5137420718816069E-3</v>
      </c>
      <c r="G532" s="17">
        <f t="shared" si="58"/>
        <v>0.08</v>
      </c>
      <c r="H532" s="17">
        <f t="shared" si="57"/>
        <v>5.0671395996959719E-4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61</v>
      </c>
      <c r="D535" s="16">
        <v>10</v>
      </c>
      <c r="E535" s="17">
        <f t="shared" si="55"/>
        <v>1.5454775779072713E-2</v>
      </c>
      <c r="F535" s="17">
        <f t="shared" si="56"/>
        <v>3.5236081747709656E-3</v>
      </c>
      <c r="G535" s="17">
        <f t="shared" si="58"/>
        <v>-0.83606557377049184</v>
      </c>
      <c r="H535" s="17">
        <f t="shared" si="57"/>
        <v>-1.2921205979224727E-2</v>
      </c>
    </row>
    <row r="536" spans="1:8" ht="25.5" x14ac:dyDescent="0.2">
      <c r="A536" s="14"/>
      <c r="B536" s="15" t="s">
        <v>510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3.5236081747709656E-4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67</v>
      </c>
      <c r="D538" s="16">
        <v>54</v>
      </c>
      <c r="E538" s="17">
        <f t="shared" si="55"/>
        <v>1.6974917658981504E-2</v>
      </c>
      <c r="F538" s="17">
        <f t="shared" si="56"/>
        <v>1.9027484143763214E-2</v>
      </c>
      <c r="G538" s="17">
        <f t="shared" si="58"/>
        <v>-0.19402985074626866</v>
      </c>
      <c r="H538" s="17">
        <f t="shared" si="57"/>
        <v>-3.2936407398023813E-3</v>
      </c>
    </row>
    <row r="539" spans="1:8" x14ac:dyDescent="0.2">
      <c r="A539" s="14"/>
      <c r="B539" s="15" t="s">
        <v>513</v>
      </c>
      <c r="C539" s="16">
        <v>25</v>
      </c>
      <c r="D539" s="16">
        <v>27</v>
      </c>
      <c r="E539" s="17">
        <f t="shared" si="55"/>
        <v>6.3339244996199646E-3</v>
      </c>
      <c r="F539" s="17">
        <f t="shared" si="56"/>
        <v>9.5137420718816069E-3</v>
      </c>
      <c r="G539" s="17">
        <f t="shared" si="58"/>
        <v>0.08</v>
      </c>
      <c r="H539" s="17">
        <f t="shared" si="57"/>
        <v>5.0671395996959719E-4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3</v>
      </c>
      <c r="D548" s="16">
        <v>30</v>
      </c>
      <c r="E548" s="17">
        <f t="shared" si="59"/>
        <v>7.6007093995439574E-4</v>
      </c>
      <c r="F548" s="17">
        <f t="shared" si="60"/>
        <v>1.0570824524312896E-2</v>
      </c>
      <c r="G548" s="17">
        <f t="shared" si="62"/>
        <v>9</v>
      </c>
      <c r="H548" s="17">
        <f t="shared" si="61"/>
        <v>6.8406384595895613E-3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9</v>
      </c>
      <c r="D551" s="16">
        <v>19</v>
      </c>
      <c r="E551" s="17">
        <f t="shared" si="59"/>
        <v>2.2802128198631871E-3</v>
      </c>
      <c r="F551" s="17">
        <f t="shared" si="60"/>
        <v>6.6948555320648345E-3</v>
      </c>
      <c r="G551" s="17">
        <f t="shared" si="62"/>
        <v>1.1111111111111112</v>
      </c>
      <c r="H551" s="17">
        <f t="shared" si="61"/>
        <v>2.5335697998479859E-3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83</v>
      </c>
      <c r="D554" s="16">
        <v>66</v>
      </c>
      <c r="E554" s="17">
        <f t="shared" si="59"/>
        <v>2.1028629338738281E-2</v>
      </c>
      <c r="F554" s="17">
        <f t="shared" si="60"/>
        <v>2.3255813953488372E-2</v>
      </c>
      <c r="G554" s="17">
        <f t="shared" si="62"/>
        <v>-0.20481927710843373</v>
      </c>
      <c r="H554" s="17">
        <f t="shared" si="61"/>
        <v>-4.3070686597415754E-3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3.5236081747709656E-4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86</v>
      </c>
      <c r="D559" s="16">
        <v>15</v>
      </c>
      <c r="E559" s="17">
        <f t="shared" si="59"/>
        <v>2.1788700278692678E-2</v>
      </c>
      <c r="F559" s="17">
        <f t="shared" si="60"/>
        <v>5.2854122621564482E-3</v>
      </c>
      <c r="G559" s="17">
        <f t="shared" si="62"/>
        <v>-0.82558139534883723</v>
      </c>
      <c r="H559" s="17">
        <f t="shared" si="61"/>
        <v>-1.7988345578920699E-2</v>
      </c>
    </row>
    <row r="560" spans="1:8" ht="25.5" x14ac:dyDescent="0.2">
      <c r="A560" s="14"/>
      <c r="B560" s="15" t="s">
        <v>533</v>
      </c>
      <c r="C560" s="16">
        <v>27</v>
      </c>
      <c r="D560" s="16">
        <v>3</v>
      </c>
      <c r="E560" s="17">
        <f t="shared" si="59"/>
        <v>6.8406384595895613E-3</v>
      </c>
      <c r="F560" s="17">
        <f t="shared" si="60"/>
        <v>1.0570824524312897E-3</v>
      </c>
      <c r="G560" s="17">
        <f t="shared" si="62"/>
        <v>-0.88888888888888884</v>
      </c>
      <c r="H560" s="17">
        <f t="shared" si="61"/>
        <v>-6.080567519635165E-3</v>
      </c>
    </row>
    <row r="561" spans="1:8" x14ac:dyDescent="0.2">
      <c r="A561" s="14"/>
      <c r="B561" s="15" t="s">
        <v>534</v>
      </c>
      <c r="C561" s="16">
        <v>96</v>
      </c>
      <c r="D561" s="16">
        <v>44</v>
      </c>
      <c r="E561" s="17">
        <f t="shared" si="59"/>
        <v>2.4322270078540664E-2</v>
      </c>
      <c r="F561" s="17">
        <f t="shared" si="60"/>
        <v>1.5503875968992248E-2</v>
      </c>
      <c r="G561" s="17">
        <f t="shared" si="62"/>
        <v>-0.54166666666666663</v>
      </c>
      <c r="H561" s="17">
        <f t="shared" si="61"/>
        <v>-1.3174562959209525E-2</v>
      </c>
    </row>
    <row r="562" spans="1:8" x14ac:dyDescent="0.2">
      <c r="A562" s="14"/>
      <c r="B562" s="15" t="s">
        <v>535</v>
      </c>
      <c r="C562" s="16">
        <v>0</v>
      </c>
      <c r="D562" s="16">
        <v>4</v>
      </c>
      <c r="E562" s="17" t="str">
        <f t="shared" si="59"/>
        <v/>
      </c>
      <c r="F562" s="17">
        <f t="shared" si="60"/>
        <v>1.4094432699083862E-3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39</v>
      </c>
      <c r="D563" s="16">
        <v>30</v>
      </c>
      <c r="E563" s="17">
        <f t="shared" si="59"/>
        <v>9.8809222194071438E-3</v>
      </c>
      <c r="F563" s="17">
        <f t="shared" si="60"/>
        <v>1.0570824524312896E-2</v>
      </c>
      <c r="G563" s="17">
        <f t="shared" si="62"/>
        <v>-0.23076923076923078</v>
      </c>
      <c r="H563" s="17">
        <f t="shared" si="61"/>
        <v>-2.2802128198631871E-3</v>
      </c>
    </row>
    <row r="564" spans="1:8" x14ac:dyDescent="0.2">
      <c r="A564" s="14"/>
      <c r="B564" s="15" t="s">
        <v>537</v>
      </c>
      <c r="C564" s="16">
        <v>3</v>
      </c>
      <c r="D564" s="16">
        <v>0</v>
      </c>
      <c r="E564" s="17">
        <f t="shared" si="59"/>
        <v>7.6007093995439574E-4</v>
      </c>
      <c r="F564" s="17" t="str">
        <f t="shared" si="60"/>
        <v/>
      </c>
      <c r="G564" s="17">
        <f t="shared" si="62"/>
        <v>-1</v>
      </c>
      <c r="H564" s="17">
        <f t="shared" si="61"/>
        <v>-7.6007093995439574E-4</v>
      </c>
    </row>
    <row r="565" spans="1:8" x14ac:dyDescent="0.2">
      <c r="A565" s="14"/>
      <c r="B565" s="15" t="s">
        <v>538</v>
      </c>
      <c r="C565" s="16">
        <v>22</v>
      </c>
      <c r="D565" s="16">
        <v>81</v>
      </c>
      <c r="E565" s="17">
        <f t="shared" si="59"/>
        <v>5.5738535596655684E-3</v>
      </c>
      <c r="F565" s="17">
        <f t="shared" si="60"/>
        <v>2.8541226215644821E-2</v>
      </c>
      <c r="G565" s="17">
        <f t="shared" si="62"/>
        <v>2.6818181818181817</v>
      </c>
      <c r="H565" s="17">
        <f t="shared" si="61"/>
        <v>1.4948061819103114E-2</v>
      </c>
    </row>
    <row r="566" spans="1:8" x14ac:dyDescent="0.2">
      <c r="A566" s="14"/>
      <c r="B566" s="15" t="s">
        <v>539</v>
      </c>
      <c r="C566" s="16">
        <v>1</v>
      </c>
      <c r="D566" s="16">
        <v>1</v>
      </c>
      <c r="E566" s="17">
        <f t="shared" si="59"/>
        <v>2.533569799847986E-4</v>
      </c>
      <c r="F566" s="17">
        <f t="shared" si="60"/>
        <v>3.5236081747709656E-4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540</v>
      </c>
      <c r="C567" s="16">
        <v>4</v>
      </c>
      <c r="D567" s="16">
        <v>0</v>
      </c>
      <c r="E567" s="17">
        <f t="shared" si="59"/>
        <v>1.0134279199391944E-3</v>
      </c>
      <c r="F567" s="17" t="str">
        <f t="shared" si="60"/>
        <v/>
      </c>
      <c r="G567" s="17">
        <f t="shared" si="62"/>
        <v>-1</v>
      </c>
      <c r="H567" s="17">
        <f t="shared" si="61"/>
        <v>-1.0134279199391944E-3</v>
      </c>
    </row>
    <row r="568" spans="1:8" x14ac:dyDescent="0.2">
      <c r="A568" s="14"/>
      <c r="B568" s="15" t="s">
        <v>541</v>
      </c>
      <c r="C568" s="16">
        <v>121</v>
      </c>
      <c r="D568" s="16">
        <v>13</v>
      </c>
      <c r="E568" s="17">
        <f t="shared" si="59"/>
        <v>3.0656194578160628E-2</v>
      </c>
      <c r="F568" s="17">
        <f t="shared" si="60"/>
        <v>4.5806906272022555E-3</v>
      </c>
      <c r="G568" s="17">
        <f t="shared" si="62"/>
        <v>-0.8925619834710744</v>
      </c>
      <c r="H568" s="17">
        <f t="shared" si="61"/>
        <v>-2.7362553838358249E-2</v>
      </c>
    </row>
    <row r="569" spans="1:8" x14ac:dyDescent="0.2">
      <c r="A569" s="14"/>
      <c r="B569" s="15" t="s">
        <v>542</v>
      </c>
      <c r="C569" s="16">
        <v>13</v>
      </c>
      <c r="D569" s="16">
        <v>15</v>
      </c>
      <c r="E569" s="17">
        <f t="shared" si="59"/>
        <v>3.2936407398023817E-3</v>
      </c>
      <c r="F569" s="17">
        <f t="shared" si="60"/>
        <v>5.2854122621564482E-3</v>
      </c>
      <c r="G569" s="17">
        <f t="shared" si="62"/>
        <v>0.15384615384615385</v>
      </c>
      <c r="H569" s="17">
        <f t="shared" si="61"/>
        <v>5.0671395996959719E-4</v>
      </c>
    </row>
    <row r="570" spans="1:8" x14ac:dyDescent="0.2">
      <c r="A570" s="14"/>
      <c r="B570" s="15" t="s">
        <v>543</v>
      </c>
      <c r="C570" s="16">
        <v>7</v>
      </c>
      <c r="D570" s="16">
        <v>3</v>
      </c>
      <c r="E570" s="17">
        <f t="shared" si="59"/>
        <v>1.77349885989359E-3</v>
      </c>
      <c r="F570" s="17">
        <f t="shared" si="60"/>
        <v>1.0570824524312897E-3</v>
      </c>
      <c r="G570" s="17">
        <f t="shared" si="62"/>
        <v>-0.5714285714285714</v>
      </c>
      <c r="H570" s="17">
        <f t="shared" si="61"/>
        <v>-1.0134279199391942E-3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6</v>
      </c>
      <c r="D572" s="16">
        <v>1</v>
      </c>
      <c r="E572" s="17">
        <f t="shared" si="59"/>
        <v>1.5201418799087915E-3</v>
      </c>
      <c r="F572" s="17">
        <f t="shared" si="60"/>
        <v>3.5236081747709656E-4</v>
      </c>
      <c r="G572" s="17">
        <f t="shared" si="62"/>
        <v>-0.83333333333333337</v>
      </c>
      <c r="H572" s="17">
        <f t="shared" si="61"/>
        <v>-1.2667848999239929E-3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2</v>
      </c>
      <c r="D574" s="16">
        <v>0</v>
      </c>
      <c r="E574" s="17">
        <f t="shared" si="59"/>
        <v>5.0671395996959719E-4</v>
      </c>
      <c r="F574" s="17" t="str">
        <f t="shared" si="60"/>
        <v/>
      </c>
      <c r="G574" s="17">
        <f t="shared" si="62"/>
        <v>-1</v>
      </c>
      <c r="H574" s="17">
        <f t="shared" si="61"/>
        <v>-5.0671395996959719E-4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3038</v>
      </c>
      <c r="D582" s="19">
        <f>SUM(D583:D609)</f>
        <v>1718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-0.43449637919684003</v>
      </c>
      <c r="H582" s="20">
        <f t="shared" ref="H582:H609" si="65">+IF(OR(AND(E582=""),(G582="")),"",E582*G582)</f>
        <v>-0.43449637919684003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82</v>
      </c>
      <c r="D584" s="16">
        <v>20</v>
      </c>
      <c r="E584" s="17">
        <f t="shared" si="63"/>
        <v>2.6991441737985518E-2</v>
      </c>
      <c r="F584" s="17">
        <f t="shared" si="64"/>
        <v>1.1641443538998836E-2</v>
      </c>
      <c r="G584" s="17">
        <f t="shared" si="66"/>
        <v>-0.75609756097560976</v>
      </c>
      <c r="H584" s="17">
        <f t="shared" si="65"/>
        <v>-2.0408163265306124E-2</v>
      </c>
    </row>
    <row r="585" spans="1:8" ht="25.5" x14ac:dyDescent="0.2">
      <c r="A585" s="14"/>
      <c r="B585" s="15" t="s">
        <v>552</v>
      </c>
      <c r="C585" s="16">
        <v>311</v>
      </c>
      <c r="D585" s="16">
        <v>282</v>
      </c>
      <c r="E585" s="17">
        <f t="shared" si="63"/>
        <v>0.10236998025016458</v>
      </c>
      <c r="F585" s="17">
        <f t="shared" si="64"/>
        <v>0.16414435389988358</v>
      </c>
      <c r="G585" s="17">
        <f t="shared" si="66"/>
        <v>-9.3247588424437297E-2</v>
      </c>
      <c r="H585" s="17">
        <f t="shared" si="65"/>
        <v>-9.5457537853851221E-3</v>
      </c>
    </row>
    <row r="586" spans="1:8" x14ac:dyDescent="0.2">
      <c r="A586" s="14"/>
      <c r="B586" s="15" t="s">
        <v>553</v>
      </c>
      <c r="C586" s="16">
        <v>155</v>
      </c>
      <c r="D586" s="16">
        <v>210</v>
      </c>
      <c r="E586" s="17">
        <f t="shared" si="63"/>
        <v>5.1020408163265307E-2</v>
      </c>
      <c r="F586" s="17">
        <f t="shared" si="64"/>
        <v>0.12223515715948778</v>
      </c>
      <c r="G586" s="17">
        <f t="shared" si="66"/>
        <v>0.35483870967741937</v>
      </c>
      <c r="H586" s="17">
        <f t="shared" si="65"/>
        <v>1.8104015799868336E-2</v>
      </c>
    </row>
    <row r="587" spans="1:8" x14ac:dyDescent="0.2">
      <c r="A587" s="14"/>
      <c r="B587" s="15" t="s">
        <v>554</v>
      </c>
      <c r="C587" s="16">
        <v>82</v>
      </c>
      <c r="D587" s="16">
        <v>20</v>
      </c>
      <c r="E587" s="17">
        <f t="shared" si="63"/>
        <v>2.6991441737985518E-2</v>
      </c>
      <c r="F587" s="17">
        <f t="shared" si="64"/>
        <v>1.1641443538998836E-2</v>
      </c>
      <c r="G587" s="17">
        <f t="shared" si="66"/>
        <v>-0.75609756097560976</v>
      </c>
      <c r="H587" s="17">
        <f t="shared" si="65"/>
        <v>-2.0408163265306124E-2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15</v>
      </c>
      <c r="D589" s="16">
        <v>9</v>
      </c>
      <c r="E589" s="17">
        <f t="shared" si="63"/>
        <v>4.9374588545095461E-3</v>
      </c>
      <c r="F589" s="17">
        <f t="shared" si="64"/>
        <v>5.2386495925494762E-3</v>
      </c>
      <c r="G589" s="17">
        <f t="shared" si="66"/>
        <v>-0.4</v>
      </c>
      <c r="H589" s="17">
        <f t="shared" si="65"/>
        <v>-1.9749835418038184E-3</v>
      </c>
    </row>
    <row r="590" spans="1:8" x14ac:dyDescent="0.2">
      <c r="A590" s="14"/>
      <c r="B590" s="15" t="s">
        <v>557</v>
      </c>
      <c r="C590" s="16">
        <v>1</v>
      </c>
      <c r="D590" s="16">
        <v>0</v>
      </c>
      <c r="E590" s="17">
        <f t="shared" si="63"/>
        <v>3.291639236339697E-4</v>
      </c>
      <c r="F590" s="17" t="str">
        <f t="shared" si="64"/>
        <v/>
      </c>
      <c r="G590" s="17">
        <f t="shared" si="66"/>
        <v>-1</v>
      </c>
      <c r="H590" s="17">
        <f t="shared" si="65"/>
        <v>-3.291639236339697E-4</v>
      </c>
    </row>
    <row r="591" spans="1:8" x14ac:dyDescent="0.2">
      <c r="A591" s="14"/>
      <c r="B591" s="15" t="s">
        <v>558</v>
      </c>
      <c r="C591" s="16">
        <v>3</v>
      </c>
      <c r="D591" s="16">
        <v>0</v>
      </c>
      <c r="E591" s="17">
        <f t="shared" si="63"/>
        <v>9.8749177090190921E-4</v>
      </c>
      <c r="F591" s="17" t="str">
        <f t="shared" si="64"/>
        <v/>
      </c>
      <c r="G591" s="17">
        <f t="shared" si="66"/>
        <v>-1</v>
      </c>
      <c r="H591" s="17">
        <f t="shared" si="65"/>
        <v>-9.8749177090190921E-4</v>
      </c>
    </row>
    <row r="592" spans="1:8" ht="25.5" x14ac:dyDescent="0.2">
      <c r="A592" s="14"/>
      <c r="B592" s="15" t="s">
        <v>559</v>
      </c>
      <c r="C592" s="16">
        <v>2</v>
      </c>
      <c r="D592" s="16">
        <v>0</v>
      </c>
      <c r="E592" s="17">
        <f t="shared" si="63"/>
        <v>6.583278472679394E-4</v>
      </c>
      <c r="F592" s="17" t="str">
        <f t="shared" si="64"/>
        <v/>
      </c>
      <c r="G592" s="17">
        <f t="shared" si="66"/>
        <v>-1</v>
      </c>
      <c r="H592" s="17">
        <f t="shared" si="65"/>
        <v>-6.583278472679394E-4</v>
      </c>
    </row>
    <row r="593" spans="1:8" x14ac:dyDescent="0.2">
      <c r="A593" s="14"/>
      <c r="B593" s="15" t="s">
        <v>560</v>
      </c>
      <c r="C593" s="16">
        <v>77</v>
      </c>
      <c r="D593" s="16">
        <v>23</v>
      </c>
      <c r="E593" s="17">
        <f t="shared" si="63"/>
        <v>2.5345622119815669E-2</v>
      </c>
      <c r="F593" s="17">
        <f t="shared" si="64"/>
        <v>1.3387660069848661E-2</v>
      </c>
      <c r="G593" s="17">
        <f t="shared" si="66"/>
        <v>-0.70129870129870131</v>
      </c>
      <c r="H593" s="17">
        <f t="shared" si="65"/>
        <v>-1.7774851876234368E-2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561</v>
      </c>
      <c r="D597" s="16">
        <v>467</v>
      </c>
      <c r="E597" s="17">
        <f t="shared" si="63"/>
        <v>0.18466096115865702</v>
      </c>
      <c r="F597" s="17">
        <f t="shared" si="64"/>
        <v>0.27182770663562283</v>
      </c>
      <c r="G597" s="17">
        <f t="shared" si="66"/>
        <v>-0.16755793226381463</v>
      </c>
      <c r="H597" s="17">
        <f t="shared" si="65"/>
        <v>-3.0941408821593158E-2</v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56</v>
      </c>
      <c r="D599" s="16">
        <v>12</v>
      </c>
      <c r="E599" s="17">
        <f t="shared" si="63"/>
        <v>1.8433179723502304E-2</v>
      </c>
      <c r="F599" s="17">
        <f t="shared" si="64"/>
        <v>6.9848661233993014E-3</v>
      </c>
      <c r="G599" s="17">
        <f t="shared" si="66"/>
        <v>-0.7857142857142857</v>
      </c>
      <c r="H599" s="17">
        <f t="shared" si="65"/>
        <v>-1.4483212639894667E-2</v>
      </c>
    </row>
    <row r="600" spans="1:8" x14ac:dyDescent="0.2">
      <c r="A600" s="14"/>
      <c r="B600" s="15" t="s">
        <v>567</v>
      </c>
      <c r="C600" s="16">
        <v>1189</v>
      </c>
      <c r="D600" s="16">
        <v>468</v>
      </c>
      <c r="E600" s="17">
        <f t="shared" si="63"/>
        <v>0.39137590520079002</v>
      </c>
      <c r="F600" s="17">
        <f t="shared" si="64"/>
        <v>0.27240977881257278</v>
      </c>
      <c r="G600" s="17">
        <f t="shared" si="66"/>
        <v>-0.60639192598822544</v>
      </c>
      <c r="H600" s="17">
        <f t="shared" si="65"/>
        <v>-0.23732718894009219</v>
      </c>
    </row>
    <row r="601" spans="1:8" x14ac:dyDescent="0.2">
      <c r="A601" s="14"/>
      <c r="B601" s="15" t="s">
        <v>568</v>
      </c>
      <c r="C601" s="16">
        <v>65</v>
      </c>
      <c r="D601" s="16">
        <v>76</v>
      </c>
      <c r="E601" s="17">
        <f t="shared" si="63"/>
        <v>2.1395655036208033E-2</v>
      </c>
      <c r="F601" s="17">
        <f t="shared" si="64"/>
        <v>4.4237485448195578E-2</v>
      </c>
      <c r="G601" s="17">
        <f t="shared" si="66"/>
        <v>0.16923076923076924</v>
      </c>
      <c r="H601" s="17">
        <f t="shared" si="65"/>
        <v>3.6208031599736673E-3</v>
      </c>
    </row>
    <row r="602" spans="1:8" x14ac:dyDescent="0.2">
      <c r="A602" s="14"/>
      <c r="B602" s="15" t="s">
        <v>569</v>
      </c>
      <c r="C602" s="16">
        <v>51</v>
      </c>
      <c r="D602" s="16">
        <v>8</v>
      </c>
      <c r="E602" s="17">
        <f t="shared" si="63"/>
        <v>1.6787360105332456E-2</v>
      </c>
      <c r="F602" s="17">
        <f t="shared" si="64"/>
        <v>4.6565774155995342E-3</v>
      </c>
      <c r="G602" s="17">
        <f t="shared" si="66"/>
        <v>-0.84313725490196079</v>
      </c>
      <c r="H602" s="17">
        <f t="shared" si="65"/>
        <v>-1.4154048716260697E-2</v>
      </c>
    </row>
    <row r="603" spans="1:8" x14ac:dyDescent="0.2">
      <c r="A603" s="14"/>
      <c r="B603" s="15" t="s">
        <v>570</v>
      </c>
      <c r="C603" s="16">
        <v>10</v>
      </c>
      <c r="D603" s="16">
        <v>0</v>
      </c>
      <c r="E603" s="17">
        <f t="shared" si="63"/>
        <v>3.2916392363396972E-3</v>
      </c>
      <c r="F603" s="17" t="str">
        <f t="shared" si="64"/>
        <v/>
      </c>
      <c r="G603" s="17">
        <f t="shared" si="66"/>
        <v>-1</v>
      </c>
      <c r="H603" s="17">
        <f t="shared" si="65"/>
        <v>-3.2916392363396972E-3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172</v>
      </c>
      <c r="D605" s="16">
        <v>116</v>
      </c>
      <c r="E605" s="17">
        <f t="shared" si="63"/>
        <v>5.6616194865042789E-2</v>
      </c>
      <c r="F605" s="17">
        <f t="shared" si="64"/>
        <v>6.7520372526193251E-2</v>
      </c>
      <c r="G605" s="17">
        <f t="shared" si="66"/>
        <v>-0.32558139534883723</v>
      </c>
      <c r="H605" s="17">
        <f t="shared" si="65"/>
        <v>-1.8433179723502304E-2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2</v>
      </c>
      <c r="D607" s="16">
        <v>0</v>
      </c>
      <c r="E607" s="17">
        <f t="shared" si="63"/>
        <v>6.583278472679394E-4</v>
      </c>
      <c r="F607" s="17" t="str">
        <f t="shared" si="64"/>
        <v/>
      </c>
      <c r="G607" s="17">
        <f t="shared" si="66"/>
        <v>-1</v>
      </c>
      <c r="H607" s="17">
        <f t="shared" si="65"/>
        <v>-6.583278472679394E-4</v>
      </c>
    </row>
    <row r="608" spans="1:8" ht="25.5" x14ac:dyDescent="0.2">
      <c r="A608" s="14"/>
      <c r="B608" s="15" t="s">
        <v>575</v>
      </c>
      <c r="C608" s="16">
        <v>3</v>
      </c>
      <c r="D608" s="16">
        <v>4</v>
      </c>
      <c r="E608" s="17">
        <f t="shared" si="63"/>
        <v>9.8749177090190921E-4</v>
      </c>
      <c r="F608" s="17">
        <f t="shared" si="64"/>
        <v>2.3282887077997671E-3</v>
      </c>
      <c r="G608" s="17">
        <f t="shared" si="66"/>
        <v>0.33333333333333331</v>
      </c>
      <c r="H608" s="17">
        <f t="shared" si="65"/>
        <v>3.291639236339697E-4</v>
      </c>
    </row>
    <row r="609" spans="1:8" ht="25.5" x14ac:dyDescent="0.2">
      <c r="A609" s="14"/>
      <c r="B609" s="15" t="s">
        <v>576</v>
      </c>
      <c r="C609" s="16">
        <v>201</v>
      </c>
      <c r="D609" s="16">
        <v>3</v>
      </c>
      <c r="E609" s="17">
        <f t="shared" si="63"/>
        <v>6.6161948650427918E-2</v>
      </c>
      <c r="F609" s="17">
        <f t="shared" si="64"/>
        <v>1.7462165308498253E-3</v>
      </c>
      <c r="G609" s="17">
        <f t="shared" si="66"/>
        <v>-0.9850746268656716</v>
      </c>
      <c r="H609" s="17">
        <f t="shared" si="65"/>
        <v>-6.5174456879525999E-2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topLeftCell="A10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C4" s="21"/>
      <c r="D4" s="2"/>
      <c r="E4" s="36" t="s">
        <v>589</v>
      </c>
      <c r="F4" s="33"/>
      <c r="G4" s="33"/>
      <c r="H4" s="33"/>
    </row>
    <row r="5" spans="1:8" ht="20.45" customHeight="1" thickBot="1" x14ac:dyDescent="0.25">
      <c r="B5" s="5"/>
      <c r="C5" s="21"/>
      <c r="D5" s="21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590</v>
      </c>
      <c r="C8" s="12">
        <f>+C19+C75+C173+C349+C582</f>
        <v>7352</v>
      </c>
      <c r="D8" s="13">
        <f>+D19+D75+D173+D349+D582</f>
        <v>5985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-0.18593579978237215</v>
      </c>
      <c r="H8" s="10">
        <f t="shared" ref="H8:H13" si="1">+IF(OR(AND(E8=""),(G8="")),"",E8*G8)</f>
        <v>-0.18593579978237215</v>
      </c>
    </row>
    <row r="9" spans="1:8" x14ac:dyDescent="0.2">
      <c r="A9" s="14"/>
      <c r="B9" s="15" t="s">
        <v>7</v>
      </c>
      <c r="C9" s="16">
        <f>+C19</f>
        <v>52</v>
      </c>
      <c r="D9" s="16">
        <f>+D19</f>
        <v>41</v>
      </c>
      <c r="E9" s="17">
        <f t="shared" ref="E9:F13" si="2">+C9/C$8</f>
        <v>7.0729053318824807E-3</v>
      </c>
      <c r="F9" s="17">
        <f t="shared" si="2"/>
        <v>6.8504594820384297E-3</v>
      </c>
      <c r="G9" s="17">
        <f t="shared" si="0"/>
        <v>-0.21153846153846154</v>
      </c>
      <c r="H9" s="17">
        <f t="shared" si="1"/>
        <v>-1.4961915125136017E-3</v>
      </c>
    </row>
    <row r="10" spans="1:8" ht="25.5" x14ac:dyDescent="0.2">
      <c r="A10" s="14"/>
      <c r="B10" s="15" t="s">
        <v>8</v>
      </c>
      <c r="C10" s="16">
        <f>+C75</f>
        <v>1024</v>
      </c>
      <c r="D10" s="16">
        <f>+D75</f>
        <v>1069</v>
      </c>
      <c r="E10" s="17">
        <f t="shared" si="2"/>
        <v>0.13928182807399347</v>
      </c>
      <c r="F10" s="17">
        <f t="shared" si="2"/>
        <v>0.17861319966583125</v>
      </c>
      <c r="G10" s="17">
        <f t="shared" si="0"/>
        <v>4.39453125E-2</v>
      </c>
      <c r="H10" s="17">
        <f t="shared" si="1"/>
        <v>6.1207834602829162E-3</v>
      </c>
    </row>
    <row r="11" spans="1:8" ht="25.5" x14ac:dyDescent="0.2">
      <c r="A11" s="14"/>
      <c r="B11" s="15" t="s">
        <v>9</v>
      </c>
      <c r="C11" s="16">
        <f>+C173</f>
        <v>1324</v>
      </c>
      <c r="D11" s="16">
        <f>+D173</f>
        <v>996</v>
      </c>
      <c r="E11" s="17">
        <f t="shared" si="2"/>
        <v>0.18008705114254625</v>
      </c>
      <c r="F11" s="17">
        <f t="shared" si="2"/>
        <v>0.16641604010025063</v>
      </c>
      <c r="G11" s="17">
        <f t="shared" si="0"/>
        <v>-0.24773413897280966</v>
      </c>
      <c r="H11" s="17">
        <f t="shared" si="1"/>
        <v>-4.461371055495103E-2</v>
      </c>
    </row>
    <row r="12" spans="1:8" ht="25.5" x14ac:dyDescent="0.2">
      <c r="A12" s="14"/>
      <c r="B12" s="15" t="s">
        <v>10</v>
      </c>
      <c r="C12" s="16">
        <f>+C349</f>
        <v>3405</v>
      </c>
      <c r="D12" s="16">
        <f>+D349</f>
        <v>2597</v>
      </c>
      <c r="E12" s="17">
        <f t="shared" si="2"/>
        <v>0.46313928182807401</v>
      </c>
      <c r="F12" s="17">
        <f t="shared" si="2"/>
        <v>0.43391812865497076</v>
      </c>
      <c r="G12" s="17">
        <f t="shared" si="0"/>
        <v>-0.23729809104258442</v>
      </c>
      <c r="H12" s="17">
        <f t="shared" si="1"/>
        <v>-0.10990206746463548</v>
      </c>
    </row>
    <row r="13" spans="1:8" ht="25.5" x14ac:dyDescent="0.2">
      <c r="A13" s="14"/>
      <c r="B13" s="15" t="s">
        <v>11</v>
      </c>
      <c r="C13" s="16">
        <f>+C582</f>
        <v>1547</v>
      </c>
      <c r="D13" s="16">
        <f>+D582</f>
        <v>1282</v>
      </c>
      <c r="E13" s="17">
        <f t="shared" si="2"/>
        <v>0.21041893362350381</v>
      </c>
      <c r="F13" s="17">
        <f t="shared" si="2"/>
        <v>0.21420217209690895</v>
      </c>
      <c r="G13" s="17">
        <f t="shared" si="0"/>
        <v>-0.17129928894634777</v>
      </c>
      <c r="H13" s="17">
        <f t="shared" si="1"/>
        <v>-3.6044613710554951E-2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52</v>
      </c>
      <c r="D19" s="19">
        <f>SUM(D20:D69)</f>
        <v>41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-0.21153846153846154</v>
      </c>
      <c r="H19" s="20">
        <f t="shared" ref="H19:H50" si="5">+IF(OR(AND(E19=""),(G19="")),"",E19*G19)</f>
        <v>-0.21153846153846154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8</v>
      </c>
      <c r="E21" s="17" t="str">
        <f t="shared" si="3"/>
        <v/>
      </c>
      <c r="F21" s="17">
        <f t="shared" si="4"/>
        <v>0.1951219512195122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1</v>
      </c>
      <c r="E25" s="17">
        <f t="shared" si="3"/>
        <v>1.9230769230769232E-2</v>
      </c>
      <c r="F25" s="17">
        <f t="shared" si="4"/>
        <v>2.4390243902439025E-2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1.9230769230769232E-2</v>
      </c>
      <c r="F26" s="17" t="str">
        <f t="shared" si="4"/>
        <v/>
      </c>
      <c r="G26" s="17">
        <f t="shared" si="6"/>
        <v>-1</v>
      </c>
      <c r="H26" s="17">
        <f t="shared" si="5"/>
        <v>-1.9230769230769232E-2</v>
      </c>
    </row>
    <row r="27" spans="1:8" x14ac:dyDescent="0.2">
      <c r="A27" s="14"/>
      <c r="B27" s="15" t="s">
        <v>20</v>
      </c>
      <c r="C27" s="16">
        <v>5</v>
      </c>
      <c r="D27" s="16">
        <v>2</v>
      </c>
      <c r="E27" s="17">
        <f t="shared" si="3"/>
        <v>9.6153846153846159E-2</v>
      </c>
      <c r="F27" s="17">
        <f t="shared" si="4"/>
        <v>4.878048780487805E-2</v>
      </c>
      <c r="G27" s="17">
        <f t="shared" si="6"/>
        <v>-0.6</v>
      </c>
      <c r="H27" s="17">
        <f t="shared" si="5"/>
        <v>-5.7692307692307696E-2</v>
      </c>
    </row>
    <row r="28" spans="1:8" x14ac:dyDescent="0.2">
      <c r="A28" s="14"/>
      <c r="B28" s="15" t="s">
        <v>21</v>
      </c>
      <c r="C28" s="16">
        <v>3</v>
      </c>
      <c r="D28" s="16">
        <v>1</v>
      </c>
      <c r="E28" s="17">
        <f t="shared" si="3"/>
        <v>5.7692307692307696E-2</v>
      </c>
      <c r="F28" s="17">
        <f t="shared" si="4"/>
        <v>2.4390243902439025E-2</v>
      </c>
      <c r="G28" s="17">
        <f t="shared" si="6"/>
        <v>-0.66666666666666663</v>
      </c>
      <c r="H28" s="17">
        <f t="shared" si="5"/>
        <v>-3.8461538461538464E-2</v>
      </c>
    </row>
    <row r="29" spans="1:8" x14ac:dyDescent="0.2">
      <c r="A29" s="14"/>
      <c r="B29" s="15" t="s">
        <v>22</v>
      </c>
      <c r="C29" s="16">
        <v>2</v>
      </c>
      <c r="D29" s="16">
        <v>2</v>
      </c>
      <c r="E29" s="17">
        <f t="shared" si="3"/>
        <v>3.8461538461538464E-2</v>
      </c>
      <c r="F29" s="17">
        <f t="shared" si="4"/>
        <v>4.878048780487805E-2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7</v>
      </c>
      <c r="D30" s="16">
        <v>4</v>
      </c>
      <c r="E30" s="17">
        <f t="shared" si="3"/>
        <v>0.13461538461538461</v>
      </c>
      <c r="F30" s="17">
        <f t="shared" si="4"/>
        <v>9.7560975609756101E-2</v>
      </c>
      <c r="G30" s="17">
        <f t="shared" si="6"/>
        <v>-0.42857142857142855</v>
      </c>
      <c r="H30" s="17">
        <f t="shared" si="5"/>
        <v>-5.7692307692307689E-2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1.9230769230769232E-2</v>
      </c>
      <c r="F32" s="17" t="str">
        <f t="shared" si="4"/>
        <v/>
      </c>
      <c r="G32" s="17">
        <f t="shared" si="6"/>
        <v>-1</v>
      </c>
      <c r="H32" s="17">
        <f t="shared" si="5"/>
        <v>-1.9230769230769232E-2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2</v>
      </c>
      <c r="E36" s="17">
        <f t="shared" si="3"/>
        <v>3.8461538461538464E-2</v>
      </c>
      <c r="F36" s="17">
        <f t="shared" si="4"/>
        <v>4.878048780487805E-2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1.9230769230769232E-2</v>
      </c>
      <c r="F39" s="17">
        <f t="shared" si="4"/>
        <v>2.4390243902439025E-2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2.4390243902439025E-2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2.4390243902439025E-2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2</v>
      </c>
      <c r="E48" s="17">
        <f t="shared" si="3"/>
        <v>1.9230769230769232E-2</v>
      </c>
      <c r="F48" s="17">
        <f t="shared" si="4"/>
        <v>4.878048780487805E-2</v>
      </c>
      <c r="G48" s="17">
        <f t="shared" si="6"/>
        <v>1</v>
      </c>
      <c r="H48" s="17">
        <f t="shared" si="5"/>
        <v>1.9230769230769232E-2</v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1.9230769230769232E-2</v>
      </c>
      <c r="F49" s="17">
        <f t="shared" si="4"/>
        <v>2.4390243902439025E-2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9</v>
      </c>
      <c r="D50" s="16">
        <v>6</v>
      </c>
      <c r="E50" s="17">
        <f t="shared" si="3"/>
        <v>0.17307692307692307</v>
      </c>
      <c r="F50" s="17">
        <f t="shared" si="4"/>
        <v>0.14634146341463414</v>
      </c>
      <c r="G50" s="17">
        <f t="shared" si="6"/>
        <v>-0.33333333333333331</v>
      </c>
      <c r="H50" s="17">
        <f t="shared" si="5"/>
        <v>-5.7692307692307689E-2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10</v>
      </c>
      <c r="D54" s="16">
        <v>2</v>
      </c>
      <c r="E54" s="17">
        <f t="shared" si="7"/>
        <v>0.19230769230769232</v>
      </c>
      <c r="F54" s="17">
        <f t="shared" si="8"/>
        <v>4.878048780487805E-2</v>
      </c>
      <c r="G54" s="17">
        <f t="shared" si="10"/>
        <v>-0.8</v>
      </c>
      <c r="H54" s="17">
        <f t="shared" si="9"/>
        <v>-0.15384615384615385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2.4390243902439025E-2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2.4390243902439025E-2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1.9230769230769232E-2</v>
      </c>
      <c r="F63" s="17" t="str">
        <f t="shared" si="8"/>
        <v/>
      </c>
      <c r="G63" s="17">
        <f t="shared" si="10"/>
        <v>-1</v>
      </c>
      <c r="H63" s="17">
        <f t="shared" si="9"/>
        <v>-1.9230769230769232E-2</v>
      </c>
    </row>
    <row r="64" spans="1:8" x14ac:dyDescent="0.2">
      <c r="A64" s="14"/>
      <c r="B64" s="15" t="s">
        <v>57</v>
      </c>
      <c r="C64" s="16">
        <v>5</v>
      </c>
      <c r="D64" s="16">
        <v>2</v>
      </c>
      <c r="E64" s="17">
        <f t="shared" si="7"/>
        <v>9.6153846153846159E-2</v>
      </c>
      <c r="F64" s="17">
        <f t="shared" si="8"/>
        <v>4.878048780487805E-2</v>
      </c>
      <c r="G64" s="17">
        <f t="shared" si="10"/>
        <v>-0.6</v>
      </c>
      <c r="H64" s="17">
        <f t="shared" si="9"/>
        <v>-5.7692307692307696E-2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</v>
      </c>
      <c r="D67" s="16">
        <v>2</v>
      </c>
      <c r="E67" s="17">
        <f t="shared" si="7"/>
        <v>3.8461538461538464E-2</v>
      </c>
      <c r="F67" s="17">
        <f t="shared" si="8"/>
        <v>4.878048780487805E-2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61</v>
      </c>
      <c r="C68" s="16">
        <v>0</v>
      </c>
      <c r="D68" s="16">
        <v>1</v>
      </c>
      <c r="E68" s="17" t="str">
        <f t="shared" si="7"/>
        <v/>
      </c>
      <c r="F68" s="17">
        <f t="shared" si="8"/>
        <v>2.4390243902439025E-2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1024</v>
      </c>
      <c r="D75" s="19">
        <f>SUM(D76:D167)</f>
        <v>1069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4.39453125E-2</v>
      </c>
      <c r="H75" s="20">
        <f t="shared" ref="H75:H106" si="13">+IF(OR(AND(E75=""),(G75="")),"",E75*G75)</f>
        <v>4.39453125E-2</v>
      </c>
    </row>
    <row r="76" spans="1:8" x14ac:dyDescent="0.2">
      <c r="A76" s="14"/>
      <c r="B76" s="15" t="s">
        <v>63</v>
      </c>
      <c r="C76" s="16">
        <v>23</v>
      </c>
      <c r="D76" s="16">
        <v>82</v>
      </c>
      <c r="E76" s="17">
        <f t="shared" si="11"/>
        <v>2.24609375E-2</v>
      </c>
      <c r="F76" s="17">
        <f t="shared" si="12"/>
        <v>7.6707202993451823E-2</v>
      </c>
      <c r="G76" s="17">
        <f t="shared" ref="G76:G107" si="14">+IF(AND(C76=0,D76=0)," ",IF(C76=0,1,IF(D76=0,-1,(D76-C76)/C76)))</f>
        <v>2.5652173913043477</v>
      </c>
      <c r="H76" s="17">
        <f t="shared" si="13"/>
        <v>5.76171875E-2</v>
      </c>
    </row>
    <row r="77" spans="1:8" ht="25.5" x14ac:dyDescent="0.2">
      <c r="A77" s="14"/>
      <c r="B77" s="15" t="s">
        <v>64</v>
      </c>
      <c r="C77" s="16">
        <v>30</v>
      </c>
      <c r="D77" s="16">
        <v>1</v>
      </c>
      <c r="E77" s="17">
        <f t="shared" si="11"/>
        <v>2.9296875E-2</v>
      </c>
      <c r="F77" s="17">
        <f t="shared" si="12"/>
        <v>9.3545369504209543E-4</v>
      </c>
      <c r="G77" s="17">
        <f t="shared" si="14"/>
        <v>-0.96666666666666667</v>
      </c>
      <c r="H77" s="17">
        <f t="shared" si="13"/>
        <v>-2.83203125E-2</v>
      </c>
    </row>
    <row r="78" spans="1:8" x14ac:dyDescent="0.2">
      <c r="A78" s="14"/>
      <c r="B78" s="15" t="s">
        <v>65</v>
      </c>
      <c r="C78" s="16">
        <v>0</v>
      </c>
      <c r="D78" s="16">
        <v>1</v>
      </c>
      <c r="E78" s="17" t="str">
        <f t="shared" si="11"/>
        <v/>
      </c>
      <c r="F78" s="17">
        <f t="shared" si="12"/>
        <v>9.3545369504209543E-4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51</v>
      </c>
      <c r="D79" s="16">
        <v>36</v>
      </c>
      <c r="E79" s="17">
        <f t="shared" si="11"/>
        <v>4.98046875E-2</v>
      </c>
      <c r="F79" s="17">
        <f t="shared" si="12"/>
        <v>3.3676333021515438E-2</v>
      </c>
      <c r="G79" s="17">
        <f t="shared" si="14"/>
        <v>-0.29411764705882354</v>
      </c>
      <c r="H79" s="17">
        <f t="shared" si="13"/>
        <v>-1.46484375E-2</v>
      </c>
    </row>
    <row r="80" spans="1:8" ht="25.5" x14ac:dyDescent="0.2">
      <c r="A80" s="14"/>
      <c r="B80" s="15" t="s">
        <v>67</v>
      </c>
      <c r="C80" s="16">
        <v>24</v>
      </c>
      <c r="D80" s="16">
        <v>29</v>
      </c>
      <c r="E80" s="17">
        <f t="shared" si="11"/>
        <v>2.34375E-2</v>
      </c>
      <c r="F80" s="17">
        <f t="shared" si="12"/>
        <v>2.7128157156220765E-2</v>
      </c>
      <c r="G80" s="17">
        <f t="shared" si="14"/>
        <v>0.20833333333333334</v>
      </c>
      <c r="H80" s="17">
        <f t="shared" si="13"/>
        <v>4.8828125E-3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1</v>
      </c>
      <c r="E82" s="17" t="str">
        <f t="shared" si="11"/>
        <v/>
      </c>
      <c r="F82" s="17">
        <f t="shared" si="12"/>
        <v>9.3545369504209543E-4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</v>
      </c>
      <c r="D84" s="16">
        <v>3</v>
      </c>
      <c r="E84" s="17">
        <f t="shared" si="11"/>
        <v>2.9296875E-3</v>
      </c>
      <c r="F84" s="17">
        <f t="shared" si="12"/>
        <v>2.8063610851262861E-3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72</v>
      </c>
      <c r="C85" s="16">
        <v>1</v>
      </c>
      <c r="D85" s="16">
        <v>6</v>
      </c>
      <c r="E85" s="17">
        <f t="shared" si="11"/>
        <v>9.765625E-4</v>
      </c>
      <c r="F85" s="17">
        <f t="shared" si="12"/>
        <v>5.6127221702525721E-3</v>
      </c>
      <c r="G85" s="17">
        <f t="shared" si="14"/>
        <v>5</v>
      </c>
      <c r="H85" s="17">
        <f t="shared" si="13"/>
        <v>4.8828125E-3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18</v>
      </c>
      <c r="E87" s="17">
        <f t="shared" si="11"/>
        <v>9.765625E-4</v>
      </c>
      <c r="F87" s="17">
        <f t="shared" si="12"/>
        <v>1.6838166510757719E-2</v>
      </c>
      <c r="G87" s="17">
        <f t="shared" si="14"/>
        <v>17</v>
      </c>
      <c r="H87" s="17">
        <f t="shared" si="13"/>
        <v>1.66015625E-2</v>
      </c>
    </row>
    <row r="88" spans="1:8" x14ac:dyDescent="0.2">
      <c r="A88" s="14"/>
      <c r="B88" s="15" t="s">
        <v>75</v>
      </c>
      <c r="C88" s="16">
        <v>0</v>
      </c>
      <c r="D88" s="16">
        <v>3</v>
      </c>
      <c r="E88" s="17" t="str">
        <f t="shared" si="11"/>
        <v/>
      </c>
      <c r="F88" s="17">
        <f t="shared" si="12"/>
        <v>2.8063610851262861E-3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11</v>
      </c>
      <c r="D89" s="16">
        <v>27</v>
      </c>
      <c r="E89" s="17">
        <f t="shared" si="11"/>
        <v>1.07421875E-2</v>
      </c>
      <c r="F89" s="17">
        <f t="shared" si="12"/>
        <v>2.5257249766136577E-2</v>
      </c>
      <c r="G89" s="17">
        <f t="shared" si="14"/>
        <v>1.4545454545454546</v>
      </c>
      <c r="H89" s="17">
        <f t="shared" si="13"/>
        <v>1.5625E-2</v>
      </c>
    </row>
    <row r="90" spans="1:8" x14ac:dyDescent="0.2">
      <c r="A90" s="14"/>
      <c r="B90" s="15" t="s">
        <v>77</v>
      </c>
      <c r="C90" s="16">
        <v>17</v>
      </c>
      <c r="D90" s="16">
        <v>5</v>
      </c>
      <c r="E90" s="17">
        <f t="shared" si="11"/>
        <v>1.66015625E-2</v>
      </c>
      <c r="F90" s="17">
        <f t="shared" si="12"/>
        <v>4.6772684752104769E-3</v>
      </c>
      <c r="G90" s="17">
        <f t="shared" si="14"/>
        <v>-0.70588235294117652</v>
      </c>
      <c r="H90" s="17">
        <f t="shared" si="13"/>
        <v>-1.171875E-2</v>
      </c>
    </row>
    <row r="91" spans="1:8" x14ac:dyDescent="0.2">
      <c r="A91" s="14"/>
      <c r="B91" s="15" t="s">
        <v>78</v>
      </c>
      <c r="C91" s="16">
        <v>19</v>
      </c>
      <c r="D91" s="16">
        <v>34</v>
      </c>
      <c r="E91" s="17">
        <f t="shared" si="11"/>
        <v>1.85546875E-2</v>
      </c>
      <c r="F91" s="17">
        <f t="shared" si="12"/>
        <v>3.1805425631431246E-2</v>
      </c>
      <c r="G91" s="17">
        <f t="shared" si="14"/>
        <v>0.78947368421052633</v>
      </c>
      <c r="H91" s="17">
        <f t="shared" si="13"/>
        <v>1.46484375E-2</v>
      </c>
    </row>
    <row r="92" spans="1:8" x14ac:dyDescent="0.2">
      <c r="A92" s="14"/>
      <c r="B92" s="15" t="s">
        <v>79</v>
      </c>
      <c r="C92" s="16">
        <v>15</v>
      </c>
      <c r="D92" s="16">
        <v>4</v>
      </c>
      <c r="E92" s="17">
        <f t="shared" si="11"/>
        <v>1.46484375E-2</v>
      </c>
      <c r="F92" s="17">
        <f t="shared" si="12"/>
        <v>3.7418147801683817E-3</v>
      </c>
      <c r="G92" s="17">
        <f t="shared" si="14"/>
        <v>-0.73333333333333328</v>
      </c>
      <c r="H92" s="17">
        <f t="shared" si="13"/>
        <v>-1.07421875E-2</v>
      </c>
    </row>
    <row r="93" spans="1:8" x14ac:dyDescent="0.2">
      <c r="A93" s="14"/>
      <c r="B93" s="15" t="s">
        <v>80</v>
      </c>
      <c r="C93" s="16">
        <v>11</v>
      </c>
      <c r="D93" s="16">
        <v>7</v>
      </c>
      <c r="E93" s="17">
        <f t="shared" si="11"/>
        <v>1.07421875E-2</v>
      </c>
      <c r="F93" s="17">
        <f t="shared" si="12"/>
        <v>6.5481758652946682E-3</v>
      </c>
      <c r="G93" s="17">
        <f t="shared" si="14"/>
        <v>-0.36363636363636365</v>
      </c>
      <c r="H93" s="17">
        <f t="shared" si="13"/>
        <v>-3.90625E-3</v>
      </c>
    </row>
    <row r="94" spans="1:8" x14ac:dyDescent="0.2">
      <c r="A94" s="14"/>
      <c r="B94" s="15" t="s">
        <v>81</v>
      </c>
      <c r="C94" s="16">
        <v>7</v>
      </c>
      <c r="D94" s="16">
        <v>4</v>
      </c>
      <c r="E94" s="17">
        <f t="shared" si="11"/>
        <v>6.8359375E-3</v>
      </c>
      <c r="F94" s="17">
        <f t="shared" si="12"/>
        <v>3.7418147801683817E-3</v>
      </c>
      <c r="G94" s="17">
        <f t="shared" si="14"/>
        <v>-0.42857142857142855</v>
      </c>
      <c r="H94" s="17">
        <f t="shared" si="13"/>
        <v>-2.9296875E-3</v>
      </c>
    </row>
    <row r="95" spans="1:8" x14ac:dyDescent="0.2">
      <c r="A95" s="14"/>
      <c r="B95" s="15" t="s">
        <v>82</v>
      </c>
      <c r="C95" s="16">
        <v>0</v>
      </c>
      <c r="D95" s="16">
        <v>4</v>
      </c>
      <c r="E95" s="17" t="str">
        <f t="shared" si="11"/>
        <v/>
      </c>
      <c r="F95" s="17">
        <f t="shared" si="12"/>
        <v>3.7418147801683817E-3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2</v>
      </c>
      <c r="D96" s="16">
        <v>0</v>
      </c>
      <c r="E96" s="17">
        <f t="shared" si="11"/>
        <v>1.953125E-3</v>
      </c>
      <c r="F96" s="17" t="str">
        <f t="shared" si="12"/>
        <v/>
      </c>
      <c r="G96" s="17">
        <f t="shared" si="14"/>
        <v>-1</v>
      </c>
      <c r="H96" s="17">
        <f t="shared" si="13"/>
        <v>-1.953125E-3</v>
      </c>
    </row>
    <row r="97" spans="1:8" x14ac:dyDescent="0.2">
      <c r="A97" s="14"/>
      <c r="B97" s="15" t="s">
        <v>84</v>
      </c>
      <c r="C97" s="16">
        <v>1</v>
      </c>
      <c r="D97" s="16">
        <v>0</v>
      </c>
      <c r="E97" s="17">
        <f t="shared" si="11"/>
        <v>9.765625E-4</v>
      </c>
      <c r="F97" s="17" t="str">
        <f t="shared" si="12"/>
        <v/>
      </c>
      <c r="G97" s="17">
        <f t="shared" si="14"/>
        <v>-1</v>
      </c>
      <c r="H97" s="17">
        <f t="shared" si="13"/>
        <v>-9.765625E-4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19</v>
      </c>
      <c r="D99" s="16">
        <v>39</v>
      </c>
      <c r="E99" s="17">
        <f t="shared" si="11"/>
        <v>1.85546875E-2</v>
      </c>
      <c r="F99" s="17">
        <f t="shared" si="12"/>
        <v>3.6482694106641719E-2</v>
      </c>
      <c r="G99" s="17">
        <f t="shared" si="14"/>
        <v>1.0526315789473684</v>
      </c>
      <c r="H99" s="17">
        <f t="shared" si="13"/>
        <v>1.953125E-2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13</v>
      </c>
      <c r="D101" s="16">
        <v>6</v>
      </c>
      <c r="E101" s="17">
        <f t="shared" si="11"/>
        <v>1.26953125E-2</v>
      </c>
      <c r="F101" s="17">
        <f t="shared" si="12"/>
        <v>5.6127221702525721E-3</v>
      </c>
      <c r="G101" s="17">
        <f t="shared" si="14"/>
        <v>-0.53846153846153844</v>
      </c>
      <c r="H101" s="17">
        <f t="shared" si="13"/>
        <v>-6.8359375E-3</v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9.3545369504209543E-4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26</v>
      </c>
      <c r="D103" s="16">
        <v>18</v>
      </c>
      <c r="E103" s="17">
        <f t="shared" si="11"/>
        <v>2.5390625E-2</v>
      </c>
      <c r="F103" s="17">
        <f t="shared" si="12"/>
        <v>1.6838166510757719E-2</v>
      </c>
      <c r="G103" s="17">
        <f t="shared" si="14"/>
        <v>-0.30769230769230771</v>
      </c>
      <c r="H103" s="17">
        <f t="shared" si="13"/>
        <v>-7.8125E-3</v>
      </c>
    </row>
    <row r="104" spans="1:8" x14ac:dyDescent="0.2">
      <c r="A104" s="14"/>
      <c r="B104" s="15" t="s">
        <v>91</v>
      </c>
      <c r="C104" s="16">
        <v>10</v>
      </c>
      <c r="D104" s="16">
        <v>40</v>
      </c>
      <c r="E104" s="17">
        <f t="shared" si="11"/>
        <v>9.765625E-3</v>
      </c>
      <c r="F104" s="17">
        <f t="shared" si="12"/>
        <v>3.7418147801683815E-2</v>
      </c>
      <c r="G104" s="17">
        <f t="shared" si="14"/>
        <v>3</v>
      </c>
      <c r="H104" s="17">
        <f t="shared" si="13"/>
        <v>2.9296875E-2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9.3545369504209543E-4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4</v>
      </c>
      <c r="E106" s="17">
        <f t="shared" si="11"/>
        <v>2.9296875E-3</v>
      </c>
      <c r="F106" s="17">
        <f t="shared" si="12"/>
        <v>3.7418147801683817E-3</v>
      </c>
      <c r="G106" s="17">
        <f t="shared" si="14"/>
        <v>0.33333333333333331</v>
      </c>
      <c r="H106" s="17">
        <f t="shared" si="13"/>
        <v>9.765625E-4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7</v>
      </c>
      <c r="E108" s="17">
        <f t="shared" si="15"/>
        <v>9.765625E-4</v>
      </c>
      <c r="F108" s="17">
        <f t="shared" si="16"/>
        <v>6.5481758652946682E-3</v>
      </c>
      <c r="G108" s="17">
        <f t="shared" ref="G108:G139" si="18">+IF(AND(C108=0,D108=0)," ",IF(C108=0,1,IF(D108=0,-1,(D108-C108)/C108)))</f>
        <v>6</v>
      </c>
      <c r="H108" s="17">
        <f t="shared" si="17"/>
        <v>5.859375E-3</v>
      </c>
    </row>
    <row r="109" spans="1:8" x14ac:dyDescent="0.2">
      <c r="A109" s="14"/>
      <c r="B109" s="15" t="s">
        <v>97</v>
      </c>
      <c r="C109" s="16">
        <v>8</v>
      </c>
      <c r="D109" s="16">
        <v>1</v>
      </c>
      <c r="E109" s="17">
        <f t="shared" si="15"/>
        <v>7.8125E-3</v>
      </c>
      <c r="F109" s="17">
        <f t="shared" si="16"/>
        <v>9.3545369504209543E-4</v>
      </c>
      <c r="G109" s="17">
        <f t="shared" si="18"/>
        <v>-0.875</v>
      </c>
      <c r="H109" s="17">
        <f t="shared" si="17"/>
        <v>-6.8359375E-3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18</v>
      </c>
      <c r="D111" s="16">
        <v>16</v>
      </c>
      <c r="E111" s="17">
        <f t="shared" si="15"/>
        <v>1.7578125E-2</v>
      </c>
      <c r="F111" s="17">
        <f t="shared" si="16"/>
        <v>1.4967259120673527E-2</v>
      </c>
      <c r="G111" s="17">
        <f t="shared" si="18"/>
        <v>-0.1111111111111111</v>
      </c>
      <c r="H111" s="17">
        <f t="shared" si="17"/>
        <v>-1.953125E-3</v>
      </c>
    </row>
    <row r="112" spans="1:8" ht="25.5" x14ac:dyDescent="0.2">
      <c r="A112" s="14"/>
      <c r="B112" s="15" t="s">
        <v>100</v>
      </c>
      <c r="C112" s="16">
        <v>5</v>
      </c>
      <c r="D112" s="16">
        <v>2</v>
      </c>
      <c r="E112" s="17">
        <f t="shared" si="15"/>
        <v>4.8828125E-3</v>
      </c>
      <c r="F112" s="17">
        <f t="shared" si="16"/>
        <v>1.8709073900841909E-3</v>
      </c>
      <c r="G112" s="17">
        <f t="shared" si="18"/>
        <v>-0.6</v>
      </c>
      <c r="H112" s="17">
        <f t="shared" si="17"/>
        <v>-2.9296875E-3</v>
      </c>
    </row>
    <row r="113" spans="1:8" ht="25.5" x14ac:dyDescent="0.2">
      <c r="A113" s="14"/>
      <c r="B113" s="15" t="s">
        <v>101</v>
      </c>
      <c r="C113" s="16">
        <v>6</v>
      </c>
      <c r="D113" s="16">
        <v>20</v>
      </c>
      <c r="E113" s="17">
        <f t="shared" si="15"/>
        <v>5.859375E-3</v>
      </c>
      <c r="F113" s="17">
        <f t="shared" si="16"/>
        <v>1.8709073900841908E-2</v>
      </c>
      <c r="G113" s="17">
        <f t="shared" si="18"/>
        <v>2.3333333333333335</v>
      </c>
      <c r="H113" s="17">
        <f t="shared" si="17"/>
        <v>1.3671875E-2</v>
      </c>
    </row>
    <row r="114" spans="1:8" x14ac:dyDescent="0.2">
      <c r="A114" s="14"/>
      <c r="B114" s="15" t="s">
        <v>102</v>
      </c>
      <c r="C114" s="16">
        <v>1</v>
      </c>
      <c r="D114" s="16">
        <v>0</v>
      </c>
      <c r="E114" s="17">
        <f t="shared" si="15"/>
        <v>9.765625E-4</v>
      </c>
      <c r="F114" s="17" t="str">
        <f t="shared" si="16"/>
        <v/>
      </c>
      <c r="G114" s="17">
        <f t="shared" si="18"/>
        <v>-1</v>
      </c>
      <c r="H114" s="17">
        <f t="shared" si="17"/>
        <v>-9.765625E-4</v>
      </c>
    </row>
    <row r="115" spans="1:8" x14ac:dyDescent="0.2">
      <c r="A115" s="14"/>
      <c r="B115" s="15" t="s">
        <v>103</v>
      </c>
      <c r="C115" s="16">
        <v>10</v>
      </c>
      <c r="D115" s="16">
        <v>14</v>
      </c>
      <c r="E115" s="17">
        <f t="shared" si="15"/>
        <v>9.765625E-3</v>
      </c>
      <c r="F115" s="17">
        <f t="shared" si="16"/>
        <v>1.3096351730589336E-2</v>
      </c>
      <c r="G115" s="17">
        <f t="shared" si="18"/>
        <v>0.4</v>
      </c>
      <c r="H115" s="17">
        <f t="shared" si="17"/>
        <v>3.90625E-3</v>
      </c>
    </row>
    <row r="116" spans="1:8" x14ac:dyDescent="0.2">
      <c r="A116" s="14"/>
      <c r="B116" s="15" t="s">
        <v>104</v>
      </c>
      <c r="C116" s="16">
        <v>5</v>
      </c>
      <c r="D116" s="16">
        <v>1</v>
      </c>
      <c r="E116" s="17">
        <f t="shared" si="15"/>
        <v>4.8828125E-3</v>
      </c>
      <c r="F116" s="17">
        <f t="shared" si="16"/>
        <v>9.3545369504209543E-4</v>
      </c>
      <c r="G116" s="17">
        <f t="shared" si="18"/>
        <v>-0.8</v>
      </c>
      <c r="H116" s="17">
        <f t="shared" si="17"/>
        <v>-3.90625E-3</v>
      </c>
    </row>
    <row r="117" spans="1:8" x14ac:dyDescent="0.2">
      <c r="A117" s="14"/>
      <c r="B117" s="15" t="s">
        <v>105</v>
      </c>
      <c r="C117" s="16">
        <v>5</v>
      </c>
      <c r="D117" s="16">
        <v>5</v>
      </c>
      <c r="E117" s="17">
        <f t="shared" si="15"/>
        <v>4.8828125E-3</v>
      </c>
      <c r="F117" s="17">
        <f t="shared" si="16"/>
        <v>4.6772684752104769E-3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2</v>
      </c>
      <c r="D118" s="16">
        <v>0</v>
      </c>
      <c r="E118" s="17">
        <f t="shared" si="15"/>
        <v>1.953125E-3</v>
      </c>
      <c r="F118" s="17" t="str">
        <f t="shared" si="16"/>
        <v/>
      </c>
      <c r="G118" s="17">
        <f t="shared" si="18"/>
        <v>-1</v>
      </c>
      <c r="H118" s="17">
        <f t="shared" si="17"/>
        <v>-1.953125E-3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15</v>
      </c>
      <c r="D120" s="16">
        <v>18</v>
      </c>
      <c r="E120" s="17">
        <f t="shared" si="15"/>
        <v>1.46484375E-2</v>
      </c>
      <c r="F120" s="17">
        <f t="shared" si="16"/>
        <v>1.6838166510757719E-2</v>
      </c>
      <c r="G120" s="17">
        <f t="shared" si="18"/>
        <v>0.2</v>
      </c>
      <c r="H120" s="17">
        <f t="shared" si="17"/>
        <v>2.9296875E-3</v>
      </c>
    </row>
    <row r="121" spans="1:8" x14ac:dyDescent="0.2">
      <c r="A121" s="14"/>
      <c r="B121" s="15" t="s">
        <v>109</v>
      </c>
      <c r="C121" s="16">
        <v>1</v>
      </c>
      <c r="D121" s="16">
        <v>4</v>
      </c>
      <c r="E121" s="17">
        <f t="shared" si="15"/>
        <v>9.765625E-4</v>
      </c>
      <c r="F121" s="17">
        <f t="shared" si="16"/>
        <v>3.7418147801683817E-3</v>
      </c>
      <c r="G121" s="17">
        <f t="shared" si="18"/>
        <v>3</v>
      </c>
      <c r="H121" s="17">
        <f t="shared" si="17"/>
        <v>2.9296875E-3</v>
      </c>
    </row>
    <row r="122" spans="1:8" x14ac:dyDescent="0.2">
      <c r="A122" s="14"/>
      <c r="B122" s="15" t="s">
        <v>110</v>
      </c>
      <c r="C122" s="16">
        <v>3</v>
      </c>
      <c r="D122" s="16">
        <v>2</v>
      </c>
      <c r="E122" s="17">
        <f t="shared" si="15"/>
        <v>2.9296875E-3</v>
      </c>
      <c r="F122" s="17">
        <f t="shared" si="16"/>
        <v>1.8709073900841909E-3</v>
      </c>
      <c r="G122" s="17">
        <f t="shared" si="18"/>
        <v>-0.33333333333333331</v>
      </c>
      <c r="H122" s="17">
        <f t="shared" si="17"/>
        <v>-9.765625E-4</v>
      </c>
    </row>
    <row r="123" spans="1:8" x14ac:dyDescent="0.2">
      <c r="A123" s="14"/>
      <c r="B123" s="15" t="s">
        <v>111</v>
      </c>
      <c r="C123" s="16">
        <v>2</v>
      </c>
      <c r="D123" s="16">
        <v>5</v>
      </c>
      <c r="E123" s="17">
        <f t="shared" si="15"/>
        <v>1.953125E-3</v>
      </c>
      <c r="F123" s="17">
        <f t="shared" si="16"/>
        <v>4.6772684752104769E-3</v>
      </c>
      <c r="G123" s="17">
        <f t="shared" si="18"/>
        <v>1.5</v>
      </c>
      <c r="H123" s="17">
        <f t="shared" si="17"/>
        <v>2.9296875E-3</v>
      </c>
    </row>
    <row r="124" spans="1:8" x14ac:dyDescent="0.2">
      <c r="A124" s="14"/>
      <c r="B124" s="15" t="s">
        <v>112</v>
      </c>
      <c r="C124" s="16">
        <v>4</v>
      </c>
      <c r="D124" s="16">
        <v>2</v>
      </c>
      <c r="E124" s="17">
        <f t="shared" si="15"/>
        <v>3.90625E-3</v>
      </c>
      <c r="F124" s="17">
        <f t="shared" si="16"/>
        <v>1.8709073900841909E-3</v>
      </c>
      <c r="G124" s="17">
        <f t="shared" si="18"/>
        <v>-0.5</v>
      </c>
      <c r="H124" s="17">
        <f t="shared" si="17"/>
        <v>-1.953125E-3</v>
      </c>
    </row>
    <row r="125" spans="1:8" x14ac:dyDescent="0.2">
      <c r="A125" s="14"/>
      <c r="B125" s="15" t="s">
        <v>113</v>
      </c>
      <c r="C125" s="16">
        <v>8</v>
      </c>
      <c r="D125" s="16">
        <v>33</v>
      </c>
      <c r="E125" s="17">
        <f t="shared" si="15"/>
        <v>7.8125E-3</v>
      </c>
      <c r="F125" s="17">
        <f t="shared" si="16"/>
        <v>3.086997193638915E-2</v>
      </c>
      <c r="G125" s="17">
        <f t="shared" si="18"/>
        <v>3.125</v>
      </c>
      <c r="H125" s="17">
        <f t="shared" si="17"/>
        <v>2.44140625E-2</v>
      </c>
    </row>
    <row r="126" spans="1:8" x14ac:dyDescent="0.2">
      <c r="A126" s="14"/>
      <c r="B126" s="15" t="s">
        <v>114</v>
      </c>
      <c r="C126" s="16">
        <v>14</v>
      </c>
      <c r="D126" s="16">
        <v>23</v>
      </c>
      <c r="E126" s="17">
        <f t="shared" si="15"/>
        <v>1.3671875E-2</v>
      </c>
      <c r="F126" s="17">
        <f t="shared" si="16"/>
        <v>2.1515434985968196E-2</v>
      </c>
      <c r="G126" s="17">
        <f t="shared" si="18"/>
        <v>0.6428571428571429</v>
      </c>
      <c r="H126" s="17">
        <f t="shared" si="17"/>
        <v>8.7890625E-3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45</v>
      </c>
      <c r="E128" s="17">
        <f t="shared" si="15"/>
        <v>1.953125E-3</v>
      </c>
      <c r="F128" s="17">
        <f t="shared" si="16"/>
        <v>4.2095416276894296E-2</v>
      </c>
      <c r="G128" s="17">
        <f t="shared" si="18"/>
        <v>21.5</v>
      </c>
      <c r="H128" s="17">
        <f t="shared" si="17"/>
        <v>4.19921875E-2</v>
      </c>
    </row>
    <row r="129" spans="1:8" x14ac:dyDescent="0.2">
      <c r="A129" s="14"/>
      <c r="B129" s="15" t="s">
        <v>117</v>
      </c>
      <c r="C129" s="16">
        <v>4</v>
      </c>
      <c r="D129" s="16">
        <v>3</v>
      </c>
      <c r="E129" s="17">
        <f t="shared" si="15"/>
        <v>3.90625E-3</v>
      </c>
      <c r="F129" s="17">
        <f t="shared" si="16"/>
        <v>2.8063610851262861E-3</v>
      </c>
      <c r="G129" s="17">
        <f t="shared" si="18"/>
        <v>-0.25</v>
      </c>
      <c r="H129" s="17">
        <f t="shared" si="17"/>
        <v>-9.765625E-4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534</v>
      </c>
      <c r="D131" s="16">
        <v>412</v>
      </c>
      <c r="E131" s="17">
        <f t="shared" si="15"/>
        <v>0.521484375</v>
      </c>
      <c r="F131" s="17">
        <f t="shared" si="16"/>
        <v>0.38540692235734331</v>
      </c>
      <c r="G131" s="17">
        <f t="shared" si="18"/>
        <v>-0.22846441947565543</v>
      </c>
      <c r="H131" s="17">
        <f t="shared" si="17"/>
        <v>-0.119140625</v>
      </c>
    </row>
    <row r="132" spans="1:8" ht="25.5" x14ac:dyDescent="0.2">
      <c r="A132" s="14"/>
      <c r="B132" s="15" t="s">
        <v>120</v>
      </c>
      <c r="C132" s="16">
        <v>32</v>
      </c>
      <c r="D132" s="16">
        <v>7</v>
      </c>
      <c r="E132" s="17">
        <f t="shared" si="15"/>
        <v>3.125E-2</v>
      </c>
      <c r="F132" s="17">
        <f t="shared" si="16"/>
        <v>6.5481758652946682E-3</v>
      </c>
      <c r="G132" s="17">
        <f t="shared" si="18"/>
        <v>-0.78125</v>
      </c>
      <c r="H132" s="17">
        <f t="shared" si="17"/>
        <v>-2.44140625E-2</v>
      </c>
    </row>
    <row r="133" spans="1:8" x14ac:dyDescent="0.2">
      <c r="A133" s="14"/>
      <c r="B133" s="15" t="s">
        <v>121</v>
      </c>
      <c r="C133" s="16">
        <v>10</v>
      </c>
      <c r="D133" s="16">
        <v>1</v>
      </c>
      <c r="E133" s="17">
        <f t="shared" si="15"/>
        <v>9.765625E-3</v>
      </c>
      <c r="F133" s="17">
        <f t="shared" si="16"/>
        <v>9.3545369504209543E-4</v>
      </c>
      <c r="G133" s="17">
        <f t="shared" si="18"/>
        <v>-0.9</v>
      </c>
      <c r="H133" s="17">
        <f t="shared" si="17"/>
        <v>-8.7890625E-3</v>
      </c>
    </row>
    <row r="134" spans="1:8" x14ac:dyDescent="0.2">
      <c r="A134" s="14"/>
      <c r="B134" s="15" t="s">
        <v>122</v>
      </c>
      <c r="C134" s="16">
        <v>4</v>
      </c>
      <c r="D134" s="16">
        <v>28</v>
      </c>
      <c r="E134" s="17">
        <f t="shared" si="15"/>
        <v>3.90625E-3</v>
      </c>
      <c r="F134" s="17">
        <f t="shared" si="16"/>
        <v>2.6192703461178673E-2</v>
      </c>
      <c r="G134" s="17">
        <f t="shared" si="18"/>
        <v>6</v>
      </c>
      <c r="H134" s="17">
        <f t="shared" si="17"/>
        <v>2.34375E-2</v>
      </c>
    </row>
    <row r="135" spans="1:8" x14ac:dyDescent="0.2">
      <c r="A135" s="14"/>
      <c r="B135" s="15" t="s">
        <v>123</v>
      </c>
      <c r="C135" s="16">
        <v>0</v>
      </c>
      <c r="D135" s="16">
        <v>10</v>
      </c>
      <c r="E135" s="17" t="str">
        <f t="shared" si="15"/>
        <v/>
      </c>
      <c r="F135" s="17">
        <f t="shared" si="16"/>
        <v>9.3545369504209538E-3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1</v>
      </c>
      <c r="D136" s="16">
        <v>1</v>
      </c>
      <c r="E136" s="17">
        <f t="shared" si="15"/>
        <v>9.765625E-4</v>
      </c>
      <c r="F136" s="17">
        <f t="shared" si="16"/>
        <v>9.3545369504209543E-4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2</v>
      </c>
      <c r="D137" s="16">
        <v>6</v>
      </c>
      <c r="E137" s="17">
        <f t="shared" si="15"/>
        <v>1.953125E-3</v>
      </c>
      <c r="F137" s="17">
        <f t="shared" si="16"/>
        <v>5.6127221702525721E-3</v>
      </c>
      <c r="G137" s="17">
        <f t="shared" si="18"/>
        <v>2</v>
      </c>
      <c r="H137" s="17">
        <f t="shared" si="17"/>
        <v>3.90625E-3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ref="E139:E167" si="19">+IF(C139=0,"",C139/C$75)</f>
        <v>9.765625E-4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-9.765625E-4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4</v>
      </c>
      <c r="E141" s="17" t="str">
        <f t="shared" si="19"/>
        <v/>
      </c>
      <c r="F141" s="17">
        <f t="shared" si="20"/>
        <v>3.7418147801683817E-3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2</v>
      </c>
      <c r="E142" s="17" t="str">
        <f t="shared" si="19"/>
        <v/>
      </c>
      <c r="F142" s="17">
        <f t="shared" si="20"/>
        <v>1.8709073900841909E-3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9.765625E-4</v>
      </c>
      <c r="F143" s="17" t="str">
        <f t="shared" si="20"/>
        <v/>
      </c>
      <c r="G143" s="17">
        <f t="shared" si="22"/>
        <v>-1</v>
      </c>
      <c r="H143" s="17">
        <f t="shared" si="21"/>
        <v>-9.765625E-4</v>
      </c>
    </row>
    <row r="144" spans="1:8" ht="25.5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9.765625E-4</v>
      </c>
      <c r="F144" s="17" t="str">
        <f t="shared" si="20"/>
        <v/>
      </c>
      <c r="G144" s="17">
        <f t="shared" si="22"/>
        <v>-1</v>
      </c>
      <c r="H144" s="17">
        <f t="shared" si="21"/>
        <v>-9.765625E-4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2.8063610851262861E-3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9.765625E-4</v>
      </c>
      <c r="F148" s="17" t="str">
        <f t="shared" si="20"/>
        <v/>
      </c>
      <c r="G148" s="17">
        <f t="shared" si="22"/>
        <v>-1</v>
      </c>
      <c r="H148" s="17">
        <f t="shared" si="21"/>
        <v>-9.765625E-4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5</v>
      </c>
      <c r="E153" s="17" t="str">
        <f t="shared" si="19"/>
        <v/>
      </c>
      <c r="F153" s="17">
        <f t="shared" si="20"/>
        <v>4.6772684752104769E-3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3</v>
      </c>
      <c r="E154" s="17" t="str">
        <f t="shared" si="19"/>
        <v/>
      </c>
      <c r="F154" s="17">
        <f t="shared" si="20"/>
        <v>2.8063610851262861E-3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9.765625E-4</v>
      </c>
      <c r="F155" s="17" t="str">
        <f t="shared" si="20"/>
        <v/>
      </c>
      <c r="G155" s="17">
        <f t="shared" si="22"/>
        <v>-1</v>
      </c>
      <c r="H155" s="17">
        <f t="shared" si="21"/>
        <v>-9.765625E-4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9.3545369504209543E-4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19</v>
      </c>
      <c r="D160" s="16">
        <v>0</v>
      </c>
      <c r="E160" s="17">
        <f t="shared" si="19"/>
        <v>1.85546875E-2</v>
      </c>
      <c r="F160" s="17" t="str">
        <f t="shared" si="20"/>
        <v/>
      </c>
      <c r="G160" s="17">
        <f t="shared" si="22"/>
        <v>-1</v>
      </c>
      <c r="H160" s="17">
        <f t="shared" si="21"/>
        <v>-1.85546875E-2</v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16</v>
      </c>
      <c r="D164" s="16">
        <v>11</v>
      </c>
      <c r="E164" s="17">
        <f t="shared" si="19"/>
        <v>1.5625E-2</v>
      </c>
      <c r="F164" s="17">
        <f t="shared" si="20"/>
        <v>1.028999064546305E-2</v>
      </c>
      <c r="G164" s="17">
        <f t="shared" si="22"/>
        <v>-0.3125</v>
      </c>
      <c r="H164" s="17">
        <f t="shared" si="21"/>
        <v>-4.8828125E-3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1324</v>
      </c>
      <c r="D173" s="19">
        <f>SUM(D174:D343)</f>
        <v>996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-0.24773413897280966</v>
      </c>
      <c r="H173" s="20">
        <f t="shared" ref="H173:H204" si="25">+IF(OR(AND(E173=""),(G173="")),"",E173*G173)</f>
        <v>-0.24773413897280966</v>
      </c>
    </row>
    <row r="174" spans="1:8" x14ac:dyDescent="0.2">
      <c r="A174" s="14"/>
      <c r="B174" s="15" t="s">
        <v>156</v>
      </c>
      <c r="C174" s="16">
        <v>18</v>
      </c>
      <c r="D174" s="16">
        <v>5</v>
      </c>
      <c r="E174" s="17">
        <f t="shared" si="23"/>
        <v>1.3595166163141994E-2</v>
      </c>
      <c r="F174" s="17">
        <f t="shared" si="24"/>
        <v>5.0200803212851405E-3</v>
      </c>
      <c r="G174" s="17">
        <f t="shared" ref="G174:G205" si="26">+IF(AND(C174=0,D174=0)," ",IF(C174=0,1,IF(D174=0,-1,(D174-C174)/C174)))</f>
        <v>-0.72222222222222221</v>
      </c>
      <c r="H174" s="17">
        <f t="shared" si="25"/>
        <v>-9.8187311178247732E-3</v>
      </c>
    </row>
    <row r="175" spans="1:8" x14ac:dyDescent="0.2">
      <c r="A175" s="14"/>
      <c r="B175" s="15" t="s">
        <v>157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1.004016064257028E-3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7</v>
      </c>
      <c r="D176" s="16">
        <v>1</v>
      </c>
      <c r="E176" s="17">
        <f t="shared" si="23"/>
        <v>5.287009063444109E-3</v>
      </c>
      <c r="F176" s="17">
        <f t="shared" si="24"/>
        <v>1.004016064257028E-3</v>
      </c>
      <c r="G176" s="17">
        <f t="shared" si="26"/>
        <v>-0.8571428571428571</v>
      </c>
      <c r="H176" s="17">
        <f t="shared" si="25"/>
        <v>-4.5317220543806642E-3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65</v>
      </c>
      <c r="D178" s="16">
        <v>21</v>
      </c>
      <c r="E178" s="17">
        <f t="shared" si="23"/>
        <v>4.9093655589123868E-2</v>
      </c>
      <c r="F178" s="17">
        <f t="shared" si="24"/>
        <v>2.1084337349397589E-2</v>
      </c>
      <c r="G178" s="17">
        <f t="shared" si="26"/>
        <v>-0.67692307692307696</v>
      </c>
      <c r="H178" s="17">
        <f t="shared" si="25"/>
        <v>-3.3232628398791542E-2</v>
      </c>
    </row>
    <row r="179" spans="1:8" x14ac:dyDescent="0.2">
      <c r="A179" s="14"/>
      <c r="B179" s="15" t="s">
        <v>161</v>
      </c>
      <c r="C179" s="16">
        <v>45</v>
      </c>
      <c r="D179" s="16">
        <v>145</v>
      </c>
      <c r="E179" s="17">
        <f t="shared" si="23"/>
        <v>3.3987915407854986E-2</v>
      </c>
      <c r="F179" s="17">
        <f t="shared" si="24"/>
        <v>0.14558232931726908</v>
      </c>
      <c r="G179" s="17">
        <f t="shared" si="26"/>
        <v>2.2222222222222223</v>
      </c>
      <c r="H179" s="17">
        <f t="shared" si="25"/>
        <v>7.552870090634442E-2</v>
      </c>
    </row>
    <row r="180" spans="1:8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7.5528700906344411E-4</v>
      </c>
      <c r="F180" s="17" t="str">
        <f t="shared" si="24"/>
        <v/>
      </c>
      <c r="G180" s="17">
        <f t="shared" si="26"/>
        <v>-1</v>
      </c>
      <c r="H180" s="17">
        <f t="shared" si="25"/>
        <v>-7.5528700906344411E-4</v>
      </c>
    </row>
    <row r="181" spans="1:8" x14ac:dyDescent="0.2">
      <c r="A181" s="14"/>
      <c r="B181" s="15" t="s">
        <v>163</v>
      </c>
      <c r="C181" s="16">
        <v>7</v>
      </c>
      <c r="D181" s="16">
        <v>7</v>
      </c>
      <c r="E181" s="17">
        <f t="shared" si="23"/>
        <v>5.287009063444109E-3</v>
      </c>
      <c r="F181" s="17">
        <f t="shared" si="24"/>
        <v>7.0281124497991966E-3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164</v>
      </c>
      <c r="C182" s="16">
        <v>1</v>
      </c>
      <c r="D182" s="16">
        <v>2</v>
      </c>
      <c r="E182" s="17">
        <f t="shared" si="23"/>
        <v>7.5528700906344411E-4</v>
      </c>
      <c r="F182" s="17">
        <f t="shared" si="24"/>
        <v>2.008032128514056E-3</v>
      </c>
      <c r="G182" s="17">
        <f t="shared" si="26"/>
        <v>1</v>
      </c>
      <c r="H182" s="17">
        <f t="shared" si="25"/>
        <v>7.5528700906344411E-4</v>
      </c>
    </row>
    <row r="183" spans="1:8" x14ac:dyDescent="0.2">
      <c r="A183" s="14"/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1.004016064257028E-3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1.004016064257028E-3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11</v>
      </c>
      <c r="D186" s="16">
        <v>13</v>
      </c>
      <c r="E186" s="17">
        <f t="shared" si="23"/>
        <v>8.3081570996978854E-3</v>
      </c>
      <c r="F186" s="17">
        <f t="shared" si="24"/>
        <v>1.3052208835341365E-2</v>
      </c>
      <c r="G186" s="17">
        <f t="shared" si="26"/>
        <v>0.18181818181818182</v>
      </c>
      <c r="H186" s="17">
        <f t="shared" si="25"/>
        <v>1.5105740181268882E-3</v>
      </c>
    </row>
    <row r="187" spans="1:8" x14ac:dyDescent="0.2">
      <c r="A187" s="14"/>
      <c r="B187" s="15" t="s">
        <v>169</v>
      </c>
      <c r="C187" s="16">
        <v>24</v>
      </c>
      <c r="D187" s="16">
        <v>19</v>
      </c>
      <c r="E187" s="17">
        <f t="shared" si="23"/>
        <v>1.812688821752266E-2</v>
      </c>
      <c r="F187" s="17">
        <f t="shared" si="24"/>
        <v>1.9076305220883535E-2</v>
      </c>
      <c r="G187" s="17">
        <f t="shared" si="26"/>
        <v>-0.20833333333333334</v>
      </c>
      <c r="H187" s="17">
        <f t="shared" si="25"/>
        <v>-3.7764350453172212E-3</v>
      </c>
    </row>
    <row r="188" spans="1:8" ht="25.5" x14ac:dyDescent="0.2">
      <c r="A188" s="14"/>
      <c r="B188" s="15" t="s">
        <v>170</v>
      </c>
      <c r="C188" s="16">
        <v>2</v>
      </c>
      <c r="D188" s="16">
        <v>82</v>
      </c>
      <c r="E188" s="17">
        <f t="shared" si="23"/>
        <v>1.5105740181268882E-3</v>
      </c>
      <c r="F188" s="17">
        <f t="shared" si="24"/>
        <v>8.2329317269076302E-2</v>
      </c>
      <c r="G188" s="17">
        <f t="shared" si="26"/>
        <v>40</v>
      </c>
      <c r="H188" s="17">
        <f t="shared" si="25"/>
        <v>6.0422960725075525E-2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7.5528700906344411E-4</v>
      </c>
      <c r="F189" s="17" t="str">
        <f t="shared" si="24"/>
        <v/>
      </c>
      <c r="G189" s="17">
        <f t="shared" si="26"/>
        <v>-1</v>
      </c>
      <c r="H189" s="17">
        <f t="shared" si="25"/>
        <v>-7.5528700906344411E-4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1</v>
      </c>
      <c r="E191" s="17">
        <f t="shared" si="23"/>
        <v>7.5528700906344411E-4</v>
      </c>
      <c r="F191" s="17">
        <f t="shared" si="24"/>
        <v>1.004016064257028E-3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4</v>
      </c>
      <c r="E193" s="17" t="str">
        <f t="shared" si="23"/>
        <v/>
      </c>
      <c r="F193" s="17">
        <f t="shared" si="24"/>
        <v>4.0160642570281121E-3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64</v>
      </c>
      <c r="D194" s="16">
        <v>14</v>
      </c>
      <c r="E194" s="17">
        <f t="shared" si="23"/>
        <v>4.8338368580060423E-2</v>
      </c>
      <c r="F194" s="17">
        <f t="shared" si="24"/>
        <v>1.4056224899598393E-2</v>
      </c>
      <c r="G194" s="17">
        <f t="shared" si="26"/>
        <v>-0.78125</v>
      </c>
      <c r="H194" s="17">
        <f t="shared" si="25"/>
        <v>-3.7764350453172203E-2</v>
      </c>
    </row>
    <row r="195" spans="1:8" x14ac:dyDescent="0.2">
      <c r="A195" s="14"/>
      <c r="B195" s="15" t="s">
        <v>177</v>
      </c>
      <c r="C195" s="16">
        <v>40</v>
      </c>
      <c r="D195" s="16">
        <v>6</v>
      </c>
      <c r="E195" s="17">
        <f t="shared" si="23"/>
        <v>3.0211480362537766E-2</v>
      </c>
      <c r="F195" s="17">
        <f t="shared" si="24"/>
        <v>6.024096385542169E-3</v>
      </c>
      <c r="G195" s="17">
        <f t="shared" si="26"/>
        <v>-0.85</v>
      </c>
      <c r="H195" s="17">
        <f t="shared" si="25"/>
        <v>-2.5679758308157101E-2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2</v>
      </c>
      <c r="D197" s="16">
        <v>2</v>
      </c>
      <c r="E197" s="17">
        <f t="shared" si="23"/>
        <v>1.5105740181268882E-3</v>
      </c>
      <c r="F197" s="17">
        <f t="shared" si="24"/>
        <v>2.008032128514056E-3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25</v>
      </c>
      <c r="D199" s="16">
        <v>18</v>
      </c>
      <c r="E199" s="17">
        <f t="shared" si="23"/>
        <v>1.8882175226586102E-2</v>
      </c>
      <c r="F199" s="17">
        <f t="shared" si="24"/>
        <v>1.8072289156626505E-2</v>
      </c>
      <c r="G199" s="17">
        <f t="shared" si="26"/>
        <v>-0.28000000000000003</v>
      </c>
      <c r="H199" s="17">
        <f t="shared" si="25"/>
        <v>-5.287009063444109E-3</v>
      </c>
    </row>
    <row r="200" spans="1:8" ht="25.5" x14ac:dyDescent="0.2">
      <c r="A200" s="14"/>
      <c r="B200" s="15" t="s">
        <v>182</v>
      </c>
      <c r="C200" s="16">
        <v>15</v>
      </c>
      <c r="D200" s="16">
        <v>17</v>
      </c>
      <c r="E200" s="17">
        <f t="shared" si="23"/>
        <v>1.1329305135951661E-2</v>
      </c>
      <c r="F200" s="17">
        <f t="shared" si="24"/>
        <v>1.7068273092369479E-2</v>
      </c>
      <c r="G200" s="17">
        <f t="shared" si="26"/>
        <v>0.13333333333333333</v>
      </c>
      <c r="H200" s="17">
        <f t="shared" si="25"/>
        <v>1.5105740181268882E-3</v>
      </c>
    </row>
    <row r="201" spans="1:8" x14ac:dyDescent="0.2">
      <c r="A201" s="14"/>
      <c r="B201" s="15" t="s">
        <v>183</v>
      </c>
      <c r="C201" s="16">
        <v>40</v>
      </c>
      <c r="D201" s="16">
        <v>16</v>
      </c>
      <c r="E201" s="17">
        <f t="shared" si="23"/>
        <v>3.0211480362537766E-2</v>
      </c>
      <c r="F201" s="17">
        <f t="shared" si="24"/>
        <v>1.6064257028112448E-2</v>
      </c>
      <c r="G201" s="17">
        <f t="shared" si="26"/>
        <v>-0.6</v>
      </c>
      <c r="H201" s="17">
        <f t="shared" si="25"/>
        <v>-1.812688821752266E-2</v>
      </c>
    </row>
    <row r="202" spans="1:8" x14ac:dyDescent="0.2">
      <c r="A202" s="14"/>
      <c r="B202" s="15" t="s">
        <v>184</v>
      </c>
      <c r="C202" s="16">
        <v>44</v>
      </c>
      <c r="D202" s="16">
        <v>15</v>
      </c>
      <c r="E202" s="17">
        <f t="shared" si="23"/>
        <v>3.3232628398791542E-2</v>
      </c>
      <c r="F202" s="17">
        <f t="shared" si="24"/>
        <v>1.5060240963855422E-2</v>
      </c>
      <c r="G202" s="17">
        <f t="shared" si="26"/>
        <v>-0.65909090909090906</v>
      </c>
      <c r="H202" s="17">
        <f t="shared" si="25"/>
        <v>-2.1903323262839877E-2</v>
      </c>
    </row>
    <row r="203" spans="1:8" x14ac:dyDescent="0.2">
      <c r="A203" s="14"/>
      <c r="B203" s="15" t="s">
        <v>185</v>
      </c>
      <c r="C203" s="16">
        <v>85</v>
      </c>
      <c r="D203" s="16">
        <v>21</v>
      </c>
      <c r="E203" s="17">
        <f t="shared" si="23"/>
        <v>6.4199395770392756E-2</v>
      </c>
      <c r="F203" s="17">
        <f t="shared" si="24"/>
        <v>2.1084337349397589E-2</v>
      </c>
      <c r="G203" s="17">
        <f t="shared" si="26"/>
        <v>-0.75294117647058822</v>
      </c>
      <c r="H203" s="17">
        <f t="shared" si="25"/>
        <v>-4.833836858006043E-2</v>
      </c>
    </row>
    <row r="204" spans="1:8" x14ac:dyDescent="0.2">
      <c r="A204" s="14"/>
      <c r="B204" s="15" t="s">
        <v>186</v>
      </c>
      <c r="C204" s="16">
        <v>56</v>
      </c>
      <c r="D204" s="16">
        <v>17</v>
      </c>
      <c r="E204" s="17">
        <f t="shared" si="23"/>
        <v>4.2296072507552872E-2</v>
      </c>
      <c r="F204" s="17">
        <f t="shared" si="24"/>
        <v>1.7068273092369479E-2</v>
      </c>
      <c r="G204" s="17">
        <f t="shared" si="26"/>
        <v>-0.6964285714285714</v>
      </c>
      <c r="H204" s="17">
        <f t="shared" si="25"/>
        <v>-2.9456193353474321E-2</v>
      </c>
    </row>
    <row r="205" spans="1:8" x14ac:dyDescent="0.2">
      <c r="A205" s="14"/>
      <c r="B205" s="15" t="s">
        <v>187</v>
      </c>
      <c r="C205" s="16">
        <v>8</v>
      </c>
      <c r="D205" s="16">
        <v>19</v>
      </c>
      <c r="E205" s="17">
        <f t="shared" ref="E205:E236" si="27">+IF(C205=0,"",C205/C$173)</f>
        <v>6.0422960725075529E-3</v>
      </c>
      <c r="F205" s="17">
        <f t="shared" ref="F205:F236" si="28">+IF(D205=0,"",D205/D$173)</f>
        <v>1.9076305220883535E-2</v>
      </c>
      <c r="G205" s="17">
        <f t="shared" si="26"/>
        <v>1.375</v>
      </c>
      <c r="H205" s="17">
        <f t="shared" ref="H205:H236" si="29">+IF(OR(AND(E205=""),(G205="")),"",E205*G205)</f>
        <v>8.3081570996978854E-3</v>
      </c>
    </row>
    <row r="206" spans="1:8" x14ac:dyDescent="0.2">
      <c r="A206" s="14"/>
      <c r="B206" s="15" t="s">
        <v>188</v>
      </c>
      <c r="C206" s="16">
        <v>17</v>
      </c>
      <c r="D206" s="16">
        <v>4</v>
      </c>
      <c r="E206" s="17">
        <f t="shared" si="27"/>
        <v>1.283987915407855E-2</v>
      </c>
      <c r="F206" s="17">
        <f t="shared" si="28"/>
        <v>4.0160642570281121E-3</v>
      </c>
      <c r="G206" s="17">
        <f t="shared" ref="G206:G237" si="30">+IF(AND(C206=0,D206=0)," ",IF(C206=0,1,IF(D206=0,-1,(D206-C206)/C206)))</f>
        <v>-0.76470588235294112</v>
      </c>
      <c r="H206" s="17">
        <f t="shared" si="29"/>
        <v>-9.8187311178247732E-3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15</v>
      </c>
      <c r="D208" s="16">
        <v>8</v>
      </c>
      <c r="E208" s="17">
        <f t="shared" si="27"/>
        <v>1.1329305135951661E-2</v>
      </c>
      <c r="F208" s="17">
        <f t="shared" si="28"/>
        <v>8.0321285140562242E-3</v>
      </c>
      <c r="G208" s="17">
        <f t="shared" si="30"/>
        <v>-0.46666666666666667</v>
      </c>
      <c r="H208" s="17">
        <f t="shared" si="29"/>
        <v>-5.2870090634441081E-3</v>
      </c>
    </row>
    <row r="209" spans="1:8" x14ac:dyDescent="0.2">
      <c r="A209" s="14"/>
      <c r="B209" s="15" t="s">
        <v>191</v>
      </c>
      <c r="C209" s="16">
        <v>18</v>
      </c>
      <c r="D209" s="16">
        <v>15</v>
      </c>
      <c r="E209" s="17">
        <f t="shared" si="27"/>
        <v>1.3595166163141994E-2</v>
      </c>
      <c r="F209" s="17">
        <f t="shared" si="28"/>
        <v>1.5060240963855422E-2</v>
      </c>
      <c r="G209" s="17">
        <f t="shared" si="30"/>
        <v>-0.16666666666666666</v>
      </c>
      <c r="H209" s="17">
        <f t="shared" si="29"/>
        <v>-2.2658610271903321E-3</v>
      </c>
    </row>
    <row r="210" spans="1:8" x14ac:dyDescent="0.2">
      <c r="A210" s="14"/>
      <c r="B210" s="15" t="s">
        <v>192</v>
      </c>
      <c r="C210" s="16">
        <v>50</v>
      </c>
      <c r="D210" s="16">
        <v>12</v>
      </c>
      <c r="E210" s="17">
        <f t="shared" si="27"/>
        <v>3.7764350453172203E-2</v>
      </c>
      <c r="F210" s="17">
        <f t="shared" si="28"/>
        <v>1.2048192771084338E-2</v>
      </c>
      <c r="G210" s="17">
        <f t="shared" si="30"/>
        <v>-0.76</v>
      </c>
      <c r="H210" s="17">
        <f t="shared" si="29"/>
        <v>-2.8700906344410873E-2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2</v>
      </c>
      <c r="D212" s="16">
        <v>1</v>
      </c>
      <c r="E212" s="17">
        <f t="shared" si="27"/>
        <v>1.5105740181268882E-3</v>
      </c>
      <c r="F212" s="17">
        <f t="shared" si="28"/>
        <v>1.004016064257028E-3</v>
      </c>
      <c r="G212" s="17">
        <f t="shared" si="30"/>
        <v>-0.5</v>
      </c>
      <c r="H212" s="17">
        <f t="shared" si="29"/>
        <v>-7.5528700906344411E-4</v>
      </c>
    </row>
    <row r="213" spans="1:8" ht="25.5" x14ac:dyDescent="0.2">
      <c r="A213" s="14"/>
      <c r="B213" s="15" t="s">
        <v>195</v>
      </c>
      <c r="C213" s="16">
        <v>131</v>
      </c>
      <c r="D213" s="16">
        <v>90</v>
      </c>
      <c r="E213" s="17">
        <f t="shared" si="27"/>
        <v>9.8942598187311173E-2</v>
      </c>
      <c r="F213" s="17">
        <f t="shared" si="28"/>
        <v>9.036144578313253E-2</v>
      </c>
      <c r="G213" s="17">
        <f t="shared" si="30"/>
        <v>-0.31297709923664124</v>
      </c>
      <c r="H213" s="17">
        <f t="shared" si="29"/>
        <v>-3.0966767371601207E-2</v>
      </c>
    </row>
    <row r="214" spans="1:8" x14ac:dyDescent="0.2">
      <c r="A214" s="14"/>
      <c r="B214" s="15" t="s">
        <v>196</v>
      </c>
      <c r="C214" s="16">
        <v>3</v>
      </c>
      <c r="D214" s="16">
        <v>10</v>
      </c>
      <c r="E214" s="17">
        <f t="shared" si="27"/>
        <v>2.2658610271903325E-3</v>
      </c>
      <c r="F214" s="17">
        <f t="shared" si="28"/>
        <v>1.0040160642570281E-2</v>
      </c>
      <c r="G214" s="17">
        <f t="shared" si="30"/>
        <v>2.3333333333333335</v>
      </c>
      <c r="H214" s="17">
        <f t="shared" si="29"/>
        <v>5.2870090634441098E-3</v>
      </c>
    </row>
    <row r="215" spans="1:8" ht="25.5" x14ac:dyDescent="0.2">
      <c r="A215" s="14"/>
      <c r="B215" s="15" t="s">
        <v>197</v>
      </c>
      <c r="C215" s="16">
        <v>3</v>
      </c>
      <c r="D215" s="16">
        <v>3</v>
      </c>
      <c r="E215" s="17">
        <f t="shared" si="27"/>
        <v>2.2658610271903325E-3</v>
      </c>
      <c r="F215" s="17">
        <f t="shared" si="28"/>
        <v>3.0120481927710845E-3</v>
      </c>
      <c r="G215" s="17">
        <f t="shared" si="30"/>
        <v>0</v>
      </c>
      <c r="H215" s="17">
        <f t="shared" si="29"/>
        <v>0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20</v>
      </c>
      <c r="E218" s="17" t="str">
        <f t="shared" si="27"/>
        <v/>
      </c>
      <c r="F218" s="17">
        <f t="shared" si="28"/>
        <v>2.0080321285140562E-2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1.004016064257028E-3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195</v>
      </c>
      <c r="D225" s="16">
        <v>34</v>
      </c>
      <c r="E225" s="17">
        <f t="shared" si="27"/>
        <v>0.1472809667673716</v>
      </c>
      <c r="F225" s="17">
        <f t="shared" si="28"/>
        <v>3.4136546184738957E-2</v>
      </c>
      <c r="G225" s="17">
        <f t="shared" si="30"/>
        <v>-0.82564102564102559</v>
      </c>
      <c r="H225" s="17">
        <f t="shared" si="29"/>
        <v>-0.12160120845921449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9</v>
      </c>
      <c r="E227" s="17">
        <f t="shared" si="27"/>
        <v>7.5528700906344411E-4</v>
      </c>
      <c r="F227" s="17">
        <f t="shared" si="28"/>
        <v>9.0361445783132526E-3</v>
      </c>
      <c r="G227" s="17">
        <f t="shared" si="30"/>
        <v>8</v>
      </c>
      <c r="H227" s="17">
        <f t="shared" si="29"/>
        <v>6.0422960725075529E-3</v>
      </c>
    </row>
    <row r="228" spans="1:8" x14ac:dyDescent="0.2">
      <c r="A228" s="14"/>
      <c r="B228" s="15" t="s">
        <v>210</v>
      </c>
      <c r="C228" s="16">
        <v>1</v>
      </c>
      <c r="D228" s="16">
        <v>3</v>
      </c>
      <c r="E228" s="17">
        <f t="shared" si="27"/>
        <v>7.5528700906344411E-4</v>
      </c>
      <c r="F228" s="17">
        <f t="shared" si="28"/>
        <v>3.0120481927710845E-3</v>
      </c>
      <c r="G228" s="17">
        <f t="shared" si="30"/>
        <v>2</v>
      </c>
      <c r="H228" s="17">
        <f t="shared" si="29"/>
        <v>1.5105740181268882E-3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2</v>
      </c>
      <c r="E230" s="17" t="str">
        <f t="shared" si="27"/>
        <v/>
      </c>
      <c r="F230" s="17">
        <f t="shared" si="28"/>
        <v>2.008032128514056E-3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31</v>
      </c>
      <c r="E232" s="17" t="str">
        <f t="shared" si="27"/>
        <v/>
      </c>
      <c r="F232" s="17">
        <f t="shared" si="28"/>
        <v>3.112449799196787E-2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1</v>
      </c>
      <c r="E233" s="17">
        <f t="shared" si="27"/>
        <v>2.2658610271903325E-3</v>
      </c>
      <c r="F233" s="17">
        <f t="shared" si="28"/>
        <v>1.004016064257028E-3</v>
      </c>
      <c r="G233" s="17">
        <f t="shared" si="30"/>
        <v>-0.66666666666666663</v>
      </c>
      <c r="H233" s="17">
        <f t="shared" si="29"/>
        <v>-1.5105740181268882E-3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2</v>
      </c>
      <c r="D236" s="16">
        <v>2</v>
      </c>
      <c r="E236" s="17">
        <f t="shared" si="27"/>
        <v>1.5105740181268882E-3</v>
      </c>
      <c r="F236" s="17">
        <f t="shared" si="28"/>
        <v>2.008032128514056E-3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</v>
      </c>
      <c r="D238" s="16">
        <v>12</v>
      </c>
      <c r="E238" s="17">
        <f t="shared" si="31"/>
        <v>7.5528700906344411E-4</v>
      </c>
      <c r="F238" s="17">
        <f t="shared" si="32"/>
        <v>1.2048192771084338E-2</v>
      </c>
      <c r="G238" s="17">
        <f t="shared" ref="G238:G269" si="34">+IF(AND(C238=0,D238=0)," ",IF(C238=0,1,IF(D238=0,-1,(D238-C238)/C238)))</f>
        <v>11</v>
      </c>
      <c r="H238" s="17">
        <f t="shared" si="33"/>
        <v>8.3081570996978854E-3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11</v>
      </c>
      <c r="D240" s="16">
        <v>2</v>
      </c>
      <c r="E240" s="17">
        <f t="shared" si="31"/>
        <v>8.3081570996978854E-3</v>
      </c>
      <c r="F240" s="17">
        <f t="shared" si="32"/>
        <v>2.008032128514056E-3</v>
      </c>
      <c r="G240" s="17">
        <f t="shared" si="34"/>
        <v>-0.81818181818181823</v>
      </c>
      <c r="H240" s="17">
        <f t="shared" si="33"/>
        <v>-6.7975830815709976E-3</v>
      </c>
    </row>
    <row r="241" spans="1:8" x14ac:dyDescent="0.2">
      <c r="A241" s="14"/>
      <c r="B241" s="15" t="s">
        <v>223</v>
      </c>
      <c r="C241" s="16">
        <v>27</v>
      </c>
      <c r="D241" s="16">
        <v>24</v>
      </c>
      <c r="E241" s="17">
        <f t="shared" si="31"/>
        <v>2.0392749244712991E-2</v>
      </c>
      <c r="F241" s="17">
        <f t="shared" si="32"/>
        <v>2.4096385542168676E-2</v>
      </c>
      <c r="G241" s="17">
        <f t="shared" si="34"/>
        <v>-0.1111111111111111</v>
      </c>
      <c r="H241" s="17">
        <f t="shared" si="33"/>
        <v>-2.2658610271903321E-3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7</v>
      </c>
      <c r="E244" s="17">
        <f t="shared" si="31"/>
        <v>7.5528700906344411E-4</v>
      </c>
      <c r="F244" s="17">
        <f t="shared" si="32"/>
        <v>7.0281124497991966E-3</v>
      </c>
      <c r="G244" s="17">
        <f t="shared" si="34"/>
        <v>6</v>
      </c>
      <c r="H244" s="17">
        <f t="shared" si="33"/>
        <v>4.5317220543806651E-3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1.004016064257028E-3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1</v>
      </c>
      <c r="D248" s="16">
        <v>2</v>
      </c>
      <c r="E248" s="17">
        <f t="shared" si="31"/>
        <v>7.5528700906344411E-4</v>
      </c>
      <c r="F248" s="17">
        <f t="shared" si="32"/>
        <v>2.008032128514056E-3</v>
      </c>
      <c r="G248" s="17">
        <f t="shared" si="34"/>
        <v>1</v>
      </c>
      <c r="H248" s="17">
        <f t="shared" si="33"/>
        <v>7.5528700906344411E-4</v>
      </c>
    </row>
    <row r="249" spans="1:8" x14ac:dyDescent="0.2">
      <c r="A249" s="14"/>
      <c r="B249" s="15" t="s">
        <v>231</v>
      </c>
      <c r="C249" s="16">
        <v>5</v>
      </c>
      <c r="D249" s="16">
        <v>4</v>
      </c>
      <c r="E249" s="17">
        <f t="shared" si="31"/>
        <v>3.7764350453172208E-3</v>
      </c>
      <c r="F249" s="17">
        <f t="shared" si="32"/>
        <v>4.0160642570281121E-3</v>
      </c>
      <c r="G249" s="17">
        <f t="shared" si="34"/>
        <v>-0.2</v>
      </c>
      <c r="H249" s="17">
        <f t="shared" si="33"/>
        <v>-7.5528700906344422E-4</v>
      </c>
    </row>
    <row r="250" spans="1:8" x14ac:dyDescent="0.2">
      <c r="A250" s="14"/>
      <c r="B250" s="15" t="s">
        <v>232</v>
      </c>
      <c r="C250" s="16">
        <v>4</v>
      </c>
      <c r="D250" s="16">
        <v>7</v>
      </c>
      <c r="E250" s="17">
        <f t="shared" si="31"/>
        <v>3.0211480362537764E-3</v>
      </c>
      <c r="F250" s="17">
        <f t="shared" si="32"/>
        <v>7.0281124497991966E-3</v>
      </c>
      <c r="G250" s="17">
        <f t="shared" si="34"/>
        <v>0.75</v>
      </c>
      <c r="H250" s="17">
        <f t="shared" si="33"/>
        <v>2.2658610271903325E-3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1.004016064257028E-3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3</v>
      </c>
      <c r="D259" s="16">
        <v>2</v>
      </c>
      <c r="E259" s="17">
        <f t="shared" si="31"/>
        <v>2.2658610271903325E-3</v>
      </c>
      <c r="F259" s="17">
        <f t="shared" si="32"/>
        <v>2.008032128514056E-3</v>
      </c>
      <c r="G259" s="17">
        <f t="shared" si="34"/>
        <v>-0.33333333333333331</v>
      </c>
      <c r="H259" s="17">
        <f t="shared" si="33"/>
        <v>-7.5528700906344411E-4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6</v>
      </c>
      <c r="D262" s="16">
        <v>0</v>
      </c>
      <c r="E262" s="17">
        <f t="shared" si="31"/>
        <v>4.5317220543806651E-3</v>
      </c>
      <c r="F262" s="17" t="str">
        <f t="shared" si="32"/>
        <v/>
      </c>
      <c r="G262" s="17">
        <f t="shared" si="34"/>
        <v>-1</v>
      </c>
      <c r="H262" s="17">
        <f t="shared" si="33"/>
        <v>-4.5317220543806651E-3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6</v>
      </c>
      <c r="D264" s="16">
        <v>3</v>
      </c>
      <c r="E264" s="17">
        <f t="shared" si="31"/>
        <v>4.5317220543806651E-3</v>
      </c>
      <c r="F264" s="17">
        <f t="shared" si="32"/>
        <v>3.0120481927710845E-3</v>
      </c>
      <c r="G264" s="17">
        <f t="shared" si="34"/>
        <v>-0.5</v>
      </c>
      <c r="H264" s="17">
        <f t="shared" si="33"/>
        <v>-2.2658610271903325E-3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2</v>
      </c>
      <c r="D267" s="16">
        <v>1</v>
      </c>
      <c r="E267" s="17">
        <f t="shared" si="31"/>
        <v>1.5105740181268882E-3</v>
      </c>
      <c r="F267" s="17">
        <f t="shared" si="32"/>
        <v>1.004016064257028E-3</v>
      </c>
      <c r="G267" s="17">
        <f t="shared" si="34"/>
        <v>-0.5</v>
      </c>
      <c r="H267" s="17">
        <f t="shared" si="33"/>
        <v>-7.5528700906344411E-4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5"/>
        <v/>
      </c>
      <c r="F270" s="17">
        <f t="shared" si="36"/>
        <v>1.004016064257028E-3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6</v>
      </c>
      <c r="E271" s="17" t="str">
        <f t="shared" si="35"/>
        <v/>
      </c>
      <c r="F271" s="17">
        <f t="shared" si="36"/>
        <v>6.024096385542169E-3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7</v>
      </c>
      <c r="D275" s="16">
        <v>9</v>
      </c>
      <c r="E275" s="17">
        <f t="shared" si="35"/>
        <v>5.287009063444109E-3</v>
      </c>
      <c r="F275" s="17">
        <f t="shared" si="36"/>
        <v>9.0361445783132526E-3</v>
      </c>
      <c r="G275" s="17">
        <f t="shared" si="38"/>
        <v>0.2857142857142857</v>
      </c>
      <c r="H275" s="17">
        <f t="shared" si="37"/>
        <v>1.5105740181268882E-3</v>
      </c>
    </row>
    <row r="276" spans="1:8" ht="25.5" x14ac:dyDescent="0.2">
      <c r="A276" s="14"/>
      <c r="B276" s="15" t="s">
        <v>257</v>
      </c>
      <c r="C276" s="16">
        <v>40</v>
      </c>
      <c r="D276" s="16">
        <v>13</v>
      </c>
      <c r="E276" s="17">
        <f t="shared" si="35"/>
        <v>3.0211480362537766E-2</v>
      </c>
      <c r="F276" s="17">
        <f t="shared" si="36"/>
        <v>1.3052208835341365E-2</v>
      </c>
      <c r="G276" s="17">
        <f t="shared" si="38"/>
        <v>-0.67500000000000004</v>
      </c>
      <c r="H276" s="17">
        <f t="shared" si="37"/>
        <v>-2.0392749244712995E-2</v>
      </c>
    </row>
    <row r="277" spans="1:8" x14ac:dyDescent="0.2">
      <c r="A277" s="14"/>
      <c r="B277" s="15" t="s">
        <v>258</v>
      </c>
      <c r="C277" s="16">
        <v>5</v>
      </c>
      <c r="D277" s="16">
        <v>5</v>
      </c>
      <c r="E277" s="17">
        <f t="shared" si="35"/>
        <v>3.7764350453172208E-3</v>
      </c>
      <c r="F277" s="17">
        <f t="shared" si="36"/>
        <v>5.0200803212851405E-3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2.008032128514056E-3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7.5528700906344411E-4</v>
      </c>
      <c r="F280" s="17" t="str">
        <f t="shared" si="36"/>
        <v/>
      </c>
      <c r="G280" s="17">
        <f t="shared" si="38"/>
        <v>-1</v>
      </c>
      <c r="H280" s="17">
        <f t="shared" si="37"/>
        <v>-7.5528700906344411E-4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7.5528700906344411E-4</v>
      </c>
      <c r="F282" s="17">
        <f t="shared" si="36"/>
        <v>1.004016064257028E-3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9</v>
      </c>
      <c r="D283" s="16">
        <v>7</v>
      </c>
      <c r="E283" s="17">
        <f t="shared" si="35"/>
        <v>6.7975830815709968E-3</v>
      </c>
      <c r="F283" s="17">
        <f t="shared" si="36"/>
        <v>7.0281124497991966E-3</v>
      </c>
      <c r="G283" s="17">
        <f t="shared" si="38"/>
        <v>-0.22222222222222221</v>
      </c>
      <c r="H283" s="17">
        <f t="shared" si="37"/>
        <v>-1.510574018126888E-3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9</v>
      </c>
      <c r="D288" s="16">
        <v>19</v>
      </c>
      <c r="E288" s="17">
        <f t="shared" si="35"/>
        <v>6.7975830815709968E-3</v>
      </c>
      <c r="F288" s="17">
        <f t="shared" si="36"/>
        <v>1.9076305220883535E-2</v>
      </c>
      <c r="G288" s="17">
        <f t="shared" si="38"/>
        <v>1.1111111111111112</v>
      </c>
      <c r="H288" s="17">
        <f t="shared" si="37"/>
        <v>7.5528700906344415E-3</v>
      </c>
    </row>
    <row r="289" spans="1:8" x14ac:dyDescent="0.2">
      <c r="A289" s="14"/>
      <c r="B289" s="15" t="s">
        <v>270</v>
      </c>
      <c r="C289" s="16">
        <v>3</v>
      </c>
      <c r="D289" s="16">
        <v>3</v>
      </c>
      <c r="E289" s="17">
        <f t="shared" si="35"/>
        <v>2.2658610271903325E-3</v>
      </c>
      <c r="F289" s="17">
        <f t="shared" si="36"/>
        <v>3.0120481927710845E-3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4</v>
      </c>
      <c r="E292" s="17" t="str">
        <f t="shared" si="35"/>
        <v/>
      </c>
      <c r="F292" s="17">
        <f t="shared" si="36"/>
        <v>4.0160642570281121E-3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1</v>
      </c>
      <c r="E293" s="17">
        <f t="shared" si="35"/>
        <v>7.5528700906344411E-4</v>
      </c>
      <c r="F293" s="17">
        <f t="shared" si="36"/>
        <v>1.004016064257028E-3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275</v>
      </c>
      <c r="C294" s="16">
        <v>6</v>
      </c>
      <c r="D294" s="16">
        <v>4</v>
      </c>
      <c r="E294" s="17">
        <f t="shared" si="35"/>
        <v>4.5317220543806651E-3</v>
      </c>
      <c r="F294" s="17">
        <f t="shared" si="36"/>
        <v>4.0160642570281121E-3</v>
      </c>
      <c r="G294" s="17">
        <f t="shared" si="38"/>
        <v>-0.33333333333333331</v>
      </c>
      <c r="H294" s="17">
        <f t="shared" si="37"/>
        <v>-1.5105740181268882E-3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13</v>
      </c>
      <c r="D300" s="16">
        <v>3</v>
      </c>
      <c r="E300" s="17">
        <f t="shared" si="35"/>
        <v>9.8187311178247732E-3</v>
      </c>
      <c r="F300" s="17">
        <f t="shared" si="36"/>
        <v>3.0120481927710845E-3</v>
      </c>
      <c r="G300" s="17">
        <f t="shared" si="38"/>
        <v>-0.76923076923076927</v>
      </c>
      <c r="H300" s="17">
        <f t="shared" si="37"/>
        <v>-7.5528700906344415E-3</v>
      </c>
    </row>
    <row r="301" spans="1:8" x14ac:dyDescent="0.2">
      <c r="A301" s="14"/>
      <c r="B301" s="15" t="s">
        <v>282</v>
      </c>
      <c r="C301" s="16">
        <v>34</v>
      </c>
      <c r="D301" s="16">
        <v>12</v>
      </c>
      <c r="E301" s="17">
        <f t="shared" ref="E301:E332" si="39">+IF(C301=0,"",C301/C$173)</f>
        <v>2.5679758308157101E-2</v>
      </c>
      <c r="F301" s="17">
        <f t="shared" ref="F301:F332" si="40">+IF(D301=0,"",D301/D$173)</f>
        <v>1.2048192771084338E-2</v>
      </c>
      <c r="G301" s="17">
        <f t="shared" si="38"/>
        <v>-0.6470588235294118</v>
      </c>
      <c r="H301" s="17">
        <f t="shared" ref="H301:H332" si="41">+IF(OR(AND(E301=""),(G301="")),"",E301*G301)</f>
        <v>-1.6616314199395771E-2</v>
      </c>
    </row>
    <row r="302" spans="1:8" ht="25.5" x14ac:dyDescent="0.2">
      <c r="A302" s="14"/>
      <c r="B302" s="15" t="s">
        <v>642</v>
      </c>
      <c r="C302" s="16">
        <v>13</v>
      </c>
      <c r="D302" s="16">
        <v>19</v>
      </c>
      <c r="E302" s="17">
        <f t="shared" si="39"/>
        <v>9.8187311178247732E-3</v>
      </c>
      <c r="F302" s="17">
        <f t="shared" si="40"/>
        <v>1.9076305220883535E-2</v>
      </c>
      <c r="G302" s="17">
        <f t="shared" ref="G302:G333" si="42">+IF(AND(C302=0,D302=0)," ",IF(C302=0,1,IF(D302=0,-1,(D302-C302)/C302)))</f>
        <v>0.46153846153846156</v>
      </c>
      <c r="H302" s="17">
        <f t="shared" si="41"/>
        <v>4.5317220543806651E-3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11</v>
      </c>
      <c r="D305" s="16">
        <v>7</v>
      </c>
      <c r="E305" s="17">
        <f t="shared" si="39"/>
        <v>8.3081570996978854E-3</v>
      </c>
      <c r="F305" s="17">
        <f t="shared" si="40"/>
        <v>7.0281124497991966E-3</v>
      </c>
      <c r="G305" s="17">
        <f t="shared" si="42"/>
        <v>-0.36363636363636365</v>
      </c>
      <c r="H305" s="17">
        <f t="shared" si="41"/>
        <v>-3.0211480362537764E-3</v>
      </c>
    </row>
    <row r="306" spans="1:8" x14ac:dyDescent="0.2">
      <c r="A306" s="14"/>
      <c r="B306" s="15" t="s">
        <v>286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1.004016064257028E-3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6</v>
      </c>
      <c r="D308" s="16">
        <v>5</v>
      </c>
      <c r="E308" s="17">
        <f t="shared" si="39"/>
        <v>4.5317220543806651E-3</v>
      </c>
      <c r="F308" s="17">
        <f t="shared" si="40"/>
        <v>5.0200803212851405E-3</v>
      </c>
      <c r="G308" s="17">
        <f t="shared" si="42"/>
        <v>-0.16666666666666666</v>
      </c>
      <c r="H308" s="17">
        <f t="shared" si="41"/>
        <v>-7.5528700906344411E-4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1.004016064257028E-3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1</v>
      </c>
      <c r="D312" s="16">
        <v>2</v>
      </c>
      <c r="E312" s="17">
        <f t="shared" si="39"/>
        <v>7.5528700906344411E-4</v>
      </c>
      <c r="F312" s="17">
        <f t="shared" si="40"/>
        <v>2.008032128514056E-3</v>
      </c>
      <c r="G312" s="17">
        <f t="shared" si="42"/>
        <v>1</v>
      </c>
      <c r="H312" s="17">
        <f t="shared" si="41"/>
        <v>7.5528700906344411E-4</v>
      </c>
    </row>
    <row r="313" spans="1:8" ht="25.5" x14ac:dyDescent="0.2">
      <c r="A313" s="14"/>
      <c r="B313" s="15" t="s">
        <v>293</v>
      </c>
      <c r="C313" s="16">
        <v>4</v>
      </c>
      <c r="D313" s="16">
        <v>1</v>
      </c>
      <c r="E313" s="17">
        <f t="shared" si="39"/>
        <v>3.0211480362537764E-3</v>
      </c>
      <c r="F313" s="17">
        <f t="shared" si="40"/>
        <v>1.004016064257028E-3</v>
      </c>
      <c r="G313" s="17">
        <f t="shared" si="42"/>
        <v>-0.75</v>
      </c>
      <c r="H313" s="17">
        <f t="shared" si="41"/>
        <v>-2.2658610271903325E-3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5</v>
      </c>
      <c r="D317" s="16">
        <v>2</v>
      </c>
      <c r="E317" s="17">
        <f t="shared" si="39"/>
        <v>3.7764350453172208E-3</v>
      </c>
      <c r="F317" s="17">
        <f t="shared" si="40"/>
        <v>2.008032128514056E-3</v>
      </c>
      <c r="G317" s="17">
        <f t="shared" si="42"/>
        <v>-0.6</v>
      </c>
      <c r="H317" s="17">
        <f t="shared" si="41"/>
        <v>-2.2658610271903325E-3</v>
      </c>
    </row>
    <row r="318" spans="1:8" ht="25.5" x14ac:dyDescent="0.2">
      <c r="A318" s="14"/>
      <c r="B318" s="15" t="s">
        <v>298</v>
      </c>
      <c r="C318" s="16">
        <v>1</v>
      </c>
      <c r="D318" s="16">
        <v>0</v>
      </c>
      <c r="E318" s="17">
        <f t="shared" si="39"/>
        <v>7.5528700906344411E-4</v>
      </c>
      <c r="F318" s="17" t="str">
        <f t="shared" si="40"/>
        <v/>
      </c>
      <c r="G318" s="17">
        <f t="shared" si="42"/>
        <v>-1</v>
      </c>
      <c r="H318" s="17">
        <f t="shared" si="41"/>
        <v>-7.5528700906344411E-4</v>
      </c>
    </row>
    <row r="319" spans="1:8" ht="25.5" x14ac:dyDescent="0.2">
      <c r="A319" s="14"/>
      <c r="B319" s="15" t="s">
        <v>299</v>
      </c>
      <c r="C319" s="16">
        <v>42</v>
      </c>
      <c r="D319" s="16">
        <v>86</v>
      </c>
      <c r="E319" s="17">
        <f t="shared" si="39"/>
        <v>3.1722054380664652E-2</v>
      </c>
      <c r="F319" s="17">
        <f t="shared" si="40"/>
        <v>8.6345381526104423E-2</v>
      </c>
      <c r="G319" s="17">
        <f t="shared" si="42"/>
        <v>1.0476190476190477</v>
      </c>
      <c r="H319" s="17">
        <f t="shared" si="41"/>
        <v>3.3232628398791542E-2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6</v>
      </c>
      <c r="D321" s="16">
        <v>3</v>
      </c>
      <c r="E321" s="17">
        <f t="shared" si="39"/>
        <v>4.5317220543806651E-3</v>
      </c>
      <c r="F321" s="17">
        <f t="shared" si="40"/>
        <v>3.0120481927710845E-3</v>
      </c>
      <c r="G321" s="17">
        <f t="shared" si="42"/>
        <v>-0.5</v>
      </c>
      <c r="H321" s="17">
        <f t="shared" si="41"/>
        <v>-2.2658610271903325E-3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7.5528700906344411E-4</v>
      </c>
      <c r="F323" s="17" t="str">
        <f t="shared" si="40"/>
        <v/>
      </c>
      <c r="G323" s="17">
        <f t="shared" si="42"/>
        <v>-1</v>
      </c>
      <c r="H323" s="17">
        <f t="shared" si="41"/>
        <v>-7.5528700906344411E-4</v>
      </c>
    </row>
    <row r="324" spans="1:8" ht="25.5" x14ac:dyDescent="0.2">
      <c r="A324" s="14"/>
      <c r="B324" s="15" t="s">
        <v>304</v>
      </c>
      <c r="C324" s="16">
        <v>3</v>
      </c>
      <c r="D324" s="16">
        <v>3</v>
      </c>
      <c r="E324" s="17">
        <f t="shared" si="39"/>
        <v>2.2658610271903325E-3</v>
      </c>
      <c r="F324" s="17">
        <f t="shared" si="40"/>
        <v>3.0120481927710845E-3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1</v>
      </c>
      <c r="D326" s="16">
        <v>0</v>
      </c>
      <c r="E326" s="17">
        <f t="shared" si="39"/>
        <v>7.5528700906344411E-4</v>
      </c>
      <c r="F326" s="17" t="str">
        <f t="shared" si="40"/>
        <v/>
      </c>
      <c r="G326" s="17">
        <f t="shared" si="42"/>
        <v>-1</v>
      </c>
      <c r="H326" s="17">
        <f t="shared" si="41"/>
        <v>-7.5528700906344411E-4</v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22</v>
      </c>
      <c r="D328" s="16">
        <v>10</v>
      </c>
      <c r="E328" s="17">
        <f t="shared" si="39"/>
        <v>1.6616314199395771E-2</v>
      </c>
      <c r="F328" s="17">
        <f t="shared" si="40"/>
        <v>1.0040160642570281E-2</v>
      </c>
      <c r="G328" s="17">
        <f t="shared" si="42"/>
        <v>-0.54545454545454541</v>
      </c>
      <c r="H328" s="17">
        <f t="shared" si="41"/>
        <v>-9.0634441087613284E-3</v>
      </c>
    </row>
    <row r="329" spans="1:8" x14ac:dyDescent="0.2">
      <c r="A329" s="14"/>
      <c r="B329" s="15" t="s">
        <v>309</v>
      </c>
      <c r="C329" s="16">
        <v>0</v>
      </c>
      <c r="D329" s="16">
        <v>4</v>
      </c>
      <c r="E329" s="17" t="str">
        <f t="shared" si="39"/>
        <v/>
      </c>
      <c r="F329" s="17">
        <f t="shared" si="40"/>
        <v>4.0160642570281121E-3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1.004016064257028E-3</v>
      </c>
      <c r="G330" s="17">
        <f t="shared" si="42"/>
        <v>1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2</v>
      </c>
      <c r="D335" s="16">
        <v>0</v>
      </c>
      <c r="E335" s="17">
        <f t="shared" si="43"/>
        <v>1.5105740181268882E-3</v>
      </c>
      <c r="F335" s="17" t="str">
        <f t="shared" si="44"/>
        <v/>
      </c>
      <c r="G335" s="17">
        <f t="shared" si="46"/>
        <v>-1</v>
      </c>
      <c r="H335" s="17">
        <f t="shared" si="45"/>
        <v>-1.5105740181268882E-3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3</v>
      </c>
      <c r="D337" s="16">
        <v>0</v>
      </c>
      <c r="E337" s="17">
        <f t="shared" si="43"/>
        <v>2.2658610271903325E-3</v>
      </c>
      <c r="F337" s="17" t="str">
        <f t="shared" si="44"/>
        <v/>
      </c>
      <c r="G337" s="17">
        <f t="shared" si="46"/>
        <v>-1</v>
      </c>
      <c r="H337" s="17">
        <f t="shared" si="45"/>
        <v>-2.2658610271903325E-3</v>
      </c>
    </row>
    <row r="338" spans="1:8" x14ac:dyDescent="0.2">
      <c r="A338" s="14"/>
      <c r="B338" s="15" t="s">
        <v>318</v>
      </c>
      <c r="C338" s="16">
        <v>2</v>
      </c>
      <c r="D338" s="16">
        <v>0</v>
      </c>
      <c r="E338" s="17">
        <f t="shared" si="43"/>
        <v>1.5105740181268882E-3</v>
      </c>
      <c r="F338" s="17" t="str">
        <f t="shared" si="44"/>
        <v/>
      </c>
      <c r="G338" s="17">
        <f t="shared" si="46"/>
        <v>-1</v>
      </c>
      <c r="H338" s="17">
        <f t="shared" si="45"/>
        <v>-1.5105740181268882E-3</v>
      </c>
    </row>
    <row r="339" spans="1:8" ht="25.5" x14ac:dyDescent="0.2">
      <c r="A339" s="14"/>
      <c r="B339" s="15" t="s">
        <v>319</v>
      </c>
      <c r="C339" s="16">
        <v>1</v>
      </c>
      <c r="D339" s="16">
        <v>0</v>
      </c>
      <c r="E339" s="17">
        <f t="shared" si="43"/>
        <v>7.5528700906344411E-4</v>
      </c>
      <c r="F339" s="17" t="str">
        <f t="shared" si="44"/>
        <v/>
      </c>
      <c r="G339" s="17">
        <f t="shared" si="46"/>
        <v>-1</v>
      </c>
      <c r="H339" s="17">
        <f t="shared" si="45"/>
        <v>-7.5528700906344411E-4</v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</v>
      </c>
      <c r="D341" s="16">
        <v>0</v>
      </c>
      <c r="E341" s="17">
        <f t="shared" si="43"/>
        <v>7.5528700906344411E-4</v>
      </c>
      <c r="F341" s="17" t="str">
        <f t="shared" si="44"/>
        <v/>
      </c>
      <c r="G341" s="17">
        <f t="shared" si="46"/>
        <v>-1</v>
      </c>
      <c r="H341" s="17">
        <f t="shared" si="45"/>
        <v>-7.5528700906344411E-4</v>
      </c>
    </row>
    <row r="342" spans="1:8" x14ac:dyDescent="0.2">
      <c r="A342" s="14"/>
      <c r="B342" s="15" t="s">
        <v>322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1.004016064257028E-3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3405</v>
      </c>
      <c r="D349" s="19">
        <f>SUM(D350:D576)</f>
        <v>2597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-0.23729809104258442</v>
      </c>
      <c r="H349" s="20">
        <f t="shared" ref="H349:H412" si="49">+IF(OR(AND(E349=""),(G349="")),"",E349*G349)</f>
        <v>-0.23729809104258442</v>
      </c>
    </row>
    <row r="350" spans="1:8" x14ac:dyDescent="0.2">
      <c r="A350" s="14"/>
      <c r="B350" s="15" t="s">
        <v>324</v>
      </c>
      <c r="C350" s="16">
        <v>35</v>
      </c>
      <c r="D350" s="16">
        <v>18</v>
      </c>
      <c r="E350" s="17">
        <f t="shared" si="47"/>
        <v>1.0279001468428781E-2</v>
      </c>
      <c r="F350" s="17">
        <f t="shared" si="48"/>
        <v>6.9310743165190607E-3</v>
      </c>
      <c r="G350" s="17">
        <f t="shared" ref="G350:G413" si="50">+IF(AND(C350=0,D350=0)," ",IF(C350=0,1,IF(D350=0,-1,(D350-C350)/C350)))</f>
        <v>-0.48571428571428571</v>
      </c>
      <c r="H350" s="17">
        <f t="shared" si="49"/>
        <v>-4.9926578560939797E-3</v>
      </c>
    </row>
    <row r="351" spans="1:8" x14ac:dyDescent="0.2">
      <c r="A351" s="14"/>
      <c r="B351" s="15" t="s">
        <v>325</v>
      </c>
      <c r="C351" s="16">
        <v>17</v>
      </c>
      <c r="D351" s="16">
        <v>5</v>
      </c>
      <c r="E351" s="17">
        <f t="shared" si="47"/>
        <v>4.9926578560939797E-3</v>
      </c>
      <c r="F351" s="17">
        <f t="shared" si="48"/>
        <v>1.9252984212552945E-3</v>
      </c>
      <c r="G351" s="17">
        <f t="shared" si="50"/>
        <v>-0.70588235294117652</v>
      </c>
      <c r="H351" s="17">
        <f t="shared" si="49"/>
        <v>-3.5242290748898684E-3</v>
      </c>
    </row>
    <row r="352" spans="1:8" x14ac:dyDescent="0.2">
      <c r="A352" s="14"/>
      <c r="B352" s="15" t="s">
        <v>326</v>
      </c>
      <c r="C352" s="16">
        <v>10</v>
      </c>
      <c r="D352" s="16">
        <v>2</v>
      </c>
      <c r="E352" s="17">
        <f t="shared" si="47"/>
        <v>2.936857562408223E-3</v>
      </c>
      <c r="F352" s="17">
        <f t="shared" si="48"/>
        <v>7.7011936850211781E-4</v>
      </c>
      <c r="G352" s="17">
        <f t="shared" si="50"/>
        <v>-0.8</v>
      </c>
      <c r="H352" s="17">
        <f t="shared" si="49"/>
        <v>-2.3494860499265785E-3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143</v>
      </c>
      <c r="D355" s="16">
        <v>83</v>
      </c>
      <c r="E355" s="17">
        <f t="shared" si="47"/>
        <v>4.1997063142437591E-2</v>
      </c>
      <c r="F355" s="17">
        <f t="shared" si="48"/>
        <v>3.1959953792837892E-2</v>
      </c>
      <c r="G355" s="17">
        <f t="shared" si="50"/>
        <v>-0.41958041958041958</v>
      </c>
      <c r="H355" s="17">
        <f t="shared" si="49"/>
        <v>-1.7621145374449337E-2</v>
      </c>
    </row>
    <row r="356" spans="1:8" x14ac:dyDescent="0.2">
      <c r="A356" s="14"/>
      <c r="B356" s="15" t="s">
        <v>330</v>
      </c>
      <c r="C356" s="16">
        <v>25</v>
      </c>
      <c r="D356" s="16">
        <v>10</v>
      </c>
      <c r="E356" s="17">
        <f t="shared" si="47"/>
        <v>7.3421439060205578E-3</v>
      </c>
      <c r="F356" s="17">
        <f t="shared" si="48"/>
        <v>3.850596842510589E-3</v>
      </c>
      <c r="G356" s="17">
        <f t="shared" si="50"/>
        <v>-0.6</v>
      </c>
      <c r="H356" s="17">
        <f t="shared" si="49"/>
        <v>-4.4052863436123343E-3</v>
      </c>
    </row>
    <row r="357" spans="1:8" x14ac:dyDescent="0.2">
      <c r="A357" s="14"/>
      <c r="B357" s="15" t="s">
        <v>331</v>
      </c>
      <c r="C357" s="16">
        <v>6</v>
      </c>
      <c r="D357" s="16">
        <v>2</v>
      </c>
      <c r="E357" s="17">
        <f t="shared" si="47"/>
        <v>1.762114537444934E-3</v>
      </c>
      <c r="F357" s="17">
        <f t="shared" si="48"/>
        <v>7.7011936850211781E-4</v>
      </c>
      <c r="G357" s="17">
        <f t="shared" si="50"/>
        <v>-0.66666666666666663</v>
      </c>
      <c r="H357" s="17">
        <f t="shared" si="49"/>
        <v>-1.1747430249632893E-3</v>
      </c>
    </row>
    <row r="358" spans="1:8" x14ac:dyDescent="0.2">
      <c r="A358" s="14"/>
      <c r="B358" s="15" t="s">
        <v>332</v>
      </c>
      <c r="C358" s="16">
        <v>20</v>
      </c>
      <c r="D358" s="16">
        <v>17</v>
      </c>
      <c r="E358" s="17">
        <f t="shared" si="47"/>
        <v>5.8737151248164461E-3</v>
      </c>
      <c r="F358" s="17">
        <f t="shared" si="48"/>
        <v>6.5460146322680011E-3</v>
      </c>
      <c r="G358" s="17">
        <f t="shared" si="50"/>
        <v>-0.15</v>
      </c>
      <c r="H358" s="17">
        <f t="shared" si="49"/>
        <v>-8.8105726872246689E-4</v>
      </c>
    </row>
    <row r="359" spans="1:8" x14ac:dyDescent="0.2">
      <c r="A359" s="14"/>
      <c r="B359" s="15" t="s">
        <v>333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7.7011936850211781E-4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148</v>
      </c>
      <c r="D361" s="16">
        <v>147</v>
      </c>
      <c r="E361" s="17">
        <f t="shared" si="47"/>
        <v>4.3465491923641707E-2</v>
      </c>
      <c r="F361" s="17">
        <f t="shared" si="48"/>
        <v>5.6603773584905662E-2</v>
      </c>
      <c r="G361" s="17">
        <f t="shared" si="50"/>
        <v>-6.7567567567567571E-3</v>
      </c>
      <c r="H361" s="17">
        <f t="shared" si="49"/>
        <v>-2.9368575624082237E-4</v>
      </c>
    </row>
    <row r="362" spans="1:8" x14ac:dyDescent="0.2">
      <c r="A362" s="14"/>
      <c r="B362" s="15" t="s">
        <v>336</v>
      </c>
      <c r="C362" s="16">
        <v>23</v>
      </c>
      <c r="D362" s="16">
        <v>8</v>
      </c>
      <c r="E362" s="17">
        <f t="shared" si="47"/>
        <v>6.7547723935389133E-3</v>
      </c>
      <c r="F362" s="17">
        <f t="shared" si="48"/>
        <v>3.0804774740084712E-3</v>
      </c>
      <c r="G362" s="17">
        <f t="shared" si="50"/>
        <v>-0.65217391304347827</v>
      </c>
      <c r="H362" s="17">
        <f t="shared" si="49"/>
        <v>-4.4052863436123352E-3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52</v>
      </c>
      <c r="D364" s="16">
        <v>10</v>
      </c>
      <c r="E364" s="17">
        <f t="shared" si="47"/>
        <v>1.5271659324522761E-2</v>
      </c>
      <c r="F364" s="17">
        <f t="shared" si="48"/>
        <v>3.850596842510589E-3</v>
      </c>
      <c r="G364" s="17">
        <f t="shared" si="50"/>
        <v>-0.80769230769230771</v>
      </c>
      <c r="H364" s="17">
        <f t="shared" si="49"/>
        <v>-1.2334801762114538E-2</v>
      </c>
    </row>
    <row r="365" spans="1:8" x14ac:dyDescent="0.2">
      <c r="A365" s="14"/>
      <c r="B365" s="15" t="s">
        <v>339</v>
      </c>
      <c r="C365" s="16">
        <v>107</v>
      </c>
      <c r="D365" s="16">
        <v>111</v>
      </c>
      <c r="E365" s="17">
        <f t="shared" si="47"/>
        <v>3.1424375917767991E-2</v>
      </c>
      <c r="F365" s="17">
        <f t="shared" si="48"/>
        <v>4.2741624951867542E-2</v>
      </c>
      <c r="G365" s="17">
        <f t="shared" si="50"/>
        <v>3.7383177570093455E-2</v>
      </c>
      <c r="H365" s="17">
        <f t="shared" si="49"/>
        <v>1.1747430249632893E-3</v>
      </c>
    </row>
    <row r="366" spans="1:8" x14ac:dyDescent="0.2">
      <c r="A366" s="14"/>
      <c r="B366" s="15" t="s">
        <v>340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3.850596842510589E-4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1</v>
      </c>
      <c r="D368" s="16">
        <v>0</v>
      </c>
      <c r="E368" s="17">
        <f t="shared" si="47"/>
        <v>2.9368575624082231E-4</v>
      </c>
      <c r="F368" s="17" t="str">
        <f t="shared" si="48"/>
        <v/>
      </c>
      <c r="G368" s="17">
        <f t="shared" si="50"/>
        <v>-1</v>
      </c>
      <c r="H368" s="17">
        <f t="shared" si="49"/>
        <v>-2.9368575624082231E-4</v>
      </c>
    </row>
    <row r="369" spans="1:8" x14ac:dyDescent="0.2">
      <c r="A369" s="14"/>
      <c r="B369" s="15" t="s">
        <v>343</v>
      </c>
      <c r="C369" s="16">
        <v>74</v>
      </c>
      <c r="D369" s="16">
        <v>133</v>
      </c>
      <c r="E369" s="17">
        <f t="shared" si="47"/>
        <v>2.1732745961820853E-2</v>
      </c>
      <c r="F369" s="17">
        <f t="shared" si="48"/>
        <v>5.1212938005390833E-2</v>
      </c>
      <c r="G369" s="17">
        <f t="shared" si="50"/>
        <v>0.79729729729729726</v>
      </c>
      <c r="H369" s="17">
        <f t="shared" si="49"/>
        <v>1.7327459618208519E-2</v>
      </c>
    </row>
    <row r="370" spans="1:8" x14ac:dyDescent="0.2">
      <c r="A370" s="14"/>
      <c r="B370" s="15" t="s">
        <v>344</v>
      </c>
      <c r="C370" s="16">
        <v>52</v>
      </c>
      <c r="D370" s="16">
        <v>2</v>
      </c>
      <c r="E370" s="17">
        <f t="shared" si="47"/>
        <v>1.5271659324522761E-2</v>
      </c>
      <c r="F370" s="17">
        <f t="shared" si="48"/>
        <v>7.7011936850211781E-4</v>
      </c>
      <c r="G370" s="17">
        <f t="shared" si="50"/>
        <v>-0.96153846153846156</v>
      </c>
      <c r="H370" s="17">
        <f t="shared" si="49"/>
        <v>-1.4684287812041117E-2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13</v>
      </c>
      <c r="D372" s="16">
        <v>15</v>
      </c>
      <c r="E372" s="17">
        <f t="shared" si="47"/>
        <v>3.8179148311306903E-3</v>
      </c>
      <c r="F372" s="17">
        <f t="shared" si="48"/>
        <v>5.7758952637658838E-3</v>
      </c>
      <c r="G372" s="17">
        <f t="shared" si="50"/>
        <v>0.15384615384615385</v>
      </c>
      <c r="H372" s="17">
        <f t="shared" si="49"/>
        <v>5.8737151248164474E-4</v>
      </c>
    </row>
    <row r="373" spans="1:8" x14ac:dyDescent="0.2">
      <c r="A373" s="14"/>
      <c r="B373" s="15" t="s">
        <v>347</v>
      </c>
      <c r="C373" s="16">
        <v>58</v>
      </c>
      <c r="D373" s="16">
        <v>214</v>
      </c>
      <c r="E373" s="17">
        <f t="shared" si="47"/>
        <v>1.7033773861967694E-2</v>
      </c>
      <c r="F373" s="17">
        <f t="shared" si="48"/>
        <v>8.2402772429726615E-2</v>
      </c>
      <c r="G373" s="17">
        <f t="shared" si="50"/>
        <v>2.6896551724137931</v>
      </c>
      <c r="H373" s="17">
        <f t="shared" si="49"/>
        <v>4.5814977973568281E-2</v>
      </c>
    </row>
    <row r="374" spans="1:8" x14ac:dyDescent="0.2">
      <c r="A374" s="14"/>
      <c r="B374" s="15" t="s">
        <v>348</v>
      </c>
      <c r="C374" s="16">
        <v>8</v>
      </c>
      <c r="D374" s="16">
        <v>8</v>
      </c>
      <c r="E374" s="17">
        <f t="shared" si="47"/>
        <v>2.3494860499265785E-3</v>
      </c>
      <c r="F374" s="17">
        <f t="shared" si="48"/>
        <v>3.0804774740084712E-3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1</v>
      </c>
      <c r="D376" s="16">
        <v>0</v>
      </c>
      <c r="E376" s="17">
        <f t="shared" si="47"/>
        <v>2.9368575624082231E-4</v>
      </c>
      <c r="F376" s="17" t="str">
        <f t="shared" si="48"/>
        <v/>
      </c>
      <c r="G376" s="17">
        <f t="shared" si="50"/>
        <v>-1</v>
      </c>
      <c r="H376" s="17">
        <f t="shared" si="49"/>
        <v>-2.9368575624082231E-4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1</v>
      </c>
      <c r="E378" s="17">
        <f t="shared" si="47"/>
        <v>5.8737151248164463E-4</v>
      </c>
      <c r="F378" s="17">
        <f t="shared" si="48"/>
        <v>3.850596842510589E-4</v>
      </c>
      <c r="G378" s="17">
        <f t="shared" si="50"/>
        <v>-0.5</v>
      </c>
      <c r="H378" s="17">
        <f t="shared" si="49"/>
        <v>-2.9368575624082231E-4</v>
      </c>
    </row>
    <row r="379" spans="1:8" x14ac:dyDescent="0.2">
      <c r="A379" s="14"/>
      <c r="B379" s="15" t="s">
        <v>353</v>
      </c>
      <c r="C379" s="16">
        <v>12</v>
      </c>
      <c r="D379" s="16">
        <v>5</v>
      </c>
      <c r="E379" s="17">
        <f t="shared" si="47"/>
        <v>3.524229074889868E-3</v>
      </c>
      <c r="F379" s="17">
        <f t="shared" si="48"/>
        <v>1.9252984212552945E-3</v>
      </c>
      <c r="G379" s="17">
        <f t="shared" si="50"/>
        <v>-0.58333333333333337</v>
      </c>
      <c r="H379" s="17">
        <f t="shared" si="49"/>
        <v>-2.0558002936857563E-3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18</v>
      </c>
      <c r="E380" s="17" t="str">
        <f t="shared" si="47"/>
        <v/>
      </c>
      <c r="F380" s="17">
        <f t="shared" si="48"/>
        <v>6.9310743165190607E-3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20</v>
      </c>
      <c r="D382" s="16">
        <v>6</v>
      </c>
      <c r="E382" s="17">
        <f t="shared" si="47"/>
        <v>5.8737151248164461E-3</v>
      </c>
      <c r="F382" s="17">
        <f t="shared" si="48"/>
        <v>2.3103581055063534E-3</v>
      </c>
      <c r="G382" s="17">
        <f t="shared" si="50"/>
        <v>-0.7</v>
      </c>
      <c r="H382" s="17">
        <f t="shared" si="49"/>
        <v>-4.1116005873715116E-3</v>
      </c>
    </row>
    <row r="383" spans="1:8" ht="25.5" x14ac:dyDescent="0.2">
      <c r="A383" s="14"/>
      <c r="B383" s="15" t="s">
        <v>357</v>
      </c>
      <c r="C383" s="16">
        <v>8</v>
      </c>
      <c r="D383" s="16">
        <v>13</v>
      </c>
      <c r="E383" s="17">
        <f t="shared" si="47"/>
        <v>2.3494860499265785E-3</v>
      </c>
      <c r="F383" s="17">
        <f t="shared" si="48"/>
        <v>5.0057758952637655E-3</v>
      </c>
      <c r="G383" s="17">
        <f t="shared" si="50"/>
        <v>0.625</v>
      </c>
      <c r="H383" s="17">
        <f t="shared" si="49"/>
        <v>1.4684287812041115E-3</v>
      </c>
    </row>
    <row r="384" spans="1:8" x14ac:dyDescent="0.2">
      <c r="A384" s="14"/>
      <c r="B384" s="15" t="s">
        <v>358</v>
      </c>
      <c r="C384" s="16">
        <v>35</v>
      </c>
      <c r="D384" s="16">
        <v>71</v>
      </c>
      <c r="E384" s="17">
        <f t="shared" si="47"/>
        <v>1.0279001468428781E-2</v>
      </c>
      <c r="F384" s="17">
        <f t="shared" si="48"/>
        <v>2.7339237581825184E-2</v>
      </c>
      <c r="G384" s="17">
        <f t="shared" si="50"/>
        <v>1.0285714285714285</v>
      </c>
      <c r="H384" s="17">
        <f t="shared" si="49"/>
        <v>1.0572687224669603E-2</v>
      </c>
    </row>
    <row r="385" spans="1:8" x14ac:dyDescent="0.2">
      <c r="A385" s="14"/>
      <c r="B385" s="15" t="s">
        <v>359</v>
      </c>
      <c r="C385" s="16">
        <v>5</v>
      </c>
      <c r="D385" s="16">
        <v>5</v>
      </c>
      <c r="E385" s="17">
        <f t="shared" si="47"/>
        <v>1.4684287812041115E-3</v>
      </c>
      <c r="F385" s="17">
        <f t="shared" si="48"/>
        <v>1.9252984212552945E-3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360</v>
      </c>
      <c r="C386" s="16">
        <v>9</v>
      </c>
      <c r="D386" s="16">
        <v>0</v>
      </c>
      <c r="E386" s="17">
        <f t="shared" si="47"/>
        <v>2.6431718061674008E-3</v>
      </c>
      <c r="F386" s="17" t="str">
        <f t="shared" si="48"/>
        <v/>
      </c>
      <c r="G386" s="17">
        <f t="shared" si="50"/>
        <v>-1</v>
      </c>
      <c r="H386" s="17">
        <f t="shared" si="49"/>
        <v>-2.6431718061674008E-3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16</v>
      </c>
      <c r="D388" s="16">
        <v>39</v>
      </c>
      <c r="E388" s="17">
        <f t="shared" si="47"/>
        <v>4.698972099853157E-3</v>
      </c>
      <c r="F388" s="17">
        <f t="shared" si="48"/>
        <v>1.5017327685791297E-2</v>
      </c>
      <c r="G388" s="17">
        <f t="shared" si="50"/>
        <v>1.4375</v>
      </c>
      <c r="H388" s="17">
        <f t="shared" si="49"/>
        <v>6.7547723935389133E-3</v>
      </c>
    </row>
    <row r="389" spans="1:8" x14ac:dyDescent="0.2">
      <c r="A389" s="14"/>
      <c r="B389" s="15" t="s">
        <v>363</v>
      </c>
      <c r="C389" s="16">
        <v>0</v>
      </c>
      <c r="D389" s="16">
        <v>4</v>
      </c>
      <c r="E389" s="17" t="str">
        <f t="shared" si="47"/>
        <v/>
      </c>
      <c r="F389" s="17">
        <f t="shared" si="48"/>
        <v>1.5402387370042356E-3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16</v>
      </c>
      <c r="D391" s="16">
        <v>23</v>
      </c>
      <c r="E391" s="17">
        <f t="shared" si="47"/>
        <v>4.698972099853157E-3</v>
      </c>
      <c r="F391" s="17">
        <f t="shared" si="48"/>
        <v>8.856372737774355E-3</v>
      </c>
      <c r="G391" s="17">
        <f t="shared" si="50"/>
        <v>0.4375</v>
      </c>
      <c r="H391" s="17">
        <f t="shared" si="49"/>
        <v>2.0558002936857563E-3</v>
      </c>
    </row>
    <row r="392" spans="1:8" x14ac:dyDescent="0.2">
      <c r="A392" s="14" t="s">
        <v>92</v>
      </c>
      <c r="B392" s="15" t="s">
        <v>366</v>
      </c>
      <c r="C392" s="16">
        <v>5</v>
      </c>
      <c r="D392" s="16">
        <v>1</v>
      </c>
      <c r="E392" s="17">
        <f t="shared" si="47"/>
        <v>1.4684287812041115E-3</v>
      </c>
      <c r="F392" s="17">
        <f t="shared" si="48"/>
        <v>3.850596842510589E-4</v>
      </c>
      <c r="G392" s="17">
        <f t="shared" si="50"/>
        <v>-0.8</v>
      </c>
      <c r="H392" s="17">
        <f t="shared" si="49"/>
        <v>-1.1747430249632893E-3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241</v>
      </c>
      <c r="D395" s="16">
        <v>163</v>
      </c>
      <c r="E395" s="17">
        <f t="shared" si="47"/>
        <v>7.0778267254038185E-2</v>
      </c>
      <c r="F395" s="17">
        <f t="shared" si="48"/>
        <v>6.2764728532922601E-2</v>
      </c>
      <c r="G395" s="17">
        <f t="shared" si="50"/>
        <v>-0.32365145228215769</v>
      </c>
      <c r="H395" s="17">
        <f t="shared" si="49"/>
        <v>-2.2907488986784144E-2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76</v>
      </c>
      <c r="D397" s="16">
        <v>29</v>
      </c>
      <c r="E397" s="17">
        <f t="shared" si="47"/>
        <v>2.2320117474302497E-2</v>
      </c>
      <c r="F397" s="17">
        <f t="shared" si="48"/>
        <v>1.1166730843280709E-2</v>
      </c>
      <c r="G397" s="17">
        <f t="shared" si="50"/>
        <v>-0.61842105263157898</v>
      </c>
      <c r="H397" s="17">
        <f t="shared" si="49"/>
        <v>-1.380323054331865E-2</v>
      </c>
    </row>
    <row r="398" spans="1:8" x14ac:dyDescent="0.2">
      <c r="A398" s="14"/>
      <c r="B398" s="15" t="s">
        <v>372</v>
      </c>
      <c r="C398" s="16">
        <v>128</v>
      </c>
      <c r="D398" s="16">
        <v>112</v>
      </c>
      <c r="E398" s="17">
        <f t="shared" si="47"/>
        <v>3.7591776798825256E-2</v>
      </c>
      <c r="F398" s="17">
        <f t="shared" si="48"/>
        <v>4.3126684636118601E-2</v>
      </c>
      <c r="G398" s="17">
        <f t="shared" si="50"/>
        <v>-0.125</v>
      </c>
      <c r="H398" s="17">
        <f t="shared" si="49"/>
        <v>-4.698972099853157E-3</v>
      </c>
    </row>
    <row r="399" spans="1:8" x14ac:dyDescent="0.2">
      <c r="A399" s="14"/>
      <c r="B399" s="15" t="s">
        <v>373</v>
      </c>
      <c r="C399" s="16">
        <v>46</v>
      </c>
      <c r="D399" s="16">
        <v>39</v>
      </c>
      <c r="E399" s="17">
        <f t="shared" si="47"/>
        <v>1.3509544787077827E-2</v>
      </c>
      <c r="F399" s="17">
        <f t="shared" si="48"/>
        <v>1.5017327685791297E-2</v>
      </c>
      <c r="G399" s="17">
        <f t="shared" si="50"/>
        <v>-0.15217391304347827</v>
      </c>
      <c r="H399" s="17">
        <f t="shared" si="49"/>
        <v>-2.0558002936857563E-3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</v>
      </c>
      <c r="D401" s="16">
        <v>3</v>
      </c>
      <c r="E401" s="17">
        <f t="shared" si="47"/>
        <v>5.8737151248164463E-4</v>
      </c>
      <c r="F401" s="17">
        <f t="shared" si="48"/>
        <v>1.1551790527531767E-3</v>
      </c>
      <c r="G401" s="17">
        <f t="shared" si="50"/>
        <v>0.5</v>
      </c>
      <c r="H401" s="17">
        <f t="shared" si="49"/>
        <v>2.9368575624082231E-4</v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2.9368575624082231E-4</v>
      </c>
      <c r="F402" s="17" t="str">
        <f t="shared" si="48"/>
        <v/>
      </c>
      <c r="G402" s="17">
        <f t="shared" si="50"/>
        <v>-1</v>
      </c>
      <c r="H402" s="17">
        <f t="shared" si="49"/>
        <v>-2.9368575624082231E-4</v>
      </c>
    </row>
    <row r="403" spans="1:8" x14ac:dyDescent="0.2">
      <c r="A403" s="14"/>
      <c r="B403" s="15" t="s">
        <v>377</v>
      </c>
      <c r="C403" s="16">
        <v>9</v>
      </c>
      <c r="D403" s="16">
        <v>4</v>
      </c>
      <c r="E403" s="17">
        <f t="shared" si="47"/>
        <v>2.6431718061674008E-3</v>
      </c>
      <c r="F403" s="17">
        <f t="shared" si="48"/>
        <v>1.5402387370042356E-3</v>
      </c>
      <c r="G403" s="17">
        <f t="shared" si="50"/>
        <v>-0.55555555555555558</v>
      </c>
      <c r="H403" s="17">
        <f t="shared" si="49"/>
        <v>-1.4684287812041115E-3</v>
      </c>
    </row>
    <row r="404" spans="1:8" x14ac:dyDescent="0.2">
      <c r="A404" s="14"/>
      <c r="B404" s="15" t="s">
        <v>378</v>
      </c>
      <c r="C404" s="16">
        <v>2</v>
      </c>
      <c r="D404" s="16">
        <v>1</v>
      </c>
      <c r="E404" s="17">
        <f t="shared" si="47"/>
        <v>5.8737151248164463E-4</v>
      </c>
      <c r="F404" s="17">
        <f t="shared" si="48"/>
        <v>3.850596842510589E-4</v>
      </c>
      <c r="G404" s="17">
        <f t="shared" si="50"/>
        <v>-0.5</v>
      </c>
      <c r="H404" s="17">
        <f t="shared" si="49"/>
        <v>-2.9368575624082231E-4</v>
      </c>
    </row>
    <row r="405" spans="1:8" x14ac:dyDescent="0.2">
      <c r="A405" s="14"/>
      <c r="B405" s="15" t="s">
        <v>379</v>
      </c>
      <c r="C405" s="16">
        <v>14</v>
      </c>
      <c r="D405" s="16">
        <v>0</v>
      </c>
      <c r="E405" s="17">
        <f t="shared" si="47"/>
        <v>4.1116005873715125E-3</v>
      </c>
      <c r="F405" s="17" t="str">
        <f t="shared" si="48"/>
        <v/>
      </c>
      <c r="G405" s="17">
        <f t="shared" si="50"/>
        <v>-1</v>
      </c>
      <c r="H405" s="17">
        <f t="shared" si="49"/>
        <v>-4.1116005873715125E-3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8</v>
      </c>
      <c r="D408" s="16">
        <v>3</v>
      </c>
      <c r="E408" s="17">
        <f t="shared" si="47"/>
        <v>2.3494860499265785E-3</v>
      </c>
      <c r="F408" s="17">
        <f t="shared" si="48"/>
        <v>1.1551790527531767E-3</v>
      </c>
      <c r="G408" s="17">
        <f t="shared" si="50"/>
        <v>-0.625</v>
      </c>
      <c r="H408" s="17">
        <f t="shared" si="49"/>
        <v>-1.4684287812041115E-3</v>
      </c>
    </row>
    <row r="409" spans="1:8" x14ac:dyDescent="0.2">
      <c r="A409" s="14"/>
      <c r="B409" s="15" t="s">
        <v>383</v>
      </c>
      <c r="C409" s="16">
        <v>6</v>
      </c>
      <c r="D409" s="16">
        <v>8</v>
      </c>
      <c r="E409" s="17">
        <f t="shared" si="47"/>
        <v>1.762114537444934E-3</v>
      </c>
      <c r="F409" s="17">
        <f t="shared" si="48"/>
        <v>3.0804774740084712E-3</v>
      </c>
      <c r="G409" s="17">
        <f t="shared" si="50"/>
        <v>0.33333333333333331</v>
      </c>
      <c r="H409" s="17">
        <f t="shared" si="49"/>
        <v>5.8737151248164463E-4</v>
      </c>
    </row>
    <row r="410" spans="1:8" x14ac:dyDescent="0.2">
      <c r="A410" s="14"/>
      <c r="B410" s="15" t="s">
        <v>384</v>
      </c>
      <c r="C410" s="16">
        <v>61</v>
      </c>
      <c r="D410" s="16">
        <v>30</v>
      </c>
      <c r="E410" s="17">
        <f t="shared" si="47"/>
        <v>1.7914831130690163E-2</v>
      </c>
      <c r="F410" s="17">
        <f t="shared" si="48"/>
        <v>1.1551790527531768E-2</v>
      </c>
      <c r="G410" s="17">
        <f t="shared" si="50"/>
        <v>-0.50819672131147542</v>
      </c>
      <c r="H410" s="17">
        <f t="shared" si="49"/>
        <v>-9.1042584434654922E-3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34</v>
      </c>
      <c r="D412" s="16">
        <v>8</v>
      </c>
      <c r="E412" s="17">
        <f t="shared" si="47"/>
        <v>9.9853157121879595E-3</v>
      </c>
      <c r="F412" s="17">
        <f t="shared" si="48"/>
        <v>3.0804774740084712E-3</v>
      </c>
      <c r="G412" s="17">
        <f t="shared" si="50"/>
        <v>-0.76470588235294112</v>
      </c>
      <c r="H412" s="17">
        <f t="shared" si="49"/>
        <v>-7.6358296622613805E-3</v>
      </c>
    </row>
    <row r="413" spans="1:8" x14ac:dyDescent="0.2">
      <c r="A413" s="14"/>
      <c r="B413" s="15" t="s">
        <v>387</v>
      </c>
      <c r="C413" s="16">
        <v>4</v>
      </c>
      <c r="D413" s="16">
        <v>0</v>
      </c>
      <c r="E413" s="17">
        <f t="shared" ref="E413:E476" si="51">+IF(C413=0,"",C413/C$349)</f>
        <v>1.1747430249632893E-3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-1.1747430249632893E-3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0</v>
      </c>
      <c r="E415" s="17">
        <f t="shared" si="51"/>
        <v>2.9368575624082231E-4</v>
      </c>
      <c r="F415" s="17" t="str">
        <f t="shared" si="52"/>
        <v/>
      </c>
      <c r="G415" s="17">
        <f t="shared" si="54"/>
        <v>-1</v>
      </c>
      <c r="H415" s="17">
        <f t="shared" si="53"/>
        <v>-2.9368575624082231E-4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1</v>
      </c>
      <c r="D417" s="16">
        <v>0</v>
      </c>
      <c r="E417" s="17">
        <f t="shared" si="51"/>
        <v>2.9368575624082231E-4</v>
      </c>
      <c r="F417" s="17" t="str">
        <f t="shared" si="52"/>
        <v/>
      </c>
      <c r="G417" s="17">
        <f t="shared" si="54"/>
        <v>-1</v>
      </c>
      <c r="H417" s="17">
        <f t="shared" si="53"/>
        <v>-2.9368575624082231E-4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</v>
      </c>
      <c r="D419" s="16">
        <v>0</v>
      </c>
      <c r="E419" s="17">
        <f t="shared" si="51"/>
        <v>2.9368575624082231E-4</v>
      </c>
      <c r="F419" s="17" t="str">
        <f t="shared" si="52"/>
        <v/>
      </c>
      <c r="G419" s="17">
        <f t="shared" si="54"/>
        <v>-1</v>
      </c>
      <c r="H419" s="17">
        <f t="shared" si="53"/>
        <v>-2.9368575624082231E-4</v>
      </c>
    </row>
    <row r="420" spans="1:8" x14ac:dyDescent="0.2">
      <c r="A420" s="14"/>
      <c r="B420" s="15" t="s">
        <v>394</v>
      </c>
      <c r="C420" s="16">
        <v>215</v>
      </c>
      <c r="D420" s="16">
        <v>146</v>
      </c>
      <c r="E420" s="17">
        <f t="shared" si="51"/>
        <v>6.3142437591776804E-2</v>
      </c>
      <c r="F420" s="17">
        <f t="shared" si="52"/>
        <v>5.6218713900654603E-2</v>
      </c>
      <c r="G420" s="17">
        <f t="shared" si="54"/>
        <v>-0.32093023255813952</v>
      </c>
      <c r="H420" s="17">
        <f t="shared" si="53"/>
        <v>-2.0264317180616741E-2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3.850596842510589E-4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2</v>
      </c>
      <c r="D423" s="16">
        <v>1</v>
      </c>
      <c r="E423" s="17">
        <f t="shared" si="51"/>
        <v>5.8737151248164463E-4</v>
      </c>
      <c r="F423" s="17">
        <f t="shared" si="52"/>
        <v>3.850596842510589E-4</v>
      </c>
      <c r="G423" s="17">
        <f t="shared" si="54"/>
        <v>-0.5</v>
      </c>
      <c r="H423" s="17">
        <f t="shared" si="53"/>
        <v>-2.9368575624082231E-4</v>
      </c>
    </row>
    <row r="424" spans="1:8" x14ac:dyDescent="0.2">
      <c r="A424" s="14"/>
      <c r="B424" s="15" t="s">
        <v>398</v>
      </c>
      <c r="C424" s="16">
        <v>3</v>
      </c>
      <c r="D424" s="16">
        <v>1</v>
      </c>
      <c r="E424" s="17">
        <f t="shared" si="51"/>
        <v>8.81057268722467E-4</v>
      </c>
      <c r="F424" s="17">
        <f t="shared" si="52"/>
        <v>3.850596842510589E-4</v>
      </c>
      <c r="G424" s="17">
        <f t="shared" si="54"/>
        <v>-0.66666666666666663</v>
      </c>
      <c r="H424" s="17">
        <f t="shared" si="53"/>
        <v>-5.8737151248164463E-4</v>
      </c>
    </row>
    <row r="425" spans="1:8" x14ac:dyDescent="0.2">
      <c r="A425" s="14"/>
      <c r="B425" s="15" t="s">
        <v>399</v>
      </c>
      <c r="C425" s="16">
        <v>1</v>
      </c>
      <c r="D425" s="16">
        <v>0</v>
      </c>
      <c r="E425" s="17">
        <f t="shared" si="51"/>
        <v>2.9368575624082231E-4</v>
      </c>
      <c r="F425" s="17" t="str">
        <f t="shared" si="52"/>
        <v/>
      </c>
      <c r="G425" s="17">
        <f t="shared" si="54"/>
        <v>-1</v>
      </c>
      <c r="H425" s="17">
        <f t="shared" si="53"/>
        <v>-2.9368575624082231E-4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2.9368575624082231E-4</v>
      </c>
      <c r="F428" s="17" t="str">
        <f t="shared" si="52"/>
        <v/>
      </c>
      <c r="G428" s="17">
        <f t="shared" si="54"/>
        <v>-1</v>
      </c>
      <c r="H428" s="17">
        <f t="shared" si="53"/>
        <v>-2.9368575624082231E-4</v>
      </c>
    </row>
    <row r="429" spans="1:8" x14ac:dyDescent="0.2">
      <c r="A429" s="14"/>
      <c r="B429" s="15" t="s">
        <v>403</v>
      </c>
      <c r="C429" s="16">
        <v>9</v>
      </c>
      <c r="D429" s="16">
        <v>0</v>
      </c>
      <c r="E429" s="17">
        <f t="shared" si="51"/>
        <v>2.6431718061674008E-3</v>
      </c>
      <c r="F429" s="17" t="str">
        <f t="shared" si="52"/>
        <v/>
      </c>
      <c r="G429" s="17">
        <f t="shared" si="54"/>
        <v>-1</v>
      </c>
      <c r="H429" s="17">
        <f t="shared" si="53"/>
        <v>-2.6431718061674008E-3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1</v>
      </c>
      <c r="D431" s="16">
        <v>2</v>
      </c>
      <c r="E431" s="17">
        <f t="shared" si="51"/>
        <v>2.9368575624082231E-4</v>
      </c>
      <c r="F431" s="17">
        <f t="shared" si="52"/>
        <v>7.7011936850211781E-4</v>
      </c>
      <c r="G431" s="17">
        <f t="shared" si="54"/>
        <v>1</v>
      </c>
      <c r="H431" s="17">
        <f t="shared" si="53"/>
        <v>2.9368575624082231E-4</v>
      </c>
    </row>
    <row r="432" spans="1:8" ht="25.5" x14ac:dyDescent="0.2">
      <c r="A432" s="14"/>
      <c r="B432" s="15" t="s">
        <v>406</v>
      </c>
      <c r="C432" s="16">
        <v>19</v>
      </c>
      <c r="D432" s="16">
        <v>4</v>
      </c>
      <c r="E432" s="17">
        <f t="shared" si="51"/>
        <v>5.5800293685756243E-3</v>
      </c>
      <c r="F432" s="17">
        <f t="shared" si="52"/>
        <v>1.5402387370042356E-3</v>
      </c>
      <c r="G432" s="17">
        <f t="shared" si="54"/>
        <v>-0.78947368421052633</v>
      </c>
      <c r="H432" s="17">
        <f t="shared" si="53"/>
        <v>-4.4052863436123352E-3</v>
      </c>
    </row>
    <row r="433" spans="1:8" x14ac:dyDescent="0.2">
      <c r="A433" s="14"/>
      <c r="B433" s="15" t="s">
        <v>407</v>
      </c>
      <c r="C433" s="16">
        <v>267</v>
      </c>
      <c r="D433" s="16">
        <v>30</v>
      </c>
      <c r="E433" s="17">
        <f t="shared" si="51"/>
        <v>7.8414096916299553E-2</v>
      </c>
      <c r="F433" s="17">
        <f t="shared" si="52"/>
        <v>1.1551790527531768E-2</v>
      </c>
      <c r="G433" s="17">
        <f t="shared" si="54"/>
        <v>-0.88764044943820219</v>
      </c>
      <c r="H433" s="17">
        <f t="shared" si="53"/>
        <v>-6.9603524229074884E-2</v>
      </c>
    </row>
    <row r="434" spans="1:8" ht="25.5" x14ac:dyDescent="0.2">
      <c r="A434" s="14"/>
      <c r="B434" s="15" t="s">
        <v>408</v>
      </c>
      <c r="C434" s="16">
        <v>9</v>
      </c>
      <c r="D434" s="16">
        <v>0</v>
      </c>
      <c r="E434" s="17">
        <f t="shared" si="51"/>
        <v>2.6431718061674008E-3</v>
      </c>
      <c r="F434" s="17" t="str">
        <f t="shared" si="52"/>
        <v/>
      </c>
      <c r="G434" s="17">
        <f t="shared" si="54"/>
        <v>-1</v>
      </c>
      <c r="H434" s="17">
        <f t="shared" si="53"/>
        <v>-2.6431718061674008E-3</v>
      </c>
    </row>
    <row r="435" spans="1:8" ht="25.5" x14ac:dyDescent="0.2">
      <c r="A435" s="14"/>
      <c r="B435" s="15" t="s">
        <v>409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3.850596842510589E-4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1</v>
      </c>
      <c r="D436" s="16">
        <v>6</v>
      </c>
      <c r="E436" s="17">
        <f t="shared" si="51"/>
        <v>2.9368575624082231E-4</v>
      </c>
      <c r="F436" s="17">
        <f t="shared" si="52"/>
        <v>2.3103581055063534E-3</v>
      </c>
      <c r="G436" s="17">
        <f t="shared" si="54"/>
        <v>5</v>
      </c>
      <c r="H436" s="17">
        <f t="shared" si="53"/>
        <v>1.4684287812041115E-3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1.1551790527531767E-3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4</v>
      </c>
      <c r="E440" s="17" t="str">
        <f t="shared" si="51"/>
        <v/>
      </c>
      <c r="F440" s="17">
        <f t="shared" si="52"/>
        <v>1.5402387370042356E-3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90</v>
      </c>
      <c r="D442" s="16">
        <v>54</v>
      </c>
      <c r="E442" s="17">
        <f t="shared" si="51"/>
        <v>2.643171806167401E-2</v>
      </c>
      <c r="F442" s="17">
        <f t="shared" si="52"/>
        <v>2.0793222949557183E-2</v>
      </c>
      <c r="G442" s="17">
        <f t="shared" si="54"/>
        <v>-0.4</v>
      </c>
      <c r="H442" s="17">
        <f t="shared" si="53"/>
        <v>-1.0572687224669605E-2</v>
      </c>
    </row>
    <row r="443" spans="1:8" x14ac:dyDescent="0.2">
      <c r="A443" s="14"/>
      <c r="B443" s="15" t="s">
        <v>417</v>
      </c>
      <c r="C443" s="16">
        <v>14</v>
      </c>
      <c r="D443" s="16">
        <v>2</v>
      </c>
      <c r="E443" s="17">
        <f t="shared" si="51"/>
        <v>4.1116005873715125E-3</v>
      </c>
      <c r="F443" s="17">
        <f t="shared" si="52"/>
        <v>7.7011936850211781E-4</v>
      </c>
      <c r="G443" s="17">
        <f t="shared" si="54"/>
        <v>-0.8571428571428571</v>
      </c>
      <c r="H443" s="17">
        <f t="shared" si="53"/>
        <v>-3.5242290748898676E-3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20</v>
      </c>
      <c r="D445" s="16">
        <v>5</v>
      </c>
      <c r="E445" s="17">
        <f t="shared" si="51"/>
        <v>5.8737151248164461E-3</v>
      </c>
      <c r="F445" s="17">
        <f t="shared" si="52"/>
        <v>1.9252984212552945E-3</v>
      </c>
      <c r="G445" s="17">
        <f t="shared" si="54"/>
        <v>-0.75</v>
      </c>
      <c r="H445" s="17">
        <f t="shared" si="53"/>
        <v>-4.4052863436123343E-3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4</v>
      </c>
      <c r="D453" s="16">
        <v>0</v>
      </c>
      <c r="E453" s="17">
        <f t="shared" si="51"/>
        <v>1.1747430249632893E-3</v>
      </c>
      <c r="F453" s="17" t="str">
        <f t="shared" si="52"/>
        <v/>
      </c>
      <c r="G453" s="17">
        <f t="shared" si="54"/>
        <v>-1</v>
      </c>
      <c r="H453" s="17">
        <f t="shared" si="53"/>
        <v>-1.1747430249632893E-3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27</v>
      </c>
      <c r="D455" s="16">
        <v>29</v>
      </c>
      <c r="E455" s="17">
        <f t="shared" si="51"/>
        <v>7.9295154185022032E-3</v>
      </c>
      <c r="F455" s="17">
        <f t="shared" si="52"/>
        <v>1.1166730843280709E-2</v>
      </c>
      <c r="G455" s="17">
        <f t="shared" si="54"/>
        <v>7.407407407407407E-2</v>
      </c>
      <c r="H455" s="17">
        <f t="shared" si="53"/>
        <v>5.8737151248164463E-4</v>
      </c>
    </row>
    <row r="456" spans="1:8" x14ac:dyDescent="0.2">
      <c r="A456" s="14"/>
      <c r="B456" s="15" t="s">
        <v>430</v>
      </c>
      <c r="C456" s="16">
        <v>24</v>
      </c>
      <c r="D456" s="16">
        <v>15</v>
      </c>
      <c r="E456" s="17">
        <f t="shared" si="51"/>
        <v>7.048458149779736E-3</v>
      </c>
      <c r="F456" s="17">
        <f t="shared" si="52"/>
        <v>5.7758952637658838E-3</v>
      </c>
      <c r="G456" s="17">
        <f t="shared" si="54"/>
        <v>-0.375</v>
      </c>
      <c r="H456" s="17">
        <f t="shared" si="53"/>
        <v>-2.6431718061674008E-3</v>
      </c>
    </row>
    <row r="457" spans="1:8" x14ac:dyDescent="0.2">
      <c r="A457" s="14"/>
      <c r="B457" s="15" t="s">
        <v>431</v>
      </c>
      <c r="C457" s="16">
        <v>31</v>
      </c>
      <c r="D457" s="16">
        <v>37</v>
      </c>
      <c r="E457" s="17">
        <f t="shared" si="51"/>
        <v>9.1042584434654922E-3</v>
      </c>
      <c r="F457" s="17">
        <f t="shared" si="52"/>
        <v>1.424720831728918E-2</v>
      </c>
      <c r="G457" s="17">
        <f t="shared" si="54"/>
        <v>0.19354838709677419</v>
      </c>
      <c r="H457" s="17">
        <f t="shared" si="53"/>
        <v>1.762114537444934E-3</v>
      </c>
    </row>
    <row r="458" spans="1:8" ht="25.5" x14ac:dyDescent="0.2">
      <c r="A458" s="14"/>
      <c r="B458" s="15" t="s">
        <v>432</v>
      </c>
      <c r="C458" s="16">
        <v>2</v>
      </c>
      <c r="D458" s="16">
        <v>4</v>
      </c>
      <c r="E458" s="17">
        <f t="shared" si="51"/>
        <v>5.8737151248164463E-4</v>
      </c>
      <c r="F458" s="17">
        <f t="shared" si="52"/>
        <v>1.5402387370042356E-3</v>
      </c>
      <c r="G458" s="17">
        <f t="shared" si="54"/>
        <v>1</v>
      </c>
      <c r="H458" s="17">
        <f t="shared" si="53"/>
        <v>5.8737151248164463E-4</v>
      </c>
    </row>
    <row r="459" spans="1:8" ht="25.5" x14ac:dyDescent="0.2">
      <c r="A459" s="14"/>
      <c r="B459" s="15" t="s">
        <v>433</v>
      </c>
      <c r="C459" s="16">
        <v>4</v>
      </c>
      <c r="D459" s="16">
        <v>3</v>
      </c>
      <c r="E459" s="17">
        <f t="shared" si="51"/>
        <v>1.1747430249632893E-3</v>
      </c>
      <c r="F459" s="17">
        <f t="shared" si="52"/>
        <v>1.1551790527531767E-3</v>
      </c>
      <c r="G459" s="17">
        <f t="shared" si="54"/>
        <v>-0.25</v>
      </c>
      <c r="H459" s="17">
        <f t="shared" si="53"/>
        <v>-2.9368575624082231E-4</v>
      </c>
    </row>
    <row r="460" spans="1:8" ht="25.5" x14ac:dyDescent="0.2">
      <c r="A460" s="14"/>
      <c r="B460" s="15" t="s">
        <v>434</v>
      </c>
      <c r="C460" s="16">
        <v>1</v>
      </c>
      <c r="D460" s="16">
        <v>1</v>
      </c>
      <c r="E460" s="17">
        <f t="shared" si="51"/>
        <v>2.9368575624082231E-4</v>
      </c>
      <c r="F460" s="17">
        <f t="shared" si="52"/>
        <v>3.850596842510589E-4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435</v>
      </c>
      <c r="C461" s="16">
        <v>2</v>
      </c>
      <c r="D461" s="16">
        <v>2</v>
      </c>
      <c r="E461" s="17">
        <f t="shared" si="51"/>
        <v>5.8737151248164463E-4</v>
      </c>
      <c r="F461" s="17">
        <f t="shared" si="52"/>
        <v>7.7011936850211781E-4</v>
      </c>
      <c r="G461" s="17">
        <f t="shared" si="54"/>
        <v>0</v>
      </c>
      <c r="H461" s="17">
        <f t="shared" si="53"/>
        <v>0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4</v>
      </c>
      <c r="D463" s="16">
        <v>0</v>
      </c>
      <c r="E463" s="17">
        <f t="shared" si="51"/>
        <v>1.1747430249632893E-3</v>
      </c>
      <c r="F463" s="17" t="str">
        <f t="shared" si="52"/>
        <v/>
      </c>
      <c r="G463" s="17">
        <f t="shared" si="54"/>
        <v>-1</v>
      </c>
      <c r="H463" s="17">
        <f t="shared" si="53"/>
        <v>-1.1747430249632893E-3</v>
      </c>
    </row>
    <row r="464" spans="1:8" x14ac:dyDescent="0.2">
      <c r="A464" s="14"/>
      <c r="B464" s="15" t="s">
        <v>438</v>
      </c>
      <c r="C464" s="16">
        <v>3</v>
      </c>
      <c r="D464" s="16">
        <v>10</v>
      </c>
      <c r="E464" s="17">
        <f t="shared" si="51"/>
        <v>8.81057268722467E-4</v>
      </c>
      <c r="F464" s="17">
        <f t="shared" si="52"/>
        <v>3.850596842510589E-3</v>
      </c>
      <c r="G464" s="17">
        <f t="shared" si="54"/>
        <v>2.3333333333333335</v>
      </c>
      <c r="H464" s="17">
        <f t="shared" si="53"/>
        <v>2.0558002936857563E-3</v>
      </c>
    </row>
    <row r="465" spans="1:8" x14ac:dyDescent="0.2">
      <c r="A465" s="14"/>
      <c r="B465" s="15" t="s">
        <v>439</v>
      </c>
      <c r="C465" s="16">
        <v>111</v>
      </c>
      <c r="D465" s="16">
        <v>84</v>
      </c>
      <c r="E465" s="17">
        <f t="shared" si="51"/>
        <v>3.2599118942731278E-2</v>
      </c>
      <c r="F465" s="17">
        <f t="shared" si="52"/>
        <v>3.2345013477088951E-2</v>
      </c>
      <c r="G465" s="17">
        <f t="shared" si="54"/>
        <v>-0.24324324324324326</v>
      </c>
      <c r="H465" s="17">
        <f t="shared" si="53"/>
        <v>-7.9295154185022032E-3</v>
      </c>
    </row>
    <row r="466" spans="1:8" x14ac:dyDescent="0.2">
      <c r="A466" s="14"/>
      <c r="B466" s="15" t="s">
        <v>440</v>
      </c>
      <c r="C466" s="16">
        <v>8</v>
      </c>
      <c r="D466" s="16">
        <v>4</v>
      </c>
      <c r="E466" s="17">
        <f t="shared" si="51"/>
        <v>2.3494860499265785E-3</v>
      </c>
      <c r="F466" s="17">
        <f t="shared" si="52"/>
        <v>1.5402387370042356E-3</v>
      </c>
      <c r="G466" s="17">
        <f t="shared" si="54"/>
        <v>-0.5</v>
      </c>
      <c r="H466" s="17">
        <f t="shared" si="53"/>
        <v>-1.1747430249632893E-3</v>
      </c>
    </row>
    <row r="467" spans="1:8" x14ac:dyDescent="0.2">
      <c r="A467" s="14"/>
      <c r="B467" s="15" t="s">
        <v>441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7.7011936850211781E-4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2</v>
      </c>
      <c r="D468" s="16">
        <v>5</v>
      </c>
      <c r="E468" s="17">
        <f t="shared" si="51"/>
        <v>5.8737151248164463E-4</v>
      </c>
      <c r="F468" s="17">
        <f t="shared" si="52"/>
        <v>1.9252984212552945E-3</v>
      </c>
      <c r="G468" s="17">
        <f t="shared" si="54"/>
        <v>1.5</v>
      </c>
      <c r="H468" s="17">
        <f t="shared" si="53"/>
        <v>8.81057268722467E-4</v>
      </c>
    </row>
    <row r="469" spans="1:8" x14ac:dyDescent="0.2">
      <c r="A469" s="14"/>
      <c r="B469" s="15" t="s">
        <v>443</v>
      </c>
      <c r="C469" s="16">
        <v>7</v>
      </c>
      <c r="D469" s="16">
        <v>21</v>
      </c>
      <c r="E469" s="17">
        <f t="shared" si="51"/>
        <v>2.0558002936857563E-3</v>
      </c>
      <c r="F469" s="17">
        <f t="shared" si="52"/>
        <v>8.0862533692722376E-3</v>
      </c>
      <c r="G469" s="17">
        <f t="shared" si="54"/>
        <v>2</v>
      </c>
      <c r="H469" s="17">
        <f t="shared" si="53"/>
        <v>4.1116005873715125E-3</v>
      </c>
    </row>
    <row r="470" spans="1:8" x14ac:dyDescent="0.2">
      <c r="A470" s="14"/>
      <c r="B470" s="15" t="s">
        <v>444</v>
      </c>
      <c r="C470" s="16">
        <v>4</v>
      </c>
      <c r="D470" s="16">
        <v>1</v>
      </c>
      <c r="E470" s="17">
        <f t="shared" si="51"/>
        <v>1.1747430249632893E-3</v>
      </c>
      <c r="F470" s="17">
        <f t="shared" si="52"/>
        <v>3.850596842510589E-4</v>
      </c>
      <c r="G470" s="17">
        <f t="shared" si="54"/>
        <v>-0.75</v>
      </c>
      <c r="H470" s="17">
        <f t="shared" si="53"/>
        <v>-8.81057268722467E-4</v>
      </c>
    </row>
    <row r="471" spans="1:8" x14ac:dyDescent="0.2">
      <c r="A471" s="14"/>
      <c r="B471" s="15" t="s">
        <v>445</v>
      </c>
      <c r="C471" s="16">
        <v>172</v>
      </c>
      <c r="D471" s="16">
        <v>120</v>
      </c>
      <c r="E471" s="17">
        <f t="shared" si="51"/>
        <v>5.0513950073421438E-2</v>
      </c>
      <c r="F471" s="17">
        <f t="shared" si="52"/>
        <v>4.620716211012707E-2</v>
      </c>
      <c r="G471" s="17">
        <f t="shared" si="54"/>
        <v>-0.30232558139534882</v>
      </c>
      <c r="H471" s="17">
        <f t="shared" si="53"/>
        <v>-1.5271659324522759E-2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7.7011936850211781E-4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2</v>
      </c>
      <c r="D476" s="16">
        <v>3</v>
      </c>
      <c r="E476" s="17">
        <f t="shared" si="51"/>
        <v>5.8737151248164463E-4</v>
      </c>
      <c r="F476" s="17">
        <f t="shared" si="52"/>
        <v>1.1551790527531767E-3</v>
      </c>
      <c r="G476" s="17">
        <f t="shared" si="54"/>
        <v>0.5</v>
      </c>
      <c r="H476" s="17">
        <f t="shared" si="53"/>
        <v>2.9368575624082231E-4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65</v>
      </c>
      <c r="D479" s="16">
        <v>87</v>
      </c>
      <c r="E479" s="17">
        <f t="shared" si="55"/>
        <v>1.908957415565345E-2</v>
      </c>
      <c r="F479" s="17">
        <f t="shared" si="56"/>
        <v>3.3500192529842127E-2</v>
      </c>
      <c r="G479" s="17">
        <f t="shared" si="58"/>
        <v>0.33846153846153848</v>
      </c>
      <c r="H479" s="17">
        <f t="shared" si="57"/>
        <v>6.4610866372980915E-3</v>
      </c>
    </row>
    <row r="480" spans="1:8" ht="25.5" x14ac:dyDescent="0.2">
      <c r="A480" s="14"/>
      <c r="B480" s="15" t="s">
        <v>454</v>
      </c>
      <c r="C480" s="16">
        <v>1</v>
      </c>
      <c r="D480" s="16">
        <v>0</v>
      </c>
      <c r="E480" s="17">
        <f t="shared" si="55"/>
        <v>2.9368575624082231E-4</v>
      </c>
      <c r="F480" s="17" t="str">
        <f t="shared" si="56"/>
        <v/>
      </c>
      <c r="G480" s="17">
        <f t="shared" si="58"/>
        <v>-1</v>
      </c>
      <c r="H480" s="17">
        <f t="shared" si="57"/>
        <v>-2.9368575624082231E-4</v>
      </c>
    </row>
    <row r="481" spans="1:8" x14ac:dyDescent="0.2">
      <c r="A481" s="14"/>
      <c r="B481" s="15" t="s">
        <v>455</v>
      </c>
      <c r="C481" s="16">
        <v>13</v>
      </c>
      <c r="D481" s="16">
        <v>4</v>
      </c>
      <c r="E481" s="17">
        <f t="shared" si="55"/>
        <v>3.8179148311306903E-3</v>
      </c>
      <c r="F481" s="17">
        <f t="shared" si="56"/>
        <v>1.5402387370042356E-3</v>
      </c>
      <c r="G481" s="17">
        <f t="shared" si="58"/>
        <v>-0.69230769230769229</v>
      </c>
      <c r="H481" s="17">
        <f t="shared" si="57"/>
        <v>-2.6431718061674008E-3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1</v>
      </c>
      <c r="D483" s="16">
        <v>0</v>
      </c>
      <c r="E483" s="17">
        <f t="shared" si="55"/>
        <v>2.9368575624082231E-4</v>
      </c>
      <c r="F483" s="17" t="str">
        <f t="shared" si="56"/>
        <v/>
      </c>
      <c r="G483" s="17">
        <f t="shared" si="58"/>
        <v>-1</v>
      </c>
      <c r="H483" s="17">
        <f t="shared" si="57"/>
        <v>-2.9368575624082231E-4</v>
      </c>
    </row>
    <row r="484" spans="1:8" x14ac:dyDescent="0.2">
      <c r="A484" s="14"/>
      <c r="B484" s="15" t="s">
        <v>458</v>
      </c>
      <c r="C484" s="16">
        <v>33</v>
      </c>
      <c r="D484" s="16">
        <v>13</v>
      </c>
      <c r="E484" s="17">
        <f t="shared" si="55"/>
        <v>9.6916299559471359E-3</v>
      </c>
      <c r="F484" s="17">
        <f t="shared" si="56"/>
        <v>5.0057758952637655E-3</v>
      </c>
      <c r="G484" s="17">
        <f t="shared" si="58"/>
        <v>-0.60606060606060608</v>
      </c>
      <c r="H484" s="17">
        <f t="shared" si="57"/>
        <v>-5.8737151248164461E-3</v>
      </c>
    </row>
    <row r="485" spans="1:8" x14ac:dyDescent="0.2">
      <c r="A485" s="14"/>
      <c r="B485" s="15" t="s">
        <v>459</v>
      </c>
      <c r="C485" s="16">
        <v>2</v>
      </c>
      <c r="D485" s="16">
        <v>1</v>
      </c>
      <c r="E485" s="17">
        <f t="shared" si="55"/>
        <v>5.8737151248164463E-4</v>
      </c>
      <c r="F485" s="17">
        <f t="shared" si="56"/>
        <v>3.850596842510589E-4</v>
      </c>
      <c r="G485" s="17">
        <f t="shared" si="58"/>
        <v>-0.5</v>
      </c>
      <c r="H485" s="17">
        <f t="shared" si="57"/>
        <v>-2.9368575624082231E-4</v>
      </c>
    </row>
    <row r="486" spans="1:8" x14ac:dyDescent="0.2">
      <c r="A486" s="14"/>
      <c r="B486" s="15" t="s">
        <v>460</v>
      </c>
      <c r="C486" s="16">
        <v>2</v>
      </c>
      <c r="D486" s="16">
        <v>1</v>
      </c>
      <c r="E486" s="17">
        <f t="shared" si="55"/>
        <v>5.8737151248164463E-4</v>
      </c>
      <c r="F486" s="17">
        <f t="shared" si="56"/>
        <v>3.850596842510589E-4</v>
      </c>
      <c r="G486" s="17">
        <f t="shared" si="58"/>
        <v>-0.5</v>
      </c>
      <c r="H486" s="17">
        <f t="shared" si="57"/>
        <v>-2.9368575624082231E-4</v>
      </c>
    </row>
    <row r="487" spans="1:8" x14ac:dyDescent="0.2">
      <c r="A487" s="14"/>
      <c r="B487" s="15" t="s">
        <v>461</v>
      </c>
      <c r="C487" s="16">
        <v>1</v>
      </c>
      <c r="D487" s="16">
        <v>0</v>
      </c>
      <c r="E487" s="17">
        <f t="shared" si="55"/>
        <v>2.9368575624082231E-4</v>
      </c>
      <c r="F487" s="17" t="str">
        <f t="shared" si="56"/>
        <v/>
      </c>
      <c r="G487" s="17">
        <f t="shared" si="58"/>
        <v>-1</v>
      </c>
      <c r="H487" s="17">
        <f t="shared" si="57"/>
        <v>-2.9368575624082231E-4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16</v>
      </c>
      <c r="D489" s="16">
        <v>12</v>
      </c>
      <c r="E489" s="17">
        <f t="shared" si="55"/>
        <v>4.698972099853157E-3</v>
      </c>
      <c r="F489" s="17">
        <f t="shared" si="56"/>
        <v>4.6207162110127068E-3</v>
      </c>
      <c r="G489" s="17">
        <f t="shared" si="58"/>
        <v>-0.25</v>
      </c>
      <c r="H489" s="17">
        <f t="shared" si="57"/>
        <v>-1.1747430249632893E-3</v>
      </c>
    </row>
    <row r="490" spans="1:8" x14ac:dyDescent="0.2">
      <c r="A490" s="14"/>
      <c r="B490" s="15" t="s">
        <v>464</v>
      </c>
      <c r="C490" s="16">
        <v>10</v>
      </c>
      <c r="D490" s="16">
        <v>11</v>
      </c>
      <c r="E490" s="17">
        <f t="shared" si="55"/>
        <v>2.936857562408223E-3</v>
      </c>
      <c r="F490" s="17">
        <f t="shared" si="56"/>
        <v>4.2356565267616482E-3</v>
      </c>
      <c r="G490" s="17">
        <f t="shared" si="58"/>
        <v>0.1</v>
      </c>
      <c r="H490" s="17">
        <f t="shared" si="57"/>
        <v>2.9368575624082231E-4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4</v>
      </c>
      <c r="D492" s="16">
        <v>8</v>
      </c>
      <c r="E492" s="17">
        <f t="shared" si="55"/>
        <v>1.1747430249632893E-3</v>
      </c>
      <c r="F492" s="17">
        <f t="shared" si="56"/>
        <v>3.0804774740084712E-3</v>
      </c>
      <c r="G492" s="17">
        <f t="shared" si="58"/>
        <v>1</v>
      </c>
      <c r="H492" s="17">
        <f t="shared" si="57"/>
        <v>1.1747430249632893E-3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3</v>
      </c>
      <c r="D495" s="16">
        <v>0</v>
      </c>
      <c r="E495" s="17">
        <f t="shared" si="55"/>
        <v>8.81057268722467E-4</v>
      </c>
      <c r="F495" s="17" t="str">
        <f t="shared" si="56"/>
        <v/>
      </c>
      <c r="G495" s="17">
        <f t="shared" si="58"/>
        <v>-1</v>
      </c>
      <c r="H495" s="17">
        <f t="shared" si="57"/>
        <v>-8.81057268722467E-4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</v>
      </c>
      <c r="D497" s="16">
        <v>0</v>
      </c>
      <c r="E497" s="17">
        <f t="shared" si="55"/>
        <v>2.9368575624082231E-4</v>
      </c>
      <c r="F497" s="17" t="str">
        <f t="shared" si="56"/>
        <v/>
      </c>
      <c r="G497" s="17">
        <f t="shared" si="58"/>
        <v>-1</v>
      </c>
      <c r="H497" s="17">
        <f t="shared" si="57"/>
        <v>-2.9368575624082231E-4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8</v>
      </c>
      <c r="D500" s="16">
        <v>2</v>
      </c>
      <c r="E500" s="17">
        <f t="shared" si="55"/>
        <v>2.3494860499265785E-3</v>
      </c>
      <c r="F500" s="17">
        <f t="shared" si="56"/>
        <v>7.7011936850211781E-4</v>
      </c>
      <c r="G500" s="17">
        <f t="shared" si="58"/>
        <v>-0.75</v>
      </c>
      <c r="H500" s="17">
        <f t="shared" si="57"/>
        <v>-1.762114537444934E-3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2</v>
      </c>
      <c r="D507" s="16">
        <v>1</v>
      </c>
      <c r="E507" s="17">
        <f t="shared" si="55"/>
        <v>5.8737151248164463E-4</v>
      </c>
      <c r="F507" s="17">
        <f t="shared" si="56"/>
        <v>3.850596842510589E-4</v>
      </c>
      <c r="G507" s="17">
        <f t="shared" si="58"/>
        <v>-0.5</v>
      </c>
      <c r="H507" s="17">
        <f t="shared" si="57"/>
        <v>-2.9368575624082231E-4</v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14</v>
      </c>
      <c r="D510" s="16">
        <v>8</v>
      </c>
      <c r="E510" s="17">
        <f t="shared" si="55"/>
        <v>4.1116005873715125E-3</v>
      </c>
      <c r="F510" s="17">
        <f t="shared" si="56"/>
        <v>3.0804774740084712E-3</v>
      </c>
      <c r="G510" s="17">
        <f t="shared" si="58"/>
        <v>-0.42857142857142855</v>
      </c>
      <c r="H510" s="17">
        <f t="shared" si="57"/>
        <v>-1.7621145374449338E-3</v>
      </c>
    </row>
    <row r="511" spans="1:8" x14ac:dyDescent="0.2">
      <c r="A511" s="14"/>
      <c r="B511" s="15" t="s">
        <v>485</v>
      </c>
      <c r="C511" s="16">
        <v>10</v>
      </c>
      <c r="D511" s="16">
        <v>5</v>
      </c>
      <c r="E511" s="17">
        <f t="shared" si="55"/>
        <v>2.936857562408223E-3</v>
      </c>
      <c r="F511" s="17">
        <f t="shared" si="56"/>
        <v>1.9252984212552945E-3</v>
      </c>
      <c r="G511" s="17">
        <f t="shared" si="58"/>
        <v>-0.5</v>
      </c>
      <c r="H511" s="17">
        <f t="shared" si="57"/>
        <v>-1.4684287812041115E-3</v>
      </c>
    </row>
    <row r="512" spans="1:8" ht="38.25" x14ac:dyDescent="0.2">
      <c r="A512" s="14"/>
      <c r="B512" s="15" t="s">
        <v>486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3.850596842510589E-4</v>
      </c>
      <c r="G512" s="17">
        <f t="shared" si="58"/>
        <v>1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7</v>
      </c>
      <c r="D515" s="16">
        <v>4</v>
      </c>
      <c r="E515" s="17">
        <f t="shared" si="55"/>
        <v>2.0558002936857563E-3</v>
      </c>
      <c r="F515" s="17">
        <f t="shared" si="56"/>
        <v>1.5402387370042356E-3</v>
      </c>
      <c r="G515" s="17">
        <f t="shared" si="58"/>
        <v>-0.42857142857142855</v>
      </c>
      <c r="H515" s="17">
        <f t="shared" si="57"/>
        <v>-8.8105726872246689E-4</v>
      </c>
    </row>
    <row r="516" spans="1:8" x14ac:dyDescent="0.2">
      <c r="A516" s="14"/>
      <c r="B516" s="15" t="s">
        <v>490</v>
      </c>
      <c r="C516" s="16">
        <v>1</v>
      </c>
      <c r="D516" s="16">
        <v>0</v>
      </c>
      <c r="E516" s="17">
        <f t="shared" si="55"/>
        <v>2.9368575624082231E-4</v>
      </c>
      <c r="F516" s="17" t="str">
        <f t="shared" si="56"/>
        <v/>
      </c>
      <c r="G516" s="17">
        <f t="shared" si="58"/>
        <v>-1</v>
      </c>
      <c r="H516" s="17">
        <f t="shared" si="57"/>
        <v>-2.9368575624082231E-4</v>
      </c>
    </row>
    <row r="517" spans="1:8" ht="25.5" x14ac:dyDescent="0.2">
      <c r="A517" s="14"/>
      <c r="B517" s="15" t="s">
        <v>491</v>
      </c>
      <c r="C517" s="16">
        <v>4</v>
      </c>
      <c r="D517" s="16">
        <v>0</v>
      </c>
      <c r="E517" s="17">
        <f t="shared" si="55"/>
        <v>1.1747430249632893E-3</v>
      </c>
      <c r="F517" s="17" t="str">
        <f t="shared" si="56"/>
        <v/>
      </c>
      <c r="G517" s="17">
        <f t="shared" si="58"/>
        <v>-1</v>
      </c>
      <c r="H517" s="17">
        <f t="shared" si="57"/>
        <v>-1.1747430249632893E-3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1</v>
      </c>
      <c r="D520" s="16">
        <v>1</v>
      </c>
      <c r="E520" s="17">
        <f t="shared" si="55"/>
        <v>2.9368575624082231E-4</v>
      </c>
      <c r="F520" s="17">
        <f t="shared" si="56"/>
        <v>3.850596842510589E-4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2</v>
      </c>
      <c r="D522" s="16">
        <v>0</v>
      </c>
      <c r="E522" s="17">
        <f t="shared" si="55"/>
        <v>5.8737151248164463E-4</v>
      </c>
      <c r="F522" s="17" t="str">
        <f t="shared" si="56"/>
        <v/>
      </c>
      <c r="G522" s="17">
        <f t="shared" si="58"/>
        <v>-1</v>
      </c>
      <c r="H522" s="17">
        <f t="shared" si="57"/>
        <v>-5.8737151248164463E-4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4</v>
      </c>
      <c r="E524" s="17" t="str">
        <f t="shared" si="55"/>
        <v/>
      </c>
      <c r="F524" s="17">
        <f t="shared" si="56"/>
        <v>1.5402387370042356E-3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1</v>
      </c>
      <c r="D526" s="16">
        <v>0</v>
      </c>
      <c r="E526" s="17">
        <f t="shared" si="55"/>
        <v>2.9368575624082231E-4</v>
      </c>
      <c r="F526" s="17" t="str">
        <f t="shared" si="56"/>
        <v/>
      </c>
      <c r="G526" s="17">
        <f t="shared" si="58"/>
        <v>-1</v>
      </c>
      <c r="H526" s="17">
        <f t="shared" si="57"/>
        <v>-2.9368575624082231E-4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1</v>
      </c>
      <c r="D528" s="16">
        <v>0</v>
      </c>
      <c r="E528" s="17">
        <f t="shared" si="55"/>
        <v>2.9368575624082231E-4</v>
      </c>
      <c r="F528" s="17" t="str">
        <f t="shared" si="56"/>
        <v/>
      </c>
      <c r="G528" s="17">
        <f t="shared" si="58"/>
        <v>-1</v>
      </c>
      <c r="H528" s="17">
        <f t="shared" si="57"/>
        <v>-2.9368575624082231E-4</v>
      </c>
    </row>
    <row r="529" spans="1:8" x14ac:dyDescent="0.2">
      <c r="A529" s="14"/>
      <c r="B529" s="15" t="s">
        <v>503</v>
      </c>
      <c r="C529" s="16">
        <v>0</v>
      </c>
      <c r="D529" s="16">
        <v>32</v>
      </c>
      <c r="E529" s="17" t="str">
        <f t="shared" si="55"/>
        <v/>
      </c>
      <c r="F529" s="17">
        <f t="shared" si="56"/>
        <v>1.2321909896033885E-2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4</v>
      </c>
      <c r="D532" s="16">
        <v>6</v>
      </c>
      <c r="E532" s="17">
        <f t="shared" si="55"/>
        <v>1.1747430249632893E-3</v>
      </c>
      <c r="F532" s="17">
        <f t="shared" si="56"/>
        <v>2.3103581055063534E-3</v>
      </c>
      <c r="G532" s="17">
        <f t="shared" si="58"/>
        <v>0.5</v>
      </c>
      <c r="H532" s="17">
        <f t="shared" si="57"/>
        <v>5.8737151248164463E-4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5</v>
      </c>
      <c r="D534" s="16">
        <v>4</v>
      </c>
      <c r="E534" s="17">
        <f t="shared" si="55"/>
        <v>1.4684287812041115E-3</v>
      </c>
      <c r="F534" s="17">
        <f t="shared" si="56"/>
        <v>1.5402387370042356E-3</v>
      </c>
      <c r="G534" s="17">
        <f t="shared" si="58"/>
        <v>-0.2</v>
      </c>
      <c r="H534" s="17">
        <f t="shared" si="57"/>
        <v>-2.9368575624082231E-4</v>
      </c>
    </row>
    <row r="535" spans="1:8" x14ac:dyDescent="0.2">
      <c r="A535" s="14"/>
      <c r="B535" s="15" t="s">
        <v>509</v>
      </c>
      <c r="C535" s="16">
        <v>22</v>
      </c>
      <c r="D535" s="16">
        <v>4</v>
      </c>
      <c r="E535" s="17">
        <f t="shared" si="55"/>
        <v>6.4610866372980915E-3</v>
      </c>
      <c r="F535" s="17">
        <f t="shared" si="56"/>
        <v>1.5402387370042356E-3</v>
      </c>
      <c r="G535" s="17">
        <f t="shared" si="58"/>
        <v>-0.81818181818181823</v>
      </c>
      <c r="H535" s="17">
        <f t="shared" si="57"/>
        <v>-5.2863436123348024E-3</v>
      </c>
    </row>
    <row r="536" spans="1:8" ht="25.5" x14ac:dyDescent="0.2">
      <c r="A536" s="14"/>
      <c r="B536" s="15" t="s">
        <v>510</v>
      </c>
      <c r="C536" s="16">
        <v>2</v>
      </c>
      <c r="D536" s="16">
        <v>4</v>
      </c>
      <c r="E536" s="17">
        <f t="shared" si="55"/>
        <v>5.8737151248164463E-4</v>
      </c>
      <c r="F536" s="17">
        <f t="shared" si="56"/>
        <v>1.5402387370042356E-3</v>
      </c>
      <c r="G536" s="17">
        <f t="shared" si="58"/>
        <v>1</v>
      </c>
      <c r="H536" s="17">
        <f t="shared" si="57"/>
        <v>5.8737151248164463E-4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75</v>
      </c>
      <c r="D538" s="16">
        <v>29</v>
      </c>
      <c r="E538" s="17">
        <f t="shared" si="55"/>
        <v>2.2026431718061675E-2</v>
      </c>
      <c r="F538" s="17">
        <f t="shared" si="56"/>
        <v>1.1166730843280709E-2</v>
      </c>
      <c r="G538" s="17">
        <f t="shared" si="58"/>
        <v>-0.61333333333333329</v>
      </c>
      <c r="H538" s="17">
        <f t="shared" si="57"/>
        <v>-1.3509544787077827E-2</v>
      </c>
    </row>
    <row r="539" spans="1:8" x14ac:dyDescent="0.2">
      <c r="A539" s="14"/>
      <c r="B539" s="15" t="s">
        <v>513</v>
      </c>
      <c r="C539" s="16">
        <v>32</v>
      </c>
      <c r="D539" s="16">
        <v>24</v>
      </c>
      <c r="E539" s="17">
        <f t="shared" si="55"/>
        <v>9.3979441997063141E-3</v>
      </c>
      <c r="F539" s="17">
        <f t="shared" si="56"/>
        <v>9.2414324220254137E-3</v>
      </c>
      <c r="G539" s="17">
        <f t="shared" si="58"/>
        <v>-0.25</v>
      </c>
      <c r="H539" s="17">
        <f t="shared" si="57"/>
        <v>-2.3494860499265785E-3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6</v>
      </c>
      <c r="D541" s="16">
        <v>30</v>
      </c>
      <c r="E541" s="17">
        <f t="shared" ref="E541:E576" si="59">+IF(C541=0,"",C541/C$349)</f>
        <v>1.762114537444934E-3</v>
      </c>
      <c r="F541" s="17">
        <f t="shared" ref="F541:F576" si="60">+IF(D541=0,"",D541/D$349)</f>
        <v>1.1551790527531768E-2</v>
      </c>
      <c r="G541" s="17">
        <f t="shared" si="58"/>
        <v>4</v>
      </c>
      <c r="H541" s="17">
        <f t="shared" ref="H541:H576" si="61">+IF(OR(AND(E541=""),(G541="")),"",E541*G541)</f>
        <v>7.048458149779736E-3</v>
      </c>
    </row>
    <row r="542" spans="1:8" x14ac:dyDescent="0.2">
      <c r="A542" s="14"/>
      <c r="B542" s="15" t="s">
        <v>515</v>
      </c>
      <c r="C542" s="16">
        <v>2</v>
      </c>
      <c r="D542" s="16">
        <v>10</v>
      </c>
      <c r="E542" s="17">
        <f t="shared" si="59"/>
        <v>5.8737151248164463E-4</v>
      </c>
      <c r="F542" s="17">
        <f t="shared" si="60"/>
        <v>3.850596842510589E-3</v>
      </c>
      <c r="G542" s="17">
        <f t="shared" ref="G542:G576" si="62">+IF(AND(C542=0,D542=0)," ",IF(C542=0,1,IF(D542=0,-1,(D542-C542)/C542)))</f>
        <v>4</v>
      </c>
      <c r="H542" s="17">
        <f t="shared" si="61"/>
        <v>2.3494860499265785E-3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4</v>
      </c>
      <c r="D548" s="16">
        <v>8</v>
      </c>
      <c r="E548" s="17">
        <f t="shared" si="59"/>
        <v>1.1747430249632893E-3</v>
      </c>
      <c r="F548" s="17">
        <f t="shared" si="60"/>
        <v>3.0804774740084712E-3</v>
      </c>
      <c r="G548" s="17">
        <f t="shared" si="62"/>
        <v>1</v>
      </c>
      <c r="H548" s="17">
        <f t="shared" si="61"/>
        <v>1.1747430249632893E-3</v>
      </c>
    </row>
    <row r="549" spans="1:8" ht="25.5" x14ac:dyDescent="0.2">
      <c r="A549" s="14"/>
      <c r="B549" s="15" t="s">
        <v>522</v>
      </c>
      <c r="C549" s="16">
        <v>6</v>
      </c>
      <c r="D549" s="16">
        <v>0</v>
      </c>
      <c r="E549" s="17">
        <f t="shared" si="59"/>
        <v>1.762114537444934E-3</v>
      </c>
      <c r="F549" s="17" t="str">
        <f t="shared" si="60"/>
        <v/>
      </c>
      <c r="G549" s="17">
        <f t="shared" si="62"/>
        <v>-1</v>
      </c>
      <c r="H549" s="17">
        <f t="shared" si="61"/>
        <v>-1.762114537444934E-3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3</v>
      </c>
      <c r="D551" s="16">
        <v>23</v>
      </c>
      <c r="E551" s="17">
        <f t="shared" si="59"/>
        <v>8.81057268722467E-4</v>
      </c>
      <c r="F551" s="17">
        <f t="shared" si="60"/>
        <v>8.856372737774355E-3</v>
      </c>
      <c r="G551" s="17">
        <f t="shared" si="62"/>
        <v>6.666666666666667</v>
      </c>
      <c r="H551" s="17">
        <f t="shared" si="61"/>
        <v>5.8737151248164469E-3</v>
      </c>
    </row>
    <row r="552" spans="1:8" ht="25.5" x14ac:dyDescent="0.2">
      <c r="A552" s="14"/>
      <c r="B552" s="15" t="s">
        <v>525</v>
      </c>
      <c r="C552" s="16">
        <v>1</v>
      </c>
      <c r="D552" s="16">
        <v>0</v>
      </c>
      <c r="E552" s="17">
        <f t="shared" si="59"/>
        <v>2.9368575624082231E-4</v>
      </c>
      <c r="F552" s="17" t="str">
        <f t="shared" si="60"/>
        <v/>
      </c>
      <c r="G552" s="17">
        <f t="shared" si="62"/>
        <v>-1</v>
      </c>
      <c r="H552" s="17">
        <f t="shared" si="61"/>
        <v>-2.9368575624082231E-4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74</v>
      </c>
      <c r="D554" s="16">
        <v>49</v>
      </c>
      <c r="E554" s="17">
        <f t="shared" si="59"/>
        <v>2.1732745961820853E-2</v>
      </c>
      <c r="F554" s="17">
        <f t="shared" si="60"/>
        <v>1.8867924528301886E-2</v>
      </c>
      <c r="G554" s="17">
        <f t="shared" si="62"/>
        <v>-0.33783783783783783</v>
      </c>
      <c r="H554" s="17">
        <f t="shared" si="61"/>
        <v>-7.3421439060205587E-3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4</v>
      </c>
      <c r="E556" s="17" t="str">
        <f t="shared" si="59"/>
        <v/>
      </c>
      <c r="F556" s="17">
        <f t="shared" si="60"/>
        <v>1.5402387370042356E-3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95</v>
      </c>
      <c r="D559" s="16">
        <v>55</v>
      </c>
      <c r="E559" s="17">
        <f t="shared" si="59"/>
        <v>2.7900146842878122E-2</v>
      </c>
      <c r="F559" s="17">
        <f t="shared" si="60"/>
        <v>2.1178282633808242E-2</v>
      </c>
      <c r="G559" s="17">
        <f t="shared" si="62"/>
        <v>-0.42105263157894735</v>
      </c>
      <c r="H559" s="17">
        <f t="shared" si="61"/>
        <v>-1.1747430249632892E-2</v>
      </c>
    </row>
    <row r="560" spans="1:8" ht="25.5" x14ac:dyDescent="0.2">
      <c r="A560" s="14"/>
      <c r="B560" s="15" t="s">
        <v>533</v>
      </c>
      <c r="C560" s="16">
        <v>85</v>
      </c>
      <c r="D560" s="16">
        <v>49</v>
      </c>
      <c r="E560" s="17">
        <f t="shared" si="59"/>
        <v>2.4963289280469897E-2</v>
      </c>
      <c r="F560" s="17">
        <f t="shared" si="60"/>
        <v>1.8867924528301886E-2</v>
      </c>
      <c r="G560" s="17">
        <f t="shared" si="62"/>
        <v>-0.42352941176470588</v>
      </c>
      <c r="H560" s="17">
        <f t="shared" si="61"/>
        <v>-1.0572687224669603E-2</v>
      </c>
    </row>
    <row r="561" spans="1:8" x14ac:dyDescent="0.2">
      <c r="A561" s="14"/>
      <c r="B561" s="15" t="s">
        <v>534</v>
      </c>
      <c r="C561" s="16">
        <v>115</v>
      </c>
      <c r="D561" s="16">
        <v>51</v>
      </c>
      <c r="E561" s="17">
        <f t="shared" si="59"/>
        <v>3.3773861967694566E-2</v>
      </c>
      <c r="F561" s="17">
        <f t="shared" si="60"/>
        <v>1.9638043896804003E-2</v>
      </c>
      <c r="G561" s="17">
        <f t="shared" si="62"/>
        <v>-0.55652173913043479</v>
      </c>
      <c r="H561" s="17">
        <f t="shared" si="61"/>
        <v>-1.8795888399412628E-2</v>
      </c>
    </row>
    <row r="562" spans="1:8" x14ac:dyDescent="0.2">
      <c r="A562" s="14"/>
      <c r="B562" s="15" t="s">
        <v>535</v>
      </c>
      <c r="C562" s="16">
        <v>1</v>
      </c>
      <c r="D562" s="16">
        <v>0</v>
      </c>
      <c r="E562" s="17">
        <f t="shared" si="59"/>
        <v>2.9368575624082231E-4</v>
      </c>
      <c r="F562" s="17" t="str">
        <f t="shared" si="60"/>
        <v/>
      </c>
      <c r="G562" s="17">
        <f t="shared" si="62"/>
        <v>-1</v>
      </c>
      <c r="H562" s="17">
        <f t="shared" si="61"/>
        <v>-2.9368575624082231E-4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27</v>
      </c>
      <c r="D568" s="16">
        <v>19</v>
      </c>
      <c r="E568" s="17">
        <f t="shared" si="59"/>
        <v>7.9295154185022032E-3</v>
      </c>
      <c r="F568" s="17">
        <f t="shared" si="60"/>
        <v>7.3161340007701194E-3</v>
      </c>
      <c r="G568" s="17">
        <f t="shared" si="62"/>
        <v>-0.29629629629629628</v>
      </c>
      <c r="H568" s="17">
        <f t="shared" si="61"/>
        <v>-2.3494860499265785E-3</v>
      </c>
    </row>
    <row r="569" spans="1:8" x14ac:dyDescent="0.2">
      <c r="A569" s="14"/>
      <c r="B569" s="15" t="s">
        <v>542</v>
      </c>
      <c r="C569" s="16">
        <v>2</v>
      </c>
      <c r="D569" s="16">
        <v>16</v>
      </c>
      <c r="E569" s="17">
        <f t="shared" si="59"/>
        <v>5.8737151248164463E-4</v>
      </c>
      <c r="F569" s="17">
        <f t="shared" si="60"/>
        <v>6.1609549480169425E-3</v>
      </c>
      <c r="G569" s="17">
        <f t="shared" si="62"/>
        <v>7</v>
      </c>
      <c r="H569" s="17">
        <f t="shared" si="61"/>
        <v>4.1116005873715125E-3</v>
      </c>
    </row>
    <row r="570" spans="1:8" x14ac:dyDescent="0.2">
      <c r="A570" s="14"/>
      <c r="B570" s="15" t="s">
        <v>543</v>
      </c>
      <c r="C570" s="16">
        <v>10</v>
      </c>
      <c r="D570" s="16">
        <v>34</v>
      </c>
      <c r="E570" s="17">
        <f t="shared" si="59"/>
        <v>2.936857562408223E-3</v>
      </c>
      <c r="F570" s="17">
        <f t="shared" si="60"/>
        <v>1.3092029264536002E-2</v>
      </c>
      <c r="G570" s="17">
        <f t="shared" si="62"/>
        <v>2.4</v>
      </c>
      <c r="H570" s="17">
        <f t="shared" si="61"/>
        <v>7.0484581497797351E-3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11</v>
      </c>
      <c r="D572" s="16">
        <v>6</v>
      </c>
      <c r="E572" s="17">
        <f t="shared" si="59"/>
        <v>3.2305433186490457E-3</v>
      </c>
      <c r="F572" s="17">
        <f t="shared" si="60"/>
        <v>2.3103581055063534E-3</v>
      </c>
      <c r="G572" s="17">
        <f t="shared" si="62"/>
        <v>-0.45454545454545453</v>
      </c>
      <c r="H572" s="17">
        <f t="shared" si="61"/>
        <v>-1.4684287812041117E-3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4</v>
      </c>
      <c r="D574" s="16">
        <v>0</v>
      </c>
      <c r="E574" s="17">
        <f t="shared" si="59"/>
        <v>1.1747430249632893E-3</v>
      </c>
      <c r="F574" s="17" t="str">
        <f t="shared" si="60"/>
        <v/>
      </c>
      <c r="G574" s="17">
        <f t="shared" si="62"/>
        <v>-1</v>
      </c>
      <c r="H574" s="17">
        <f t="shared" si="61"/>
        <v>-1.1747430249632893E-3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1547</v>
      </c>
      <c r="D582" s="19">
        <f>SUM(D583:D609)</f>
        <v>1282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-0.17129928894634777</v>
      </c>
      <c r="H582" s="20">
        <f t="shared" ref="H582:H609" si="65">+IF(OR(AND(E582=""),(G582="")),"",E582*G582)</f>
        <v>-0.17129928894634777</v>
      </c>
    </row>
    <row r="583" spans="1:8" x14ac:dyDescent="0.2">
      <c r="A583" s="14"/>
      <c r="B583" s="15" t="s">
        <v>550</v>
      </c>
      <c r="C583" s="16">
        <v>10</v>
      </c>
      <c r="D583" s="16">
        <v>11</v>
      </c>
      <c r="E583" s="17">
        <f t="shared" si="63"/>
        <v>6.4641241111829343E-3</v>
      </c>
      <c r="F583" s="17">
        <f t="shared" si="64"/>
        <v>8.5803432137285494E-3</v>
      </c>
      <c r="G583" s="17">
        <f t="shared" ref="G583:G609" si="66">+IF(AND(C583=0,D583=0)," ",IF(C583=0,1,IF(D583=0,-1,(D583-C583)/C583)))</f>
        <v>0.1</v>
      </c>
      <c r="H583" s="17">
        <f t="shared" si="65"/>
        <v>6.4641241111829345E-4</v>
      </c>
    </row>
    <row r="584" spans="1:8" x14ac:dyDescent="0.2">
      <c r="A584" s="14"/>
      <c r="B584" s="15" t="s">
        <v>551</v>
      </c>
      <c r="C584" s="16">
        <v>30</v>
      </c>
      <c r="D584" s="16">
        <v>4</v>
      </c>
      <c r="E584" s="17">
        <f t="shared" si="63"/>
        <v>1.9392372333548805E-2</v>
      </c>
      <c r="F584" s="17">
        <f t="shared" si="64"/>
        <v>3.1201248049921998E-3</v>
      </c>
      <c r="G584" s="17">
        <f t="shared" si="66"/>
        <v>-0.8666666666666667</v>
      </c>
      <c r="H584" s="17">
        <f t="shared" si="65"/>
        <v>-1.680672268907563E-2</v>
      </c>
    </row>
    <row r="585" spans="1:8" ht="25.5" x14ac:dyDescent="0.2">
      <c r="A585" s="14"/>
      <c r="B585" s="15" t="s">
        <v>552</v>
      </c>
      <c r="C585" s="16">
        <v>111</v>
      </c>
      <c r="D585" s="16">
        <v>57</v>
      </c>
      <c r="E585" s="17">
        <f t="shared" si="63"/>
        <v>7.175177763413057E-2</v>
      </c>
      <c r="F585" s="17">
        <f t="shared" si="64"/>
        <v>4.4461778471138844E-2</v>
      </c>
      <c r="G585" s="17">
        <f t="shared" si="66"/>
        <v>-0.48648648648648651</v>
      </c>
      <c r="H585" s="17">
        <f t="shared" si="65"/>
        <v>-3.4906270200387848E-2</v>
      </c>
    </row>
    <row r="586" spans="1:8" x14ac:dyDescent="0.2">
      <c r="A586" s="14"/>
      <c r="B586" s="15" t="s">
        <v>553</v>
      </c>
      <c r="C586" s="16">
        <v>157</v>
      </c>
      <c r="D586" s="16">
        <v>250</v>
      </c>
      <c r="E586" s="17">
        <f t="shared" si="63"/>
        <v>0.10148674854557208</v>
      </c>
      <c r="F586" s="17">
        <f t="shared" si="64"/>
        <v>0.19500780031201248</v>
      </c>
      <c r="G586" s="17">
        <f t="shared" si="66"/>
        <v>0.59235668789808915</v>
      </c>
      <c r="H586" s="17">
        <f t="shared" si="65"/>
        <v>6.0116354234001294E-2</v>
      </c>
    </row>
    <row r="587" spans="1:8" x14ac:dyDescent="0.2">
      <c r="A587" s="14"/>
      <c r="B587" s="15" t="s">
        <v>554</v>
      </c>
      <c r="C587" s="16">
        <v>3</v>
      </c>
      <c r="D587" s="16">
        <v>8</v>
      </c>
      <c r="E587" s="17">
        <f t="shared" si="63"/>
        <v>1.9392372333548805E-3</v>
      </c>
      <c r="F587" s="17">
        <f t="shared" si="64"/>
        <v>6.2402496099843996E-3</v>
      </c>
      <c r="G587" s="17">
        <f t="shared" si="66"/>
        <v>1.6666666666666667</v>
      </c>
      <c r="H587" s="17">
        <f t="shared" si="65"/>
        <v>3.2320620555914676E-3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2</v>
      </c>
      <c r="D589" s="16">
        <v>2</v>
      </c>
      <c r="E589" s="17">
        <f t="shared" si="63"/>
        <v>1.2928248222365869E-3</v>
      </c>
      <c r="F589" s="17">
        <f t="shared" si="64"/>
        <v>1.5600624024960999E-3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29</v>
      </c>
      <c r="D593" s="16">
        <v>15</v>
      </c>
      <c r="E593" s="17">
        <f t="shared" si="63"/>
        <v>1.874595992243051E-2</v>
      </c>
      <c r="F593" s="17">
        <f t="shared" si="64"/>
        <v>1.1700468018720749E-2</v>
      </c>
      <c r="G593" s="17">
        <f t="shared" si="66"/>
        <v>-0.48275862068965519</v>
      </c>
      <c r="H593" s="17">
        <f t="shared" si="65"/>
        <v>-9.0497737556561094E-3</v>
      </c>
    </row>
    <row r="594" spans="1:8" x14ac:dyDescent="0.2">
      <c r="A594" s="14"/>
      <c r="B594" s="15" t="s">
        <v>561</v>
      </c>
      <c r="C594" s="16">
        <v>0</v>
      </c>
      <c r="D594" s="16">
        <v>2</v>
      </c>
      <c r="E594" s="17" t="str">
        <f t="shared" si="63"/>
        <v/>
      </c>
      <c r="F594" s="17">
        <f t="shared" si="64"/>
        <v>1.5600624024960999E-3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29</v>
      </c>
      <c r="D596" s="16">
        <v>0</v>
      </c>
      <c r="E596" s="17">
        <f t="shared" si="63"/>
        <v>1.874595992243051E-2</v>
      </c>
      <c r="F596" s="17" t="str">
        <f t="shared" si="64"/>
        <v/>
      </c>
      <c r="G596" s="17">
        <f t="shared" si="66"/>
        <v>-1</v>
      </c>
      <c r="H596" s="17">
        <f t="shared" si="65"/>
        <v>-1.874595992243051E-2</v>
      </c>
    </row>
    <row r="597" spans="1:8" ht="25.5" x14ac:dyDescent="0.2">
      <c r="A597" s="14"/>
      <c r="B597" s="15" t="s">
        <v>564</v>
      </c>
      <c r="C597" s="16">
        <v>225</v>
      </c>
      <c r="D597" s="16">
        <v>75</v>
      </c>
      <c r="E597" s="17">
        <f t="shared" si="63"/>
        <v>0.14544279250161604</v>
      </c>
      <c r="F597" s="17">
        <f t="shared" si="64"/>
        <v>5.8502340093603743E-2</v>
      </c>
      <c r="G597" s="17">
        <f t="shared" si="66"/>
        <v>-0.66666666666666663</v>
      </c>
      <c r="H597" s="17">
        <f t="shared" si="65"/>
        <v>-9.6961861667744023E-2</v>
      </c>
    </row>
    <row r="598" spans="1:8" x14ac:dyDescent="0.2">
      <c r="A598" s="14"/>
      <c r="B598" s="15" t="s">
        <v>565</v>
      </c>
      <c r="C598" s="16">
        <v>81</v>
      </c>
      <c r="D598" s="16">
        <v>3</v>
      </c>
      <c r="E598" s="17">
        <f t="shared" si="63"/>
        <v>5.2359405300581773E-2</v>
      </c>
      <c r="F598" s="17">
        <f t="shared" si="64"/>
        <v>2.3400936037441498E-3</v>
      </c>
      <c r="G598" s="17">
        <f t="shared" si="66"/>
        <v>-0.96296296296296291</v>
      </c>
      <c r="H598" s="17">
        <f t="shared" si="65"/>
        <v>-5.0420168067226892E-2</v>
      </c>
    </row>
    <row r="599" spans="1:8" x14ac:dyDescent="0.2">
      <c r="A599" s="14"/>
      <c r="B599" s="15" t="s">
        <v>566</v>
      </c>
      <c r="C599" s="16">
        <v>25</v>
      </c>
      <c r="D599" s="16">
        <v>21</v>
      </c>
      <c r="E599" s="17">
        <f t="shared" si="63"/>
        <v>1.6160310277957338E-2</v>
      </c>
      <c r="F599" s="17">
        <f t="shared" si="64"/>
        <v>1.6380655226209049E-2</v>
      </c>
      <c r="G599" s="17">
        <f t="shared" si="66"/>
        <v>-0.16</v>
      </c>
      <c r="H599" s="17">
        <f t="shared" si="65"/>
        <v>-2.5856496444731742E-3</v>
      </c>
    </row>
    <row r="600" spans="1:8" x14ac:dyDescent="0.2">
      <c r="A600" s="14"/>
      <c r="B600" s="15" t="s">
        <v>567</v>
      </c>
      <c r="C600" s="16">
        <v>605</v>
      </c>
      <c r="D600" s="16">
        <v>692</v>
      </c>
      <c r="E600" s="17">
        <f t="shared" si="63"/>
        <v>0.39107950872656755</v>
      </c>
      <c r="F600" s="17">
        <f t="shared" si="64"/>
        <v>0.53978159126365055</v>
      </c>
      <c r="G600" s="17">
        <f t="shared" si="66"/>
        <v>0.14380165289256197</v>
      </c>
      <c r="H600" s="17">
        <f t="shared" si="65"/>
        <v>5.6237879767291526E-2</v>
      </c>
    </row>
    <row r="601" spans="1:8" x14ac:dyDescent="0.2">
      <c r="A601" s="14"/>
      <c r="B601" s="15" t="s">
        <v>568</v>
      </c>
      <c r="C601" s="16">
        <v>30</v>
      </c>
      <c r="D601" s="16">
        <v>43</v>
      </c>
      <c r="E601" s="17">
        <f t="shared" si="63"/>
        <v>1.9392372333548805E-2</v>
      </c>
      <c r="F601" s="17">
        <f t="shared" si="64"/>
        <v>3.3541341653666144E-2</v>
      </c>
      <c r="G601" s="17">
        <f t="shared" si="66"/>
        <v>0.43333333333333335</v>
      </c>
      <c r="H601" s="17">
        <f t="shared" si="65"/>
        <v>8.4033613445378148E-3</v>
      </c>
    </row>
    <row r="602" spans="1:8" x14ac:dyDescent="0.2">
      <c r="A602" s="14"/>
      <c r="B602" s="15" t="s">
        <v>569</v>
      </c>
      <c r="C602" s="16">
        <v>4</v>
      </c>
      <c r="D602" s="16">
        <v>0</v>
      </c>
      <c r="E602" s="17">
        <f t="shared" si="63"/>
        <v>2.5856496444731738E-3</v>
      </c>
      <c r="F602" s="17" t="str">
        <f t="shared" si="64"/>
        <v/>
      </c>
      <c r="G602" s="17">
        <f t="shared" si="66"/>
        <v>-1</v>
      </c>
      <c r="H602" s="17">
        <f t="shared" si="65"/>
        <v>-2.5856496444731738E-3</v>
      </c>
    </row>
    <row r="603" spans="1:8" x14ac:dyDescent="0.2">
      <c r="A603" s="14"/>
      <c r="B603" s="15" t="s">
        <v>570</v>
      </c>
      <c r="C603" s="16">
        <v>5</v>
      </c>
      <c r="D603" s="16">
        <v>4</v>
      </c>
      <c r="E603" s="17">
        <f t="shared" si="63"/>
        <v>3.2320620555914671E-3</v>
      </c>
      <c r="F603" s="17">
        <f t="shared" si="64"/>
        <v>3.1201248049921998E-3</v>
      </c>
      <c r="G603" s="17">
        <f t="shared" si="66"/>
        <v>-0.2</v>
      </c>
      <c r="H603" s="17">
        <f t="shared" si="65"/>
        <v>-6.4641241111829345E-4</v>
      </c>
    </row>
    <row r="604" spans="1:8" ht="25.5" x14ac:dyDescent="0.2">
      <c r="A604" s="14"/>
      <c r="B604" s="15" t="s">
        <v>571</v>
      </c>
      <c r="C604" s="16">
        <v>1</v>
      </c>
      <c r="D604" s="16">
        <v>6</v>
      </c>
      <c r="E604" s="17">
        <f t="shared" si="63"/>
        <v>6.4641241111829345E-4</v>
      </c>
      <c r="F604" s="17">
        <f t="shared" si="64"/>
        <v>4.6801872074882997E-3</v>
      </c>
      <c r="G604" s="17">
        <f t="shared" si="66"/>
        <v>5</v>
      </c>
      <c r="H604" s="17">
        <f t="shared" si="65"/>
        <v>3.2320620555914671E-3</v>
      </c>
    </row>
    <row r="605" spans="1:8" x14ac:dyDescent="0.2">
      <c r="A605" s="14"/>
      <c r="B605" s="15" t="s">
        <v>572</v>
      </c>
      <c r="C605" s="16">
        <v>34</v>
      </c>
      <c r="D605" s="16">
        <v>29</v>
      </c>
      <c r="E605" s="17">
        <f t="shared" si="63"/>
        <v>2.197802197802198E-2</v>
      </c>
      <c r="F605" s="17">
        <f t="shared" si="64"/>
        <v>2.2620904836193449E-2</v>
      </c>
      <c r="G605" s="17">
        <f t="shared" si="66"/>
        <v>-0.14705882352941177</v>
      </c>
      <c r="H605" s="17">
        <f t="shared" si="65"/>
        <v>-3.2320620555914676E-3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1</v>
      </c>
      <c r="D607" s="16">
        <v>3</v>
      </c>
      <c r="E607" s="17">
        <f t="shared" si="63"/>
        <v>6.4641241111829345E-4</v>
      </c>
      <c r="F607" s="17">
        <f t="shared" si="64"/>
        <v>2.3400936037441498E-3</v>
      </c>
      <c r="G607" s="17">
        <f t="shared" si="66"/>
        <v>2</v>
      </c>
      <c r="H607" s="17">
        <f t="shared" si="65"/>
        <v>1.2928248222365869E-3</v>
      </c>
    </row>
    <row r="608" spans="1:8" ht="25.5" x14ac:dyDescent="0.2">
      <c r="A608" s="14"/>
      <c r="B608" s="15" t="s">
        <v>575</v>
      </c>
      <c r="C608" s="16">
        <v>1</v>
      </c>
      <c r="D608" s="16">
        <v>1</v>
      </c>
      <c r="E608" s="17">
        <f t="shared" si="63"/>
        <v>6.4641241111829345E-4</v>
      </c>
      <c r="F608" s="17">
        <f t="shared" si="64"/>
        <v>7.8003120124804995E-4</v>
      </c>
      <c r="G608" s="17">
        <f t="shared" si="66"/>
        <v>0</v>
      </c>
      <c r="H608" s="17">
        <f t="shared" si="65"/>
        <v>0</v>
      </c>
    </row>
    <row r="609" spans="1:8" ht="25.5" x14ac:dyDescent="0.2">
      <c r="A609" s="14"/>
      <c r="B609" s="15" t="s">
        <v>576</v>
      </c>
      <c r="C609" s="16">
        <v>164</v>
      </c>
      <c r="D609" s="16">
        <v>56</v>
      </c>
      <c r="E609" s="17">
        <f t="shared" si="63"/>
        <v>0.10601163542340013</v>
      </c>
      <c r="F609" s="17">
        <f t="shared" si="64"/>
        <v>4.3681747269890797E-2</v>
      </c>
      <c r="G609" s="17">
        <f t="shared" si="66"/>
        <v>-0.65853658536585369</v>
      </c>
      <c r="H609" s="17">
        <f t="shared" si="65"/>
        <v>-6.9812540400775697E-2</v>
      </c>
    </row>
    <row r="610" spans="1:8" x14ac:dyDescent="0.2">
      <c r="A610" s="11"/>
      <c r="B610" t="s">
        <v>12</v>
      </c>
      <c r="C610" s="21"/>
      <c r="D610" s="21"/>
      <c r="E610" s="21"/>
      <c r="F610" s="21"/>
      <c r="G610" s="21"/>
      <c r="H610" s="21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3DEA-6CF7-4A7A-A539-60F8087780DF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3" customWidth="1"/>
    <col min="3" max="3" width="11.42578125" style="23" customWidth="1"/>
    <col min="4" max="4" width="11.28515625" style="23" customWidth="1"/>
    <col min="5" max="5" width="10.5703125" style="23" customWidth="1"/>
    <col min="6" max="6" width="13.140625" style="23" customWidth="1"/>
    <col min="7" max="7" width="17.42578125" style="23" customWidth="1"/>
    <col min="8" max="8" width="15.140625" style="23" customWidth="1"/>
    <col min="9" max="16384" width="11.42578125" style="23"/>
  </cols>
  <sheetData>
    <row r="1" spans="1:8" ht="19.899999999999999" customHeight="1" thickBot="1" x14ac:dyDescent="0.3">
      <c r="B1" s="2"/>
      <c r="C1" s="3"/>
      <c r="D1" s="2"/>
      <c r="E1" s="32" t="s">
        <v>0</v>
      </c>
      <c r="F1" s="33"/>
      <c r="G1" s="33"/>
      <c r="H1" s="33"/>
    </row>
    <row r="2" spans="1:8" ht="30.75" customHeight="1" thickBot="1" x14ac:dyDescent="0.3">
      <c r="B2" s="2"/>
      <c r="C2" s="3"/>
      <c r="D2" s="2"/>
      <c r="E2" s="34"/>
      <c r="F2" s="34"/>
      <c r="G2" s="34"/>
      <c r="H2" s="34"/>
    </row>
    <row r="3" spans="1:8" ht="20.100000000000001" customHeight="1" thickBot="1" x14ac:dyDescent="0.3">
      <c r="B3" s="2"/>
      <c r="C3" s="3"/>
      <c r="D3" s="2"/>
      <c r="E3" s="35" t="s">
        <v>1</v>
      </c>
      <c r="F3" s="34"/>
      <c r="G3" s="34"/>
      <c r="H3" s="34"/>
    </row>
    <row r="4" spans="1:8" ht="20.100000000000001" customHeight="1" x14ac:dyDescent="0.25">
      <c r="B4" s="2"/>
      <c r="D4" s="2"/>
      <c r="E4" s="36" t="s">
        <v>591</v>
      </c>
      <c r="F4" s="33"/>
      <c r="G4" s="33"/>
      <c r="H4" s="33"/>
    </row>
    <row r="5" spans="1:8" ht="20.45" customHeight="1" thickBot="1" x14ac:dyDescent="0.25">
      <c r="B5" s="5"/>
      <c r="E5" s="33"/>
      <c r="F5" s="33"/>
      <c r="G5" s="33"/>
      <c r="H5" s="33"/>
    </row>
    <row r="6" spans="1:8" ht="29.25" customHeight="1" thickBot="1" x14ac:dyDescent="0.25">
      <c r="B6" s="24" t="s">
        <v>3</v>
      </c>
      <c r="C6" s="26" t="s">
        <v>4</v>
      </c>
      <c r="D6" s="27"/>
      <c r="E6" s="26" t="s">
        <v>5</v>
      </c>
      <c r="F6" s="27"/>
      <c r="G6" s="28" t="s">
        <v>641</v>
      </c>
      <c r="H6" s="30" t="s">
        <v>6</v>
      </c>
    </row>
    <row r="7" spans="1:8" ht="20.100000000000001" customHeight="1" thickBot="1" x14ac:dyDescent="0.25">
      <c r="B7" s="25"/>
      <c r="C7" s="7">
        <v>2019</v>
      </c>
      <c r="D7" s="7">
        <v>2020</v>
      </c>
      <c r="E7" s="7">
        <v>2019</v>
      </c>
      <c r="F7" s="7">
        <v>2020</v>
      </c>
      <c r="G7" s="29"/>
      <c r="H7" s="31"/>
    </row>
    <row r="8" spans="1:8" ht="20.100000000000001" customHeight="1" thickBot="1" x14ac:dyDescent="0.25">
      <c r="A8" s="11"/>
      <c r="B8" s="8" t="s">
        <v>590</v>
      </c>
      <c r="C8" s="12">
        <f>+C19+C75+C173+C349+C582</f>
        <v>12678</v>
      </c>
      <c r="D8" s="13">
        <f>+D19+D75+D173+D349+D582</f>
        <v>11497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-9.3153494241994012E-2</v>
      </c>
      <c r="H8" s="10">
        <f t="shared" ref="H8:H13" si="1">+IF(OR(AND(E8=""),(G8="")),"",E8*G8)</f>
        <v>-9.3153494241994012E-2</v>
      </c>
    </row>
    <row r="9" spans="1:8" x14ac:dyDescent="0.2">
      <c r="A9" s="14"/>
      <c r="B9" s="15" t="s">
        <v>7</v>
      </c>
      <c r="C9" s="16">
        <f>+C19</f>
        <v>69</v>
      </c>
      <c r="D9" s="16">
        <f>+D19</f>
        <v>22</v>
      </c>
      <c r="E9" s="17">
        <f t="shared" ref="E9:F13" si="2">+C9/C$8</f>
        <v>5.4424988168480836E-3</v>
      </c>
      <c r="F9" s="17">
        <f t="shared" si="2"/>
        <v>1.9135426633034704E-3</v>
      </c>
      <c r="G9" s="17">
        <f t="shared" si="0"/>
        <v>-0.6811594202898551</v>
      </c>
      <c r="H9" s="17">
        <f t="shared" si="1"/>
        <v>-3.707209339012463E-3</v>
      </c>
    </row>
    <row r="10" spans="1:8" ht="25.5" x14ac:dyDescent="0.2">
      <c r="A10" s="14"/>
      <c r="B10" s="15" t="s">
        <v>8</v>
      </c>
      <c r="C10" s="16">
        <f>+C75</f>
        <v>1152</v>
      </c>
      <c r="D10" s="16">
        <f>+D75</f>
        <v>724</v>
      </c>
      <c r="E10" s="17">
        <f t="shared" si="2"/>
        <v>9.0866067203028866E-2</v>
      </c>
      <c r="F10" s="17">
        <f t="shared" si="2"/>
        <v>6.2972949465077852E-2</v>
      </c>
      <c r="G10" s="17">
        <f t="shared" si="0"/>
        <v>-0.37152777777777779</v>
      </c>
      <c r="H10" s="17">
        <f t="shared" si="1"/>
        <v>-3.3759268023347534E-2</v>
      </c>
    </row>
    <row r="11" spans="1:8" ht="25.5" x14ac:dyDescent="0.2">
      <c r="A11" s="14"/>
      <c r="B11" s="15" t="s">
        <v>9</v>
      </c>
      <c r="C11" s="16">
        <f>+C173</f>
        <v>2708</v>
      </c>
      <c r="D11" s="16">
        <f>+D173</f>
        <v>2315</v>
      </c>
      <c r="E11" s="17">
        <f t="shared" si="2"/>
        <v>0.21359835936267549</v>
      </c>
      <c r="F11" s="17">
        <f t="shared" si="2"/>
        <v>0.2013568757067061</v>
      </c>
      <c r="G11" s="17">
        <f t="shared" si="0"/>
        <v>-0.14512555391432791</v>
      </c>
      <c r="H11" s="17">
        <f t="shared" si="1"/>
        <v>-3.099858021769995E-2</v>
      </c>
    </row>
    <row r="12" spans="1:8" ht="25.5" x14ac:dyDescent="0.2">
      <c r="A12" s="14"/>
      <c r="B12" s="15" t="s">
        <v>10</v>
      </c>
      <c r="C12" s="16">
        <f>+C349</f>
        <v>4786</v>
      </c>
      <c r="D12" s="16">
        <f>+D349</f>
        <v>4903</v>
      </c>
      <c r="E12" s="17">
        <f t="shared" si="2"/>
        <v>0.37750433822369461</v>
      </c>
      <c r="F12" s="17">
        <f t="shared" si="2"/>
        <v>0.4264590762807689</v>
      </c>
      <c r="G12" s="17">
        <f t="shared" si="0"/>
        <v>2.4446301713330548E-2</v>
      </c>
      <c r="H12" s="17">
        <f t="shared" si="1"/>
        <v>9.2285849503076205E-3</v>
      </c>
    </row>
    <row r="13" spans="1:8" ht="25.5" x14ac:dyDescent="0.2">
      <c r="A13" s="14"/>
      <c r="B13" s="15" t="s">
        <v>11</v>
      </c>
      <c r="C13" s="16">
        <f>+C582</f>
        <v>3963</v>
      </c>
      <c r="D13" s="16">
        <f>+D582</f>
        <v>3533</v>
      </c>
      <c r="E13" s="17">
        <f t="shared" si="2"/>
        <v>0.31258873639375295</v>
      </c>
      <c r="F13" s="17">
        <f t="shared" si="2"/>
        <v>0.3072975558841437</v>
      </c>
      <c r="G13" s="17">
        <f t="shared" si="0"/>
        <v>-0.10850365884430986</v>
      </c>
      <c r="H13" s="17">
        <f t="shared" si="1"/>
        <v>-3.391702161224168E-2</v>
      </c>
    </row>
    <row r="14" spans="1:8" x14ac:dyDescent="0.2">
      <c r="A14" s="11"/>
      <c r="B14" t="s">
        <v>12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4" t="s">
        <v>3</v>
      </c>
      <c r="C17" s="26" t="s">
        <v>4</v>
      </c>
      <c r="D17" s="27"/>
      <c r="E17" s="26" t="s">
        <v>5</v>
      </c>
      <c r="F17" s="27"/>
      <c r="G17" s="28" t="s">
        <v>641</v>
      </c>
      <c r="H17" s="30" t="s">
        <v>6</v>
      </c>
    </row>
    <row r="18" spans="1:8" ht="15.75" thickBot="1" x14ac:dyDescent="0.25">
      <c r="A18" s="14"/>
      <c r="B18" s="25"/>
      <c r="C18" s="7">
        <v>2019</v>
      </c>
      <c r="D18" s="7">
        <v>2020</v>
      </c>
      <c r="E18" s="7">
        <v>2019</v>
      </c>
      <c r="F18" s="7">
        <v>2020</v>
      </c>
      <c r="G18" s="29"/>
      <c r="H18" s="31"/>
    </row>
    <row r="19" spans="1:8" x14ac:dyDescent="0.2">
      <c r="A19" s="14"/>
      <c r="B19" s="18" t="s">
        <v>7</v>
      </c>
      <c r="C19" s="19">
        <f>SUM(C20:C69)</f>
        <v>69</v>
      </c>
      <c r="D19" s="19">
        <f>SUM(D20:D69)</f>
        <v>22</v>
      </c>
      <c r="E19" s="20">
        <f t="shared" ref="E19:F50" si="3">+IF(C19=0,"",C19/C$19)</f>
        <v>1</v>
      </c>
      <c r="F19" s="20">
        <f t="shared" si="3"/>
        <v>1</v>
      </c>
      <c r="G19" s="20">
        <f>+IF(AND(C19=0,D19=0),"",IF(C19=0,1,IF(D19=0,-1,(D19-C19)/C19)))</f>
        <v>-0.6811594202898551</v>
      </c>
      <c r="H19" s="20">
        <f t="shared" ref="H19:H69" si="4">+IF(OR(AND(E19=""),(G19="")),"",E19*G19)</f>
        <v>-0.6811594202898551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3"/>
        <v/>
      </c>
      <c r="G20" s="17" t="str">
        <f t="shared" ref="G20:G69" si="5">+IF(AND(C20=0,D20=0)," ",IF(C20=0,1,IF(D20=0,-1,(D20-C20)/C20)))</f>
        <v xml:space="preserve"> </v>
      </c>
      <c r="H20" s="17" t="str">
        <f t="shared" si="4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3"/>
        <v/>
      </c>
      <c r="G21" s="17" t="str">
        <f t="shared" si="5"/>
        <v xml:space="preserve"> </v>
      </c>
      <c r="H21" s="17" t="str">
        <f t="shared" si="4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3"/>
        <v/>
      </c>
      <c r="G22" s="17" t="str">
        <f t="shared" si="5"/>
        <v xml:space="preserve"> </v>
      </c>
      <c r="H22" s="17" t="str">
        <f t="shared" si="4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3"/>
        <v/>
      </c>
      <c r="G23" s="17" t="str">
        <f t="shared" si="5"/>
        <v xml:space="preserve"> </v>
      </c>
      <c r="H23" s="17" t="str">
        <f t="shared" si="4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3"/>
        <v/>
      </c>
      <c r="G24" s="17" t="str">
        <f t="shared" si="5"/>
        <v xml:space="preserve"> </v>
      </c>
      <c r="H24" s="17" t="str">
        <f t="shared" si="4"/>
        <v/>
      </c>
    </row>
    <row r="25" spans="1:8" ht="38.25" x14ac:dyDescent="0.2">
      <c r="A25" s="14"/>
      <c r="B25" s="15" t="s">
        <v>18</v>
      </c>
      <c r="C25" s="16">
        <v>2</v>
      </c>
      <c r="D25" s="16">
        <v>0</v>
      </c>
      <c r="E25" s="17">
        <f t="shared" si="3"/>
        <v>2.8985507246376812E-2</v>
      </c>
      <c r="F25" s="17" t="str">
        <f t="shared" si="3"/>
        <v/>
      </c>
      <c r="G25" s="17">
        <f t="shared" si="5"/>
        <v>-1</v>
      </c>
      <c r="H25" s="17">
        <f t="shared" si="4"/>
        <v>-2.8985507246376812E-2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3"/>
        <v/>
      </c>
      <c r="G26" s="17" t="str">
        <f t="shared" si="5"/>
        <v xml:space="preserve"> </v>
      </c>
      <c r="H26" s="17" t="str">
        <f t="shared" si="4"/>
        <v/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2.8985507246376812E-2</v>
      </c>
      <c r="F27" s="17" t="str">
        <f t="shared" si="3"/>
        <v/>
      </c>
      <c r="G27" s="17">
        <f t="shared" si="5"/>
        <v>-1</v>
      </c>
      <c r="H27" s="17">
        <f t="shared" si="4"/>
        <v>-2.8985507246376812E-2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3"/>
        <v/>
      </c>
      <c r="G28" s="17" t="str">
        <f t="shared" si="5"/>
        <v xml:space="preserve"> </v>
      </c>
      <c r="H28" s="17" t="str">
        <f t="shared" si="4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3"/>
        <v/>
      </c>
      <c r="G29" s="17" t="str">
        <f t="shared" si="5"/>
        <v xml:space="preserve"> </v>
      </c>
      <c r="H29" s="17" t="str">
        <f t="shared" si="4"/>
        <v/>
      </c>
    </row>
    <row r="30" spans="1:8" x14ac:dyDescent="0.2">
      <c r="A30" s="14"/>
      <c r="B30" s="15" t="s">
        <v>23</v>
      </c>
      <c r="C30" s="16">
        <v>6</v>
      </c>
      <c r="D30" s="16">
        <v>0</v>
      </c>
      <c r="E30" s="17">
        <f t="shared" si="3"/>
        <v>8.6956521739130432E-2</v>
      </c>
      <c r="F30" s="17" t="str">
        <f t="shared" si="3"/>
        <v/>
      </c>
      <c r="G30" s="17">
        <f t="shared" si="5"/>
        <v>-1</v>
      </c>
      <c r="H30" s="17">
        <f t="shared" si="4"/>
        <v>-8.6956521739130432E-2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3"/>
        <v/>
      </c>
      <c r="G31" s="17" t="str">
        <f t="shared" si="5"/>
        <v xml:space="preserve"> </v>
      </c>
      <c r="H31" s="17" t="str">
        <f t="shared" si="4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3"/>
        <v/>
      </c>
      <c r="G32" s="17" t="str">
        <f t="shared" si="5"/>
        <v xml:space="preserve"> </v>
      </c>
      <c r="H32" s="17" t="str">
        <f t="shared" si="4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3"/>
        <v/>
      </c>
      <c r="G33" s="17" t="str">
        <f t="shared" si="5"/>
        <v xml:space="preserve"> </v>
      </c>
      <c r="H33" s="17" t="str">
        <f t="shared" si="4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3"/>
        <v/>
      </c>
      <c r="G34" s="17" t="str">
        <f t="shared" si="5"/>
        <v xml:space="preserve"> </v>
      </c>
      <c r="H34" s="17" t="str">
        <f t="shared" si="4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3"/>
        <v/>
      </c>
      <c r="G35" s="17" t="str">
        <f t="shared" si="5"/>
        <v xml:space="preserve"> </v>
      </c>
      <c r="H35" s="17" t="str">
        <f t="shared" si="4"/>
        <v/>
      </c>
    </row>
    <row r="36" spans="1:8" x14ac:dyDescent="0.2">
      <c r="A36" s="14"/>
      <c r="B36" s="15" t="s">
        <v>29</v>
      </c>
      <c r="C36" s="16">
        <v>11</v>
      </c>
      <c r="D36" s="16">
        <v>3</v>
      </c>
      <c r="E36" s="17">
        <f t="shared" si="3"/>
        <v>0.15942028985507245</v>
      </c>
      <c r="F36" s="17">
        <f t="shared" si="3"/>
        <v>0.13636363636363635</v>
      </c>
      <c r="G36" s="17">
        <f t="shared" si="5"/>
        <v>-0.72727272727272729</v>
      </c>
      <c r="H36" s="17">
        <f t="shared" si="4"/>
        <v>-0.11594202898550723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3"/>
        <v/>
      </c>
      <c r="G37" s="17" t="str">
        <f t="shared" si="5"/>
        <v xml:space="preserve"> </v>
      </c>
      <c r="H37" s="17" t="str">
        <f t="shared" si="4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1.4492753623188406E-2</v>
      </c>
      <c r="F38" s="17" t="str">
        <f t="shared" si="3"/>
        <v/>
      </c>
      <c r="G38" s="17">
        <f t="shared" si="5"/>
        <v>-1</v>
      </c>
      <c r="H38" s="17">
        <f t="shared" si="4"/>
        <v>-1.4492753623188406E-2</v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3"/>
        <v/>
      </c>
      <c r="G39" s="17" t="str">
        <f t="shared" si="5"/>
        <v xml:space="preserve"> </v>
      </c>
      <c r="H39" s="17" t="str">
        <f t="shared" si="4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3"/>
        <v/>
      </c>
      <c r="G40" s="17" t="str">
        <f t="shared" si="5"/>
        <v xml:space="preserve"> </v>
      </c>
      <c r="H40" s="17" t="str">
        <f t="shared" si="4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3"/>
        <v/>
      </c>
      <c r="G41" s="17" t="str">
        <f t="shared" si="5"/>
        <v xml:space="preserve"> </v>
      </c>
      <c r="H41" s="17" t="str">
        <f t="shared" si="4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3"/>
        <v/>
      </c>
      <c r="G42" s="17" t="str">
        <f t="shared" si="5"/>
        <v xml:space="preserve"> </v>
      </c>
      <c r="H42" s="17" t="str">
        <f t="shared" si="4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3"/>
        <v/>
      </c>
      <c r="G43" s="17" t="str">
        <f t="shared" si="5"/>
        <v xml:space="preserve"> </v>
      </c>
      <c r="H43" s="17" t="str">
        <f t="shared" si="4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3"/>
        <v>9.0909090909090912E-2</v>
      </c>
      <c r="G44" s="17">
        <f t="shared" si="5"/>
        <v>1</v>
      </c>
      <c r="H44" s="17" t="str">
        <f t="shared" si="4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3"/>
        <v/>
      </c>
      <c r="G45" s="17" t="str">
        <f t="shared" si="5"/>
        <v xml:space="preserve"> </v>
      </c>
      <c r="H45" s="17" t="str">
        <f t="shared" si="4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3"/>
        <v/>
      </c>
      <c r="G46" s="17" t="str">
        <f t="shared" si="5"/>
        <v xml:space="preserve"> </v>
      </c>
      <c r="H46" s="17" t="str">
        <f t="shared" si="4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3"/>
        <v/>
      </c>
      <c r="G47" s="17" t="str">
        <f t="shared" si="5"/>
        <v xml:space="preserve"> </v>
      </c>
      <c r="H47" s="17" t="str">
        <f t="shared" si="4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3"/>
        <v/>
      </c>
      <c r="G48" s="17" t="str">
        <f t="shared" si="5"/>
        <v xml:space="preserve"> </v>
      </c>
      <c r="H48" s="17" t="str">
        <f t="shared" si="4"/>
        <v/>
      </c>
    </row>
    <row r="49" spans="1:8" ht="25.5" x14ac:dyDescent="0.2">
      <c r="A49" s="14"/>
      <c r="B49" s="15" t="s">
        <v>42</v>
      </c>
      <c r="C49" s="16">
        <v>1</v>
      </c>
      <c r="D49" s="16">
        <v>2</v>
      </c>
      <c r="E49" s="17">
        <f t="shared" si="3"/>
        <v>1.4492753623188406E-2</v>
      </c>
      <c r="F49" s="17">
        <f t="shared" si="3"/>
        <v>9.0909090909090912E-2</v>
      </c>
      <c r="G49" s="17">
        <f t="shared" si="5"/>
        <v>1</v>
      </c>
      <c r="H49" s="17">
        <f t="shared" si="4"/>
        <v>1.4492753623188406E-2</v>
      </c>
    </row>
    <row r="50" spans="1:8" x14ac:dyDescent="0.2">
      <c r="A50" s="14"/>
      <c r="B50" s="15" t="s">
        <v>43</v>
      </c>
      <c r="C50" s="16">
        <v>3</v>
      </c>
      <c r="D50" s="16">
        <v>4</v>
      </c>
      <c r="E50" s="17">
        <f t="shared" si="3"/>
        <v>4.3478260869565216E-2</v>
      </c>
      <c r="F50" s="17">
        <f t="shared" si="3"/>
        <v>0.18181818181818182</v>
      </c>
      <c r="G50" s="17">
        <f t="shared" si="5"/>
        <v>0.33333333333333331</v>
      </c>
      <c r="H50" s="17">
        <f t="shared" si="4"/>
        <v>1.4492753623188404E-2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F69" si="6">+IF(C51=0,"",C51/C$19)</f>
        <v/>
      </c>
      <c r="F51" s="17" t="str">
        <f t="shared" si="6"/>
        <v/>
      </c>
      <c r="G51" s="17" t="str">
        <f t="shared" si="5"/>
        <v xml:space="preserve"> </v>
      </c>
      <c r="H51" s="17" t="str">
        <f t="shared" si="4"/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6"/>
        <v/>
      </c>
      <c r="F52" s="17" t="str">
        <f t="shared" si="6"/>
        <v/>
      </c>
      <c r="G52" s="17" t="str">
        <f t="shared" si="5"/>
        <v xml:space="preserve"> </v>
      </c>
      <c r="H52" s="17" t="str">
        <f t="shared" si="4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6"/>
        <v/>
      </c>
      <c r="F53" s="17" t="str">
        <f t="shared" si="6"/>
        <v/>
      </c>
      <c r="G53" s="17" t="str">
        <f t="shared" si="5"/>
        <v xml:space="preserve"> </v>
      </c>
      <c r="H53" s="17" t="str">
        <f t="shared" si="4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6"/>
        <v/>
      </c>
      <c r="F54" s="17" t="str">
        <f t="shared" si="6"/>
        <v/>
      </c>
      <c r="G54" s="17" t="str">
        <f t="shared" si="5"/>
        <v xml:space="preserve"> </v>
      </c>
      <c r="H54" s="17" t="str">
        <f t="shared" si="4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6"/>
        <v/>
      </c>
      <c r="F55" s="17" t="str">
        <f t="shared" si="6"/>
        <v/>
      </c>
      <c r="G55" s="17" t="str">
        <f t="shared" si="5"/>
        <v xml:space="preserve"> </v>
      </c>
      <c r="H55" s="17" t="str">
        <f t="shared" si="4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6"/>
        <v/>
      </c>
      <c r="F56" s="17" t="str">
        <f t="shared" si="6"/>
        <v/>
      </c>
      <c r="G56" s="17" t="str">
        <f t="shared" si="5"/>
        <v xml:space="preserve"> </v>
      </c>
      <c r="H56" s="17" t="str">
        <f t="shared" si="4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6"/>
        <v/>
      </c>
      <c r="F57" s="17" t="str">
        <f t="shared" si="6"/>
        <v/>
      </c>
      <c r="G57" s="17" t="str">
        <f t="shared" si="5"/>
        <v xml:space="preserve"> </v>
      </c>
      <c r="H57" s="17" t="str">
        <f t="shared" si="4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6"/>
        <v/>
      </c>
      <c r="F58" s="17" t="str">
        <f t="shared" si="6"/>
        <v/>
      </c>
      <c r="G58" s="17" t="str">
        <f t="shared" si="5"/>
        <v xml:space="preserve"> </v>
      </c>
      <c r="H58" s="17" t="str">
        <f t="shared" si="4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6"/>
        <v/>
      </c>
      <c r="F59" s="17" t="str">
        <f t="shared" si="6"/>
        <v/>
      </c>
      <c r="G59" s="17" t="str">
        <f t="shared" si="5"/>
        <v xml:space="preserve"> </v>
      </c>
      <c r="H59" s="17" t="str">
        <f t="shared" si="4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6"/>
        <v/>
      </c>
      <c r="F60" s="17" t="str">
        <f t="shared" si="6"/>
        <v/>
      </c>
      <c r="G60" s="17" t="str">
        <f t="shared" si="5"/>
        <v xml:space="preserve"> </v>
      </c>
      <c r="H60" s="17" t="str">
        <f t="shared" si="4"/>
        <v/>
      </c>
    </row>
    <row r="61" spans="1:8" ht="25.5" x14ac:dyDescent="0.2">
      <c r="A61" s="14"/>
      <c r="B61" s="15" t="s">
        <v>54</v>
      </c>
      <c r="C61" s="16">
        <v>3</v>
      </c>
      <c r="D61" s="16">
        <v>2</v>
      </c>
      <c r="E61" s="17">
        <f t="shared" si="6"/>
        <v>4.3478260869565216E-2</v>
      </c>
      <c r="F61" s="17">
        <f t="shared" si="6"/>
        <v>9.0909090909090912E-2</v>
      </c>
      <c r="G61" s="17">
        <f t="shared" si="5"/>
        <v>-0.33333333333333331</v>
      </c>
      <c r="H61" s="17">
        <f t="shared" si="4"/>
        <v>-1.4492753623188404E-2</v>
      </c>
    </row>
    <row r="62" spans="1:8" x14ac:dyDescent="0.2">
      <c r="A62" s="14"/>
      <c r="B62" s="15" t="s">
        <v>55</v>
      </c>
      <c r="C62" s="16">
        <v>10</v>
      </c>
      <c r="D62" s="16">
        <v>2</v>
      </c>
      <c r="E62" s="17">
        <f t="shared" si="6"/>
        <v>0.14492753623188406</v>
      </c>
      <c r="F62" s="17">
        <f t="shared" si="6"/>
        <v>9.0909090909090912E-2</v>
      </c>
      <c r="G62" s="17">
        <f t="shared" si="5"/>
        <v>-0.8</v>
      </c>
      <c r="H62" s="17">
        <f t="shared" si="4"/>
        <v>-0.11594202898550726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6"/>
        <v/>
      </c>
      <c r="F63" s="17" t="str">
        <f t="shared" si="6"/>
        <v/>
      </c>
      <c r="G63" s="17" t="str">
        <f t="shared" si="5"/>
        <v xml:space="preserve"> </v>
      </c>
      <c r="H63" s="17" t="str">
        <f t="shared" si="4"/>
        <v/>
      </c>
    </row>
    <row r="64" spans="1:8" x14ac:dyDescent="0.2">
      <c r="A64" s="14"/>
      <c r="B64" s="15" t="s">
        <v>57</v>
      </c>
      <c r="C64" s="16">
        <v>28</v>
      </c>
      <c r="D64" s="16">
        <v>3</v>
      </c>
      <c r="E64" s="17">
        <f t="shared" si="6"/>
        <v>0.40579710144927539</v>
      </c>
      <c r="F64" s="17">
        <f t="shared" si="6"/>
        <v>0.13636363636363635</v>
      </c>
      <c r="G64" s="17">
        <f t="shared" si="5"/>
        <v>-0.8928571428571429</v>
      </c>
      <c r="H64" s="17">
        <f t="shared" si="4"/>
        <v>-0.3623188405797102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6"/>
        <v/>
      </c>
      <c r="F65" s="17" t="str">
        <f t="shared" si="6"/>
        <v/>
      </c>
      <c r="G65" s="17" t="str">
        <f t="shared" si="5"/>
        <v xml:space="preserve"> </v>
      </c>
      <c r="H65" s="17" t="str">
        <f t="shared" si="4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6"/>
        <v/>
      </c>
      <c r="F66" s="17" t="str">
        <f t="shared" si="6"/>
        <v/>
      </c>
      <c r="G66" s="17" t="str">
        <f t="shared" si="5"/>
        <v xml:space="preserve"> </v>
      </c>
      <c r="H66" s="17" t="str">
        <f t="shared" si="4"/>
        <v/>
      </c>
    </row>
    <row r="67" spans="1:8" x14ac:dyDescent="0.2">
      <c r="A67" s="14"/>
      <c r="B67" s="15" t="s">
        <v>60</v>
      </c>
      <c r="C67" s="16">
        <v>1</v>
      </c>
      <c r="D67" s="16">
        <v>4</v>
      </c>
      <c r="E67" s="17">
        <f t="shared" si="6"/>
        <v>1.4492753623188406E-2</v>
      </c>
      <c r="F67" s="17">
        <f t="shared" si="6"/>
        <v>0.18181818181818182</v>
      </c>
      <c r="G67" s="17">
        <f t="shared" si="5"/>
        <v>3</v>
      </c>
      <c r="H67" s="17">
        <f t="shared" si="4"/>
        <v>4.3478260869565216E-2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6"/>
        <v>1.4492753623188406E-2</v>
      </c>
      <c r="F68" s="17" t="str">
        <f t="shared" si="6"/>
        <v/>
      </c>
      <c r="G68" s="17">
        <f t="shared" si="5"/>
        <v>-1</v>
      </c>
      <c r="H68" s="17">
        <f t="shared" si="4"/>
        <v>-1.4492753623188406E-2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6"/>
        <v/>
      </c>
      <c r="F69" s="17" t="str">
        <f t="shared" si="6"/>
        <v/>
      </c>
      <c r="G69" s="17" t="str">
        <f t="shared" si="5"/>
        <v xml:space="preserve"> </v>
      </c>
      <c r="H69" s="17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4" t="s">
        <v>3</v>
      </c>
      <c r="C73" s="26" t="s">
        <v>4</v>
      </c>
      <c r="D73" s="27"/>
      <c r="E73" s="26" t="s">
        <v>5</v>
      </c>
      <c r="F73" s="27"/>
      <c r="G73" s="28" t="s">
        <v>641</v>
      </c>
      <c r="H73" s="30" t="s">
        <v>6</v>
      </c>
    </row>
    <row r="74" spans="1:8" ht="15.75" thickBot="1" x14ac:dyDescent="0.25">
      <c r="A74" s="14"/>
      <c r="B74" s="25"/>
      <c r="C74" s="7">
        <v>2019</v>
      </c>
      <c r="D74" s="7">
        <v>2020</v>
      </c>
      <c r="E74" s="7">
        <v>2019</v>
      </c>
      <c r="F74" s="7">
        <v>2020</v>
      </c>
      <c r="G74" s="29"/>
      <c r="H74" s="31"/>
    </row>
    <row r="75" spans="1:8" x14ac:dyDescent="0.2">
      <c r="A75" s="14"/>
      <c r="B75" s="18" t="s">
        <v>8</v>
      </c>
      <c r="C75" s="19">
        <f>SUM(C76:C167)</f>
        <v>1152</v>
      </c>
      <c r="D75" s="19">
        <f>SUM(D76:D167)</f>
        <v>724</v>
      </c>
      <c r="E75" s="20">
        <f t="shared" ref="E75:F106" si="7">+IF(C75=0,"",C75/C$75)</f>
        <v>1</v>
      </c>
      <c r="F75" s="20">
        <f t="shared" si="7"/>
        <v>1</v>
      </c>
      <c r="G75" s="20">
        <f>+IF(AND(C75=0,D75=0),"",IF(C75=0,1,IF(D75=0,-1,(D75-C75)/C75)))</f>
        <v>-0.37152777777777779</v>
      </c>
      <c r="H75" s="20">
        <f t="shared" ref="H75:H138" si="8">+IF(OR(AND(E75=""),(G75="")),"",E75*G75)</f>
        <v>-0.37152777777777779</v>
      </c>
    </row>
    <row r="76" spans="1:8" x14ac:dyDescent="0.2">
      <c r="A76" s="14"/>
      <c r="B76" s="15" t="s">
        <v>63</v>
      </c>
      <c r="C76" s="16">
        <v>4</v>
      </c>
      <c r="D76" s="16">
        <v>7</v>
      </c>
      <c r="E76" s="17">
        <f t="shared" si="7"/>
        <v>3.472222222222222E-3</v>
      </c>
      <c r="F76" s="17">
        <f t="shared" si="7"/>
        <v>9.6685082872928173E-3</v>
      </c>
      <c r="G76" s="17">
        <f t="shared" ref="G76:G139" si="9">+IF(AND(C76=0,D76=0)," ",IF(C76=0,1,IF(D76=0,-1,(D76-C76)/C76)))</f>
        <v>0.75</v>
      </c>
      <c r="H76" s="17">
        <f t="shared" si="8"/>
        <v>2.6041666666666665E-3</v>
      </c>
    </row>
    <row r="77" spans="1:8" ht="25.5" x14ac:dyDescent="0.2">
      <c r="A77" s="14"/>
      <c r="B77" s="15" t="s">
        <v>64</v>
      </c>
      <c r="C77" s="16">
        <v>34</v>
      </c>
      <c r="D77" s="16">
        <v>12</v>
      </c>
      <c r="E77" s="17">
        <f t="shared" si="7"/>
        <v>2.9513888888888888E-2</v>
      </c>
      <c r="F77" s="17">
        <f t="shared" si="7"/>
        <v>1.6574585635359115E-2</v>
      </c>
      <c r="G77" s="17">
        <f t="shared" si="9"/>
        <v>-0.6470588235294118</v>
      </c>
      <c r="H77" s="17">
        <f t="shared" si="8"/>
        <v>-1.9097222222222224E-2</v>
      </c>
    </row>
    <row r="78" spans="1:8" x14ac:dyDescent="0.2">
      <c r="A78" s="14"/>
      <c r="B78" s="15" t="s">
        <v>65</v>
      </c>
      <c r="C78" s="16">
        <v>0</v>
      </c>
      <c r="D78" s="16">
        <v>1</v>
      </c>
      <c r="E78" s="17" t="str">
        <f t="shared" si="7"/>
        <v/>
      </c>
      <c r="F78" s="17">
        <f t="shared" si="7"/>
        <v>1.3812154696132596E-3</v>
      </c>
      <c r="G78" s="17">
        <f t="shared" si="9"/>
        <v>1</v>
      </c>
      <c r="H78" s="17" t="str">
        <f t="shared" si="8"/>
        <v/>
      </c>
    </row>
    <row r="79" spans="1:8" x14ac:dyDescent="0.2">
      <c r="A79" s="14"/>
      <c r="B79" s="15" t="s">
        <v>66</v>
      </c>
      <c r="C79" s="16">
        <v>70</v>
      </c>
      <c r="D79" s="16">
        <v>37</v>
      </c>
      <c r="E79" s="17">
        <f t="shared" si="7"/>
        <v>6.0763888888888888E-2</v>
      </c>
      <c r="F79" s="17">
        <f t="shared" si="7"/>
        <v>5.1104972375690609E-2</v>
      </c>
      <c r="G79" s="17">
        <f t="shared" si="9"/>
        <v>-0.47142857142857142</v>
      </c>
      <c r="H79" s="17">
        <f t="shared" si="8"/>
        <v>-2.8645833333333332E-2</v>
      </c>
    </row>
    <row r="80" spans="1:8" ht="25.5" x14ac:dyDescent="0.2">
      <c r="A80" s="14"/>
      <c r="B80" s="15" t="s">
        <v>67</v>
      </c>
      <c r="C80" s="16">
        <v>146</v>
      </c>
      <c r="D80" s="16">
        <v>105</v>
      </c>
      <c r="E80" s="17">
        <f t="shared" si="7"/>
        <v>0.1267361111111111</v>
      </c>
      <c r="F80" s="17">
        <f t="shared" si="7"/>
        <v>0.14502762430939226</v>
      </c>
      <c r="G80" s="17">
        <f t="shared" si="9"/>
        <v>-0.28082191780821919</v>
      </c>
      <c r="H80" s="17">
        <f t="shared" si="8"/>
        <v>-3.5590277777777776E-2</v>
      </c>
    </row>
    <row r="81" spans="1:8" x14ac:dyDescent="0.2">
      <c r="A81" s="14"/>
      <c r="B81" s="15" t="s">
        <v>68</v>
      </c>
      <c r="C81" s="16">
        <v>0</v>
      </c>
      <c r="D81" s="16">
        <v>1</v>
      </c>
      <c r="E81" s="17" t="str">
        <f t="shared" si="7"/>
        <v/>
      </c>
      <c r="F81" s="17">
        <f t="shared" si="7"/>
        <v>1.3812154696132596E-3</v>
      </c>
      <c r="G81" s="17">
        <f t="shared" si="9"/>
        <v>1</v>
      </c>
      <c r="H81" s="17" t="str">
        <f t="shared" si="8"/>
        <v/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7"/>
        <v>8.6805555555555551E-4</v>
      </c>
      <c r="F82" s="17" t="str">
        <f t="shared" si="7"/>
        <v/>
      </c>
      <c r="G82" s="17">
        <f t="shared" si="9"/>
        <v>-1</v>
      </c>
      <c r="H82" s="17">
        <f t="shared" si="8"/>
        <v>-8.6805555555555551E-4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7"/>
        <v/>
      </c>
      <c r="F83" s="17" t="str">
        <f t="shared" si="7"/>
        <v/>
      </c>
      <c r="G83" s="17" t="str">
        <f t="shared" si="9"/>
        <v xml:space="preserve"> </v>
      </c>
      <c r="H83" s="17" t="str">
        <f t="shared" si="8"/>
        <v/>
      </c>
    </row>
    <row r="84" spans="1:8" x14ac:dyDescent="0.2">
      <c r="A84" s="14"/>
      <c r="B84" s="15" t="s">
        <v>71</v>
      </c>
      <c r="C84" s="16">
        <v>1</v>
      </c>
      <c r="D84" s="16">
        <v>2</v>
      </c>
      <c r="E84" s="17">
        <f t="shared" si="7"/>
        <v>8.6805555555555551E-4</v>
      </c>
      <c r="F84" s="17">
        <f t="shared" si="7"/>
        <v>2.7624309392265192E-3</v>
      </c>
      <c r="G84" s="17">
        <f t="shared" si="9"/>
        <v>1</v>
      </c>
      <c r="H84" s="17">
        <f t="shared" si="8"/>
        <v>8.6805555555555551E-4</v>
      </c>
    </row>
    <row r="85" spans="1:8" x14ac:dyDescent="0.2">
      <c r="A85" s="14"/>
      <c r="B85" s="15" t="s">
        <v>72</v>
      </c>
      <c r="C85" s="16">
        <v>3</v>
      </c>
      <c r="D85" s="16">
        <v>2</v>
      </c>
      <c r="E85" s="17">
        <f t="shared" si="7"/>
        <v>2.6041666666666665E-3</v>
      </c>
      <c r="F85" s="17">
        <f t="shared" si="7"/>
        <v>2.7624309392265192E-3</v>
      </c>
      <c r="G85" s="17">
        <f t="shared" si="9"/>
        <v>-0.33333333333333331</v>
      </c>
      <c r="H85" s="17">
        <f t="shared" si="8"/>
        <v>-8.6805555555555551E-4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7"/>
        <v/>
      </c>
      <c r="F87" s="17">
        <f t="shared" si="7"/>
        <v>1.3812154696132596E-3</v>
      </c>
      <c r="G87" s="17">
        <f t="shared" si="9"/>
        <v>1</v>
      </c>
      <c r="H87" s="17" t="str">
        <f t="shared" si="8"/>
        <v/>
      </c>
    </row>
    <row r="88" spans="1:8" x14ac:dyDescent="0.2">
      <c r="A88" s="14"/>
      <c r="B88" s="15" t="s">
        <v>75</v>
      </c>
      <c r="C88" s="16">
        <v>2</v>
      </c>
      <c r="D88" s="16">
        <v>0</v>
      </c>
      <c r="E88" s="17">
        <f t="shared" si="7"/>
        <v>1.736111111111111E-3</v>
      </c>
      <c r="F88" s="17" t="str">
        <f t="shared" si="7"/>
        <v/>
      </c>
      <c r="G88" s="17">
        <f t="shared" si="9"/>
        <v>-1</v>
      </c>
      <c r="H88" s="17">
        <f t="shared" si="8"/>
        <v>-1.736111111111111E-3</v>
      </c>
    </row>
    <row r="89" spans="1:8" x14ac:dyDescent="0.2">
      <c r="A89" s="14"/>
      <c r="B89" s="15" t="s">
        <v>76</v>
      </c>
      <c r="C89" s="16">
        <v>12</v>
      </c>
      <c r="D89" s="16">
        <v>9</v>
      </c>
      <c r="E89" s="17">
        <f t="shared" si="7"/>
        <v>1.0416666666666666E-2</v>
      </c>
      <c r="F89" s="17">
        <f t="shared" si="7"/>
        <v>1.2430939226519336E-2</v>
      </c>
      <c r="G89" s="17">
        <f t="shared" si="9"/>
        <v>-0.25</v>
      </c>
      <c r="H89" s="17">
        <f t="shared" si="8"/>
        <v>-2.6041666666666665E-3</v>
      </c>
    </row>
    <row r="90" spans="1:8" x14ac:dyDescent="0.2">
      <c r="A90" s="14"/>
      <c r="B90" s="15" t="s">
        <v>77</v>
      </c>
      <c r="C90" s="16">
        <v>31</v>
      </c>
      <c r="D90" s="16">
        <v>34</v>
      </c>
      <c r="E90" s="17">
        <f t="shared" si="7"/>
        <v>2.6909722222222224E-2</v>
      </c>
      <c r="F90" s="17">
        <f t="shared" si="7"/>
        <v>4.6961325966850827E-2</v>
      </c>
      <c r="G90" s="17">
        <f t="shared" si="9"/>
        <v>9.6774193548387094E-2</v>
      </c>
      <c r="H90" s="17">
        <f t="shared" si="8"/>
        <v>2.604166666666667E-3</v>
      </c>
    </row>
    <row r="91" spans="1:8" x14ac:dyDescent="0.2">
      <c r="A91" s="14"/>
      <c r="B91" s="15" t="s">
        <v>78</v>
      </c>
      <c r="C91" s="16">
        <v>98</v>
      </c>
      <c r="D91" s="16">
        <v>139</v>
      </c>
      <c r="E91" s="17">
        <f t="shared" si="7"/>
        <v>8.5069444444444448E-2</v>
      </c>
      <c r="F91" s="17">
        <f t="shared" si="7"/>
        <v>0.1919889502762431</v>
      </c>
      <c r="G91" s="17">
        <f t="shared" si="9"/>
        <v>0.41836734693877553</v>
      </c>
      <c r="H91" s="17">
        <f t="shared" si="8"/>
        <v>3.5590277777777783E-2</v>
      </c>
    </row>
    <row r="92" spans="1:8" x14ac:dyDescent="0.2">
      <c r="A92" s="14"/>
      <c r="B92" s="15" t="s">
        <v>79</v>
      </c>
      <c r="C92" s="16">
        <v>2</v>
      </c>
      <c r="D92" s="16">
        <v>1</v>
      </c>
      <c r="E92" s="17">
        <f t="shared" si="7"/>
        <v>1.736111111111111E-3</v>
      </c>
      <c r="F92" s="17">
        <f t="shared" si="7"/>
        <v>1.3812154696132596E-3</v>
      </c>
      <c r="G92" s="17">
        <f t="shared" si="9"/>
        <v>-0.5</v>
      </c>
      <c r="H92" s="17">
        <f t="shared" si="8"/>
        <v>-8.6805555555555551E-4</v>
      </c>
    </row>
    <row r="93" spans="1:8" x14ac:dyDescent="0.2">
      <c r="A93" s="14"/>
      <c r="B93" s="15" t="s">
        <v>80</v>
      </c>
      <c r="C93" s="16">
        <v>1</v>
      </c>
      <c r="D93" s="16">
        <v>6</v>
      </c>
      <c r="E93" s="17">
        <f t="shared" si="7"/>
        <v>8.6805555555555551E-4</v>
      </c>
      <c r="F93" s="17">
        <f t="shared" si="7"/>
        <v>8.2872928176795577E-3</v>
      </c>
      <c r="G93" s="17">
        <f t="shared" si="9"/>
        <v>5</v>
      </c>
      <c r="H93" s="17">
        <f t="shared" si="8"/>
        <v>4.340277777777778E-3</v>
      </c>
    </row>
    <row r="94" spans="1:8" x14ac:dyDescent="0.2">
      <c r="A94" s="14"/>
      <c r="B94" s="15" t="s">
        <v>81</v>
      </c>
      <c r="C94" s="16">
        <v>1</v>
      </c>
      <c r="D94" s="16">
        <v>1</v>
      </c>
      <c r="E94" s="17">
        <f t="shared" si="7"/>
        <v>8.6805555555555551E-4</v>
      </c>
      <c r="F94" s="17">
        <f t="shared" si="7"/>
        <v>1.3812154696132596E-3</v>
      </c>
      <c r="G94" s="17">
        <f t="shared" si="9"/>
        <v>0</v>
      </c>
      <c r="H94" s="17">
        <f t="shared" si="8"/>
        <v>0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7"/>
        <v/>
      </c>
      <c r="F95" s="17" t="str">
        <f t="shared" si="7"/>
        <v/>
      </c>
      <c r="G95" s="17" t="str">
        <f t="shared" si="9"/>
        <v xml:space="preserve"> </v>
      </c>
      <c r="H95" s="17" t="str">
        <f t="shared" si="8"/>
        <v/>
      </c>
    </row>
    <row r="96" spans="1:8" x14ac:dyDescent="0.2">
      <c r="A96" s="14"/>
      <c r="B96" s="15" t="s">
        <v>83</v>
      </c>
      <c r="C96" s="16">
        <v>3</v>
      </c>
      <c r="D96" s="16">
        <v>2</v>
      </c>
      <c r="E96" s="17">
        <f t="shared" si="7"/>
        <v>2.6041666666666665E-3</v>
      </c>
      <c r="F96" s="17">
        <f t="shared" si="7"/>
        <v>2.7624309392265192E-3</v>
      </c>
      <c r="G96" s="17">
        <f t="shared" si="9"/>
        <v>-0.33333333333333331</v>
      </c>
      <c r="H96" s="17">
        <f t="shared" si="8"/>
        <v>-8.6805555555555551E-4</v>
      </c>
    </row>
    <row r="97" spans="1:8" x14ac:dyDescent="0.2">
      <c r="A97" s="14"/>
      <c r="B97" s="15" t="s">
        <v>84</v>
      </c>
      <c r="C97" s="16">
        <v>1</v>
      </c>
      <c r="D97" s="16">
        <v>2</v>
      </c>
      <c r="E97" s="17">
        <f t="shared" si="7"/>
        <v>8.6805555555555551E-4</v>
      </c>
      <c r="F97" s="17">
        <f t="shared" si="7"/>
        <v>2.7624309392265192E-3</v>
      </c>
      <c r="G97" s="17">
        <f t="shared" si="9"/>
        <v>1</v>
      </c>
      <c r="H97" s="17">
        <f t="shared" si="8"/>
        <v>8.6805555555555551E-4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7"/>
        <v/>
      </c>
      <c r="F98" s="17" t="str">
        <f t="shared" si="7"/>
        <v/>
      </c>
      <c r="G98" s="17" t="str">
        <f t="shared" si="9"/>
        <v xml:space="preserve"> </v>
      </c>
      <c r="H98" s="17" t="str">
        <f t="shared" si="8"/>
        <v/>
      </c>
    </row>
    <row r="99" spans="1:8" x14ac:dyDescent="0.2">
      <c r="A99" s="14"/>
      <c r="B99" s="15" t="s">
        <v>86</v>
      </c>
      <c r="C99" s="16">
        <v>6</v>
      </c>
      <c r="D99" s="16">
        <v>6</v>
      </c>
      <c r="E99" s="17">
        <f t="shared" si="7"/>
        <v>5.208333333333333E-3</v>
      </c>
      <c r="F99" s="17">
        <f t="shared" si="7"/>
        <v>8.2872928176795577E-3</v>
      </c>
      <c r="G99" s="17">
        <f t="shared" si="9"/>
        <v>0</v>
      </c>
      <c r="H99" s="17">
        <f t="shared" si="8"/>
        <v>0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7"/>
        <v/>
      </c>
      <c r="F100" s="17" t="str">
        <f t="shared" si="7"/>
        <v/>
      </c>
      <c r="G100" s="17" t="str">
        <f t="shared" si="9"/>
        <v xml:space="preserve"> </v>
      </c>
      <c r="H100" s="17" t="str">
        <f t="shared" si="8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7"/>
        <v/>
      </c>
      <c r="F101" s="17" t="str">
        <f t="shared" si="7"/>
        <v/>
      </c>
      <c r="G101" s="17" t="str">
        <f t="shared" si="9"/>
        <v xml:space="preserve"> </v>
      </c>
      <c r="H101" s="17" t="str">
        <f t="shared" si="8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7"/>
        <v/>
      </c>
      <c r="F102" s="17" t="str">
        <f t="shared" si="7"/>
        <v/>
      </c>
      <c r="G102" s="17" t="str">
        <f t="shared" si="9"/>
        <v xml:space="preserve"> </v>
      </c>
      <c r="H102" s="17" t="str">
        <f t="shared" si="8"/>
        <v/>
      </c>
    </row>
    <row r="103" spans="1:8" x14ac:dyDescent="0.2">
      <c r="A103" s="14"/>
      <c r="B103" s="15" t="s">
        <v>90</v>
      </c>
      <c r="C103" s="16">
        <v>17</v>
      </c>
      <c r="D103" s="16">
        <v>6</v>
      </c>
      <c r="E103" s="17">
        <f t="shared" si="7"/>
        <v>1.4756944444444444E-2</v>
      </c>
      <c r="F103" s="17">
        <f t="shared" si="7"/>
        <v>8.2872928176795577E-3</v>
      </c>
      <c r="G103" s="17">
        <f t="shared" si="9"/>
        <v>-0.6470588235294118</v>
      </c>
      <c r="H103" s="17">
        <f t="shared" si="8"/>
        <v>-9.5486111111111119E-3</v>
      </c>
    </row>
    <row r="104" spans="1:8" x14ac:dyDescent="0.2">
      <c r="A104" s="14"/>
      <c r="B104" s="15" t="s">
        <v>91</v>
      </c>
      <c r="C104" s="16">
        <v>6</v>
      </c>
      <c r="D104" s="16">
        <v>2</v>
      </c>
      <c r="E104" s="17">
        <f t="shared" si="7"/>
        <v>5.208333333333333E-3</v>
      </c>
      <c r="F104" s="17">
        <f t="shared" si="7"/>
        <v>2.7624309392265192E-3</v>
      </c>
      <c r="G104" s="17">
        <f t="shared" si="9"/>
        <v>-0.66666666666666663</v>
      </c>
      <c r="H104" s="17">
        <f t="shared" si="8"/>
        <v>-3.472222222222222E-3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7"/>
        <v/>
      </c>
      <c r="F105" s="17" t="str">
        <f t="shared" si="7"/>
        <v/>
      </c>
      <c r="G105" s="17" t="str">
        <f t="shared" si="9"/>
        <v xml:space="preserve"> </v>
      </c>
      <c r="H105" s="17" t="str">
        <f t="shared" si="8"/>
        <v/>
      </c>
    </row>
    <row r="106" spans="1:8" x14ac:dyDescent="0.2">
      <c r="A106" s="14"/>
      <c r="B106" s="15" t="s">
        <v>94</v>
      </c>
      <c r="C106" s="16">
        <v>1</v>
      </c>
      <c r="D106" s="16">
        <v>1</v>
      </c>
      <c r="E106" s="17">
        <f t="shared" si="7"/>
        <v>8.6805555555555551E-4</v>
      </c>
      <c r="F106" s="17">
        <f t="shared" si="7"/>
        <v>1.3812154696132596E-3</v>
      </c>
      <c r="G106" s="17">
        <f t="shared" si="9"/>
        <v>0</v>
      </c>
      <c r="H106" s="17">
        <f t="shared" si="8"/>
        <v>0</v>
      </c>
    </row>
    <row r="107" spans="1:8" x14ac:dyDescent="0.2">
      <c r="A107" s="14"/>
      <c r="B107" s="15" t="s">
        <v>95</v>
      </c>
      <c r="C107" s="16">
        <v>2</v>
      </c>
      <c r="D107" s="16">
        <v>0</v>
      </c>
      <c r="E107" s="17">
        <f t="shared" ref="E107:F138" si="10">+IF(C107=0,"",C107/C$75)</f>
        <v>1.736111111111111E-3</v>
      </c>
      <c r="F107" s="17" t="str">
        <f t="shared" si="10"/>
        <v/>
      </c>
      <c r="G107" s="17">
        <f t="shared" si="9"/>
        <v>-1</v>
      </c>
      <c r="H107" s="17">
        <f t="shared" si="8"/>
        <v>-1.736111111111111E-3</v>
      </c>
    </row>
    <row r="108" spans="1:8" x14ac:dyDescent="0.2">
      <c r="A108" s="14"/>
      <c r="B108" s="15" t="s">
        <v>96</v>
      </c>
      <c r="C108" s="16">
        <v>0</v>
      </c>
      <c r="D108" s="16">
        <v>8</v>
      </c>
      <c r="E108" s="17" t="str">
        <f t="shared" si="10"/>
        <v/>
      </c>
      <c r="F108" s="17">
        <f t="shared" si="10"/>
        <v>1.1049723756906077E-2</v>
      </c>
      <c r="G108" s="17">
        <f t="shared" si="9"/>
        <v>1</v>
      </c>
      <c r="H108" s="17" t="str">
        <f t="shared" si="8"/>
        <v/>
      </c>
    </row>
    <row r="109" spans="1:8" x14ac:dyDescent="0.2">
      <c r="A109" s="14"/>
      <c r="B109" s="15" t="s">
        <v>97</v>
      </c>
      <c r="C109" s="16">
        <v>2</v>
      </c>
      <c r="D109" s="16">
        <v>8</v>
      </c>
      <c r="E109" s="17">
        <f t="shared" si="10"/>
        <v>1.736111111111111E-3</v>
      </c>
      <c r="F109" s="17">
        <f t="shared" si="10"/>
        <v>1.1049723756906077E-2</v>
      </c>
      <c r="G109" s="17">
        <f t="shared" si="9"/>
        <v>3</v>
      </c>
      <c r="H109" s="17">
        <f t="shared" si="8"/>
        <v>5.208333333333333E-3</v>
      </c>
    </row>
    <row r="110" spans="1:8" x14ac:dyDescent="0.2">
      <c r="A110" s="14"/>
      <c r="B110" s="15" t="s">
        <v>98</v>
      </c>
      <c r="C110" s="16">
        <v>11</v>
      </c>
      <c r="D110" s="16">
        <v>0</v>
      </c>
      <c r="E110" s="17">
        <f t="shared" si="10"/>
        <v>9.5486111111111119E-3</v>
      </c>
      <c r="F110" s="17" t="str">
        <f t="shared" si="10"/>
        <v/>
      </c>
      <c r="G110" s="17">
        <f t="shared" si="9"/>
        <v>-1</v>
      </c>
      <c r="H110" s="17">
        <f t="shared" si="8"/>
        <v>-9.5486111111111119E-3</v>
      </c>
    </row>
    <row r="111" spans="1:8" x14ac:dyDescent="0.2">
      <c r="A111" s="14"/>
      <c r="B111" s="15" t="s">
        <v>99</v>
      </c>
      <c r="C111" s="16">
        <v>117</v>
      </c>
      <c r="D111" s="16">
        <v>35</v>
      </c>
      <c r="E111" s="17">
        <f t="shared" si="10"/>
        <v>0.1015625</v>
      </c>
      <c r="F111" s="17">
        <f t="shared" si="10"/>
        <v>4.834254143646409E-2</v>
      </c>
      <c r="G111" s="17">
        <f t="shared" si="9"/>
        <v>-0.70085470085470081</v>
      </c>
      <c r="H111" s="17">
        <f t="shared" si="8"/>
        <v>-7.1180555555555552E-2</v>
      </c>
    </row>
    <row r="112" spans="1:8" ht="25.5" x14ac:dyDescent="0.2">
      <c r="A112" s="14"/>
      <c r="B112" s="15" t="s">
        <v>100</v>
      </c>
      <c r="C112" s="16">
        <v>83</v>
      </c>
      <c r="D112" s="16">
        <v>5</v>
      </c>
      <c r="E112" s="17">
        <f t="shared" si="10"/>
        <v>7.2048611111111105E-2</v>
      </c>
      <c r="F112" s="17">
        <f t="shared" si="10"/>
        <v>6.9060773480662981E-3</v>
      </c>
      <c r="G112" s="17">
        <f t="shared" si="9"/>
        <v>-0.93975903614457834</v>
      </c>
      <c r="H112" s="17">
        <f t="shared" si="8"/>
        <v>-6.7708333333333329E-2</v>
      </c>
    </row>
    <row r="113" spans="1:8" ht="25.5" x14ac:dyDescent="0.2">
      <c r="A113" s="14"/>
      <c r="B113" s="15" t="s">
        <v>101</v>
      </c>
      <c r="C113" s="16">
        <v>13</v>
      </c>
      <c r="D113" s="16">
        <v>28</v>
      </c>
      <c r="E113" s="17">
        <f t="shared" si="10"/>
        <v>1.1284722222222222E-2</v>
      </c>
      <c r="F113" s="17">
        <f t="shared" si="10"/>
        <v>3.8674033149171269E-2</v>
      </c>
      <c r="G113" s="17">
        <f t="shared" si="9"/>
        <v>1.1538461538461537</v>
      </c>
      <c r="H113" s="17">
        <f t="shared" si="8"/>
        <v>1.3020833333333332E-2</v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0"/>
        <v/>
      </c>
      <c r="F114" s="17" t="str">
        <f t="shared" si="10"/>
        <v/>
      </c>
      <c r="G114" s="17" t="str">
        <f t="shared" si="9"/>
        <v xml:space="preserve"> </v>
      </c>
      <c r="H114" s="17" t="str">
        <f t="shared" si="8"/>
        <v/>
      </c>
    </row>
    <row r="115" spans="1:8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0"/>
        <v/>
      </c>
      <c r="F115" s="17" t="str">
        <f t="shared" si="10"/>
        <v/>
      </c>
      <c r="G115" s="17" t="str">
        <f t="shared" si="9"/>
        <v xml:space="preserve"> </v>
      </c>
      <c r="H115" s="17" t="str">
        <f t="shared" si="8"/>
        <v/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0"/>
        <v/>
      </c>
      <c r="F116" s="17" t="str">
        <f t="shared" si="10"/>
        <v/>
      </c>
      <c r="G116" s="17" t="str">
        <f t="shared" si="9"/>
        <v xml:space="preserve"> </v>
      </c>
      <c r="H116" s="17" t="str">
        <f t="shared" si="8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0"/>
        <v/>
      </c>
      <c r="F117" s="17" t="str">
        <f t="shared" si="10"/>
        <v/>
      </c>
      <c r="G117" s="17" t="str">
        <f t="shared" si="9"/>
        <v xml:space="preserve"> </v>
      </c>
      <c r="H117" s="17" t="str">
        <f t="shared" si="8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0"/>
        <v/>
      </c>
      <c r="F118" s="17" t="str">
        <f t="shared" si="10"/>
        <v/>
      </c>
      <c r="G118" s="17" t="str">
        <f t="shared" si="9"/>
        <v xml:space="preserve"> </v>
      </c>
      <c r="H118" s="17" t="str">
        <f t="shared" si="8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108</v>
      </c>
      <c r="C120" s="16">
        <v>30</v>
      </c>
      <c r="D120" s="16">
        <v>3</v>
      </c>
      <c r="E120" s="17">
        <f t="shared" si="10"/>
        <v>2.6041666666666668E-2</v>
      </c>
      <c r="F120" s="17">
        <f t="shared" si="10"/>
        <v>4.1436464088397788E-3</v>
      </c>
      <c r="G120" s="17">
        <f t="shared" si="9"/>
        <v>-0.9</v>
      </c>
      <c r="H120" s="17">
        <f t="shared" si="8"/>
        <v>-2.34375E-2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0"/>
        <v/>
      </c>
      <c r="F121" s="17" t="str">
        <f t="shared" si="10"/>
        <v/>
      </c>
      <c r="G121" s="17" t="str">
        <f t="shared" si="9"/>
        <v xml:space="preserve"> </v>
      </c>
      <c r="H121" s="17" t="str">
        <f t="shared" si="8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0"/>
        <v/>
      </c>
      <c r="F122" s="17" t="str">
        <f t="shared" si="10"/>
        <v/>
      </c>
      <c r="G122" s="17" t="str">
        <f t="shared" si="9"/>
        <v xml:space="preserve"> </v>
      </c>
      <c r="H122" s="17" t="str">
        <f t="shared" si="8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0"/>
        <v/>
      </c>
      <c r="F123" s="17" t="str">
        <f t="shared" si="10"/>
        <v/>
      </c>
      <c r="G123" s="17" t="str">
        <f t="shared" si="9"/>
        <v xml:space="preserve"> </v>
      </c>
      <c r="H123" s="17" t="str">
        <f t="shared" si="8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0"/>
        <v/>
      </c>
      <c r="F124" s="17" t="str">
        <f t="shared" si="10"/>
        <v/>
      </c>
      <c r="G124" s="17" t="str">
        <f t="shared" si="9"/>
        <v xml:space="preserve"> </v>
      </c>
      <c r="H124" s="17" t="str">
        <f t="shared" si="8"/>
        <v/>
      </c>
    </row>
    <row r="125" spans="1:8" x14ac:dyDescent="0.2">
      <c r="A125" s="14"/>
      <c r="B125" s="15" t="s">
        <v>113</v>
      </c>
      <c r="C125" s="16">
        <v>0</v>
      </c>
      <c r="D125" s="16">
        <v>5</v>
      </c>
      <c r="E125" s="17" t="str">
        <f t="shared" si="10"/>
        <v/>
      </c>
      <c r="F125" s="17">
        <f t="shared" si="10"/>
        <v>6.9060773480662981E-3</v>
      </c>
      <c r="G125" s="17">
        <f t="shared" si="9"/>
        <v>1</v>
      </c>
      <c r="H125" s="17" t="str">
        <f t="shared" si="8"/>
        <v/>
      </c>
    </row>
    <row r="126" spans="1:8" x14ac:dyDescent="0.2">
      <c r="A126" s="14"/>
      <c r="B126" s="15" t="s">
        <v>114</v>
      </c>
      <c r="C126" s="16">
        <v>0</v>
      </c>
      <c r="D126" s="16">
        <v>1</v>
      </c>
      <c r="E126" s="17" t="str">
        <f t="shared" si="10"/>
        <v/>
      </c>
      <c r="F126" s="17">
        <f t="shared" si="10"/>
        <v>1.3812154696132596E-3</v>
      </c>
      <c r="G126" s="17">
        <f t="shared" si="9"/>
        <v>1</v>
      </c>
      <c r="H126" s="17" t="str">
        <f t="shared" si="8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0"/>
        <v/>
      </c>
      <c r="F127" s="17" t="str">
        <f t="shared" si="10"/>
        <v/>
      </c>
      <c r="G127" s="17" t="str">
        <f t="shared" si="9"/>
        <v xml:space="preserve"> </v>
      </c>
      <c r="H127" s="17" t="str">
        <f t="shared" si="8"/>
        <v/>
      </c>
    </row>
    <row r="128" spans="1:8" x14ac:dyDescent="0.2">
      <c r="A128" s="14"/>
      <c r="B128" s="15" t="s">
        <v>116</v>
      </c>
      <c r="C128" s="16">
        <v>5</v>
      </c>
      <c r="D128" s="16">
        <v>20</v>
      </c>
      <c r="E128" s="17">
        <f t="shared" si="10"/>
        <v>4.340277777777778E-3</v>
      </c>
      <c r="F128" s="17">
        <f t="shared" si="10"/>
        <v>2.7624309392265192E-2</v>
      </c>
      <c r="G128" s="17">
        <f t="shared" si="9"/>
        <v>3</v>
      </c>
      <c r="H128" s="17">
        <f t="shared" si="8"/>
        <v>1.3020833333333334E-2</v>
      </c>
    </row>
    <row r="129" spans="1:8" x14ac:dyDescent="0.2">
      <c r="A129" s="14"/>
      <c r="B129" s="15" t="s">
        <v>117</v>
      </c>
      <c r="C129" s="16">
        <v>6</v>
      </c>
      <c r="D129" s="16">
        <v>0</v>
      </c>
      <c r="E129" s="17">
        <f t="shared" si="10"/>
        <v>5.208333333333333E-3</v>
      </c>
      <c r="F129" s="17" t="str">
        <f t="shared" si="10"/>
        <v/>
      </c>
      <c r="G129" s="17">
        <f t="shared" si="9"/>
        <v>-1</v>
      </c>
      <c r="H129" s="17">
        <f t="shared" si="8"/>
        <v>-5.208333333333333E-3</v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0"/>
        <v>8.6805555555555551E-4</v>
      </c>
      <c r="F130" s="17" t="str">
        <f t="shared" si="10"/>
        <v/>
      </c>
      <c r="G130" s="17">
        <f t="shared" si="9"/>
        <v>-1</v>
      </c>
      <c r="H130" s="17">
        <f t="shared" si="8"/>
        <v>-8.6805555555555551E-4</v>
      </c>
    </row>
    <row r="131" spans="1:8" ht="25.5" x14ac:dyDescent="0.2">
      <c r="A131" s="14"/>
      <c r="B131" s="15" t="s">
        <v>119</v>
      </c>
      <c r="C131" s="16">
        <v>381</v>
      </c>
      <c r="D131" s="16">
        <v>58</v>
      </c>
      <c r="E131" s="17">
        <f t="shared" si="10"/>
        <v>0.33072916666666669</v>
      </c>
      <c r="F131" s="17">
        <f t="shared" si="10"/>
        <v>8.0110497237569064E-2</v>
      </c>
      <c r="G131" s="17">
        <f t="shared" si="9"/>
        <v>-0.84776902887139105</v>
      </c>
      <c r="H131" s="17">
        <f t="shared" si="8"/>
        <v>-0.28038194444444448</v>
      </c>
    </row>
    <row r="132" spans="1:8" ht="25.5" x14ac:dyDescent="0.2">
      <c r="A132" s="14"/>
      <c r="B132" s="15" t="s">
        <v>120</v>
      </c>
      <c r="C132" s="16">
        <v>2</v>
      </c>
      <c r="D132" s="16">
        <v>0</v>
      </c>
      <c r="E132" s="17">
        <f t="shared" si="10"/>
        <v>1.736111111111111E-3</v>
      </c>
      <c r="F132" s="17" t="str">
        <f t="shared" si="10"/>
        <v/>
      </c>
      <c r="G132" s="17">
        <f t="shared" si="9"/>
        <v>-1</v>
      </c>
      <c r="H132" s="17">
        <f t="shared" si="8"/>
        <v>-1.736111111111111E-3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0"/>
        <v/>
      </c>
      <c r="F133" s="17" t="str">
        <f t="shared" si="10"/>
        <v/>
      </c>
      <c r="G133" s="17" t="str">
        <f t="shared" si="9"/>
        <v xml:space="preserve"> </v>
      </c>
      <c r="H133" s="17" t="str">
        <f t="shared" si="8"/>
        <v/>
      </c>
    </row>
    <row r="134" spans="1:8" x14ac:dyDescent="0.2">
      <c r="A134" s="14"/>
      <c r="B134" s="15" t="s">
        <v>122</v>
      </c>
      <c r="C134" s="16">
        <v>3</v>
      </c>
      <c r="D134" s="16">
        <v>0</v>
      </c>
      <c r="E134" s="17">
        <f t="shared" si="10"/>
        <v>2.6041666666666665E-3</v>
      </c>
      <c r="F134" s="17" t="str">
        <f t="shared" si="10"/>
        <v/>
      </c>
      <c r="G134" s="17">
        <f t="shared" si="9"/>
        <v>-1</v>
      </c>
      <c r="H134" s="17">
        <f t="shared" si="8"/>
        <v>-2.6041666666666665E-3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0"/>
        <v/>
      </c>
      <c r="F135" s="17" t="str">
        <f t="shared" si="10"/>
        <v/>
      </c>
      <c r="G135" s="17" t="str">
        <f t="shared" si="9"/>
        <v xml:space="preserve"> </v>
      </c>
      <c r="H135" s="17" t="str">
        <f t="shared" si="8"/>
        <v/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0"/>
        <v/>
      </c>
      <c r="F136" s="17" t="str">
        <f t="shared" si="10"/>
        <v/>
      </c>
      <c r="G136" s="17" t="str">
        <f t="shared" si="9"/>
        <v xml:space="preserve"> </v>
      </c>
      <c r="H136" s="17" t="str">
        <f t="shared" si="8"/>
        <v/>
      </c>
    </row>
    <row r="137" spans="1:8" x14ac:dyDescent="0.2">
      <c r="A137" s="14"/>
      <c r="B137" s="15" t="s">
        <v>125</v>
      </c>
      <c r="C137" s="16">
        <v>6</v>
      </c>
      <c r="D137" s="16">
        <v>0</v>
      </c>
      <c r="E137" s="17">
        <f t="shared" si="10"/>
        <v>5.208333333333333E-3</v>
      </c>
      <c r="F137" s="17" t="str">
        <f t="shared" si="10"/>
        <v/>
      </c>
      <c r="G137" s="17">
        <f t="shared" si="9"/>
        <v>-1</v>
      </c>
      <c r="H137" s="17">
        <f t="shared" si="8"/>
        <v>-5.208333333333333E-3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0"/>
        <v/>
      </c>
      <c r="F138" s="17" t="str">
        <f t="shared" si="10"/>
        <v/>
      </c>
      <c r="G138" s="17" t="str">
        <f t="shared" si="9"/>
        <v xml:space="preserve"> </v>
      </c>
      <c r="H138" s="17" t="str">
        <f t="shared" si="8"/>
        <v/>
      </c>
    </row>
    <row r="139" spans="1:8" x14ac:dyDescent="0.2">
      <c r="A139" s="14"/>
      <c r="B139" s="15" t="s">
        <v>127</v>
      </c>
      <c r="C139" s="16">
        <v>10</v>
      </c>
      <c r="D139" s="16">
        <v>123</v>
      </c>
      <c r="E139" s="17">
        <f t="shared" ref="E139:F167" si="11">+IF(C139=0,"",C139/C$75)</f>
        <v>8.6805555555555559E-3</v>
      </c>
      <c r="F139" s="17">
        <f t="shared" si="11"/>
        <v>0.16988950276243095</v>
      </c>
      <c r="G139" s="17">
        <f t="shared" si="9"/>
        <v>11.3</v>
      </c>
      <c r="H139" s="17">
        <f t="shared" ref="H139:H167" si="12">+IF(OR(AND(E139=""),(G139="")),"",E139*G139)</f>
        <v>9.809027777777779E-2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1"/>
        <v/>
      </c>
      <c r="F140" s="17" t="str">
        <f t="shared" si="11"/>
        <v/>
      </c>
      <c r="G140" s="17" t="str">
        <f t="shared" ref="G140:G167" si="13">+IF(AND(C140=0,D140=0)," ",IF(C140=0,1,IF(D140=0,-1,(D140-C140)/C140)))</f>
        <v xml:space="preserve"> </v>
      </c>
      <c r="H140" s="17" t="str">
        <f t="shared" si="12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1"/>
        <v/>
      </c>
      <c r="F141" s="17" t="str">
        <f t="shared" si="11"/>
        <v/>
      </c>
      <c r="G141" s="17" t="str">
        <f t="shared" si="13"/>
        <v xml:space="preserve"> </v>
      </c>
      <c r="H141" s="17" t="str">
        <f t="shared" si="12"/>
        <v/>
      </c>
    </row>
    <row r="142" spans="1:8" ht="25.5" x14ac:dyDescent="0.2">
      <c r="A142" s="14"/>
      <c r="B142" s="15" t="s">
        <v>130</v>
      </c>
      <c r="C142" s="16">
        <v>13</v>
      </c>
      <c r="D142" s="16">
        <v>21</v>
      </c>
      <c r="E142" s="17">
        <f t="shared" si="11"/>
        <v>1.1284722222222222E-2</v>
      </c>
      <c r="F142" s="17">
        <f t="shared" si="11"/>
        <v>2.9005524861878452E-2</v>
      </c>
      <c r="G142" s="17">
        <f t="shared" si="13"/>
        <v>0.61538461538461542</v>
      </c>
      <c r="H142" s="17">
        <f t="shared" si="12"/>
        <v>6.9444444444444449E-3</v>
      </c>
    </row>
    <row r="143" spans="1:8" ht="25.5" x14ac:dyDescent="0.2">
      <c r="A143" s="14"/>
      <c r="B143" s="15" t="s">
        <v>131</v>
      </c>
      <c r="C143" s="16">
        <v>0</v>
      </c>
      <c r="D143" s="16">
        <v>13</v>
      </c>
      <c r="E143" s="17" t="str">
        <f t="shared" si="11"/>
        <v/>
      </c>
      <c r="F143" s="17">
        <f t="shared" si="11"/>
        <v>1.7955801104972375E-2</v>
      </c>
      <c r="G143" s="17">
        <f t="shared" si="13"/>
        <v>1</v>
      </c>
      <c r="H143" s="17" t="str">
        <f t="shared" si="12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1"/>
        <v/>
      </c>
      <c r="F144" s="17" t="str">
        <f t="shared" si="11"/>
        <v/>
      </c>
      <c r="G144" s="17" t="str">
        <f t="shared" si="13"/>
        <v xml:space="preserve"> </v>
      </c>
      <c r="H144" s="17" t="str">
        <f t="shared" si="12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1"/>
        <v/>
      </c>
      <c r="F145" s="17" t="str">
        <f t="shared" si="11"/>
        <v/>
      </c>
      <c r="G145" s="17" t="str">
        <f t="shared" si="13"/>
        <v xml:space="preserve"> </v>
      </c>
      <c r="H145" s="17" t="str">
        <f t="shared" si="12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1"/>
        <v/>
      </c>
      <c r="F146" s="17" t="str">
        <f t="shared" si="11"/>
        <v/>
      </c>
      <c r="G146" s="17" t="str">
        <f t="shared" si="13"/>
        <v xml:space="preserve"> </v>
      </c>
      <c r="H146" s="17" t="str">
        <f t="shared" si="12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1"/>
        <v/>
      </c>
      <c r="F147" s="17" t="str">
        <f t="shared" si="11"/>
        <v/>
      </c>
      <c r="G147" s="17" t="str">
        <f t="shared" si="13"/>
        <v xml:space="preserve"> </v>
      </c>
      <c r="H147" s="17" t="str">
        <f t="shared" si="12"/>
        <v/>
      </c>
    </row>
    <row r="148" spans="1:8" x14ac:dyDescent="0.2">
      <c r="A148" s="14"/>
      <c r="B148" s="15" t="s">
        <v>136</v>
      </c>
      <c r="C148" s="16">
        <v>5</v>
      </c>
      <c r="D148" s="16">
        <v>0</v>
      </c>
      <c r="E148" s="17">
        <f t="shared" si="11"/>
        <v>4.340277777777778E-3</v>
      </c>
      <c r="F148" s="17" t="str">
        <f t="shared" si="11"/>
        <v/>
      </c>
      <c r="G148" s="17">
        <f t="shared" si="13"/>
        <v>-1</v>
      </c>
      <c r="H148" s="17">
        <f t="shared" si="12"/>
        <v>-4.340277777777778E-3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1"/>
        <v/>
      </c>
      <c r="F149" s="17" t="str">
        <f t="shared" si="11"/>
        <v/>
      </c>
      <c r="G149" s="17" t="str">
        <f t="shared" si="13"/>
        <v xml:space="preserve"> </v>
      </c>
      <c r="H149" s="17" t="str">
        <f t="shared" si="12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1"/>
        <v/>
      </c>
      <c r="F150" s="17" t="str">
        <f t="shared" si="11"/>
        <v/>
      </c>
      <c r="G150" s="17" t="str">
        <f t="shared" si="13"/>
        <v xml:space="preserve"> </v>
      </c>
      <c r="H150" s="17" t="str">
        <f t="shared" si="12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1"/>
        <v/>
      </c>
      <c r="F151" s="17" t="str">
        <f t="shared" si="11"/>
        <v/>
      </c>
      <c r="G151" s="17" t="str">
        <f t="shared" si="13"/>
        <v xml:space="preserve"> </v>
      </c>
      <c r="H151" s="17" t="str">
        <f t="shared" si="12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1"/>
        <v/>
      </c>
      <c r="F152" s="17" t="str">
        <f t="shared" si="11"/>
        <v/>
      </c>
      <c r="G152" s="17" t="str">
        <f t="shared" si="13"/>
        <v xml:space="preserve"> </v>
      </c>
      <c r="H152" s="17" t="str">
        <f t="shared" si="12"/>
        <v/>
      </c>
    </row>
    <row r="153" spans="1:8" x14ac:dyDescent="0.2">
      <c r="A153" s="14"/>
      <c r="B153" s="15" t="s">
        <v>141</v>
      </c>
      <c r="C153" s="16">
        <v>1</v>
      </c>
      <c r="D153" s="16">
        <v>3</v>
      </c>
      <c r="E153" s="17">
        <f t="shared" si="11"/>
        <v>8.6805555555555551E-4</v>
      </c>
      <c r="F153" s="17">
        <f t="shared" si="11"/>
        <v>4.1436464088397788E-3</v>
      </c>
      <c r="G153" s="17">
        <f t="shared" si="13"/>
        <v>2</v>
      </c>
      <c r="H153" s="17">
        <f t="shared" si="12"/>
        <v>1.736111111111111E-3</v>
      </c>
    </row>
    <row r="154" spans="1:8" x14ac:dyDescent="0.2">
      <c r="A154" s="14"/>
      <c r="B154" s="15" t="s">
        <v>142</v>
      </c>
      <c r="C154" s="16">
        <v>1</v>
      </c>
      <c r="D154" s="16">
        <v>0</v>
      </c>
      <c r="E154" s="17">
        <f t="shared" si="11"/>
        <v>8.6805555555555551E-4</v>
      </c>
      <c r="F154" s="17" t="str">
        <f t="shared" si="11"/>
        <v/>
      </c>
      <c r="G154" s="17">
        <f t="shared" si="13"/>
        <v>-1</v>
      </c>
      <c r="H154" s="17">
        <f t="shared" si="12"/>
        <v>-8.6805555555555551E-4</v>
      </c>
    </row>
    <row r="155" spans="1:8" ht="25.5" x14ac:dyDescent="0.2">
      <c r="A155" s="14"/>
      <c r="B155" s="15" t="s">
        <v>143</v>
      </c>
      <c r="C155" s="16">
        <v>5</v>
      </c>
      <c r="D155" s="16">
        <v>2</v>
      </c>
      <c r="E155" s="17">
        <f t="shared" si="11"/>
        <v>4.340277777777778E-3</v>
      </c>
      <c r="F155" s="17">
        <f t="shared" si="11"/>
        <v>2.7624309392265192E-3</v>
      </c>
      <c r="G155" s="17">
        <f t="shared" si="13"/>
        <v>-0.6</v>
      </c>
      <c r="H155" s="17">
        <f t="shared" si="12"/>
        <v>-2.6041666666666665E-3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1"/>
        <v/>
      </c>
      <c r="F156" s="17" t="str">
        <f t="shared" si="11"/>
        <v/>
      </c>
      <c r="G156" s="17" t="str">
        <f t="shared" si="13"/>
        <v xml:space="preserve"> </v>
      </c>
      <c r="H156" s="17" t="str">
        <f t="shared" si="12"/>
        <v/>
      </c>
    </row>
    <row r="157" spans="1:8" ht="25.5" x14ac:dyDescent="0.2">
      <c r="A157" s="14"/>
      <c r="B157" s="15" t="s">
        <v>145</v>
      </c>
      <c r="C157" s="16">
        <v>1</v>
      </c>
      <c r="D157" s="16">
        <v>0</v>
      </c>
      <c r="E157" s="17">
        <f t="shared" si="11"/>
        <v>8.6805555555555551E-4</v>
      </c>
      <c r="F157" s="17" t="str">
        <f t="shared" si="11"/>
        <v/>
      </c>
      <c r="G157" s="17">
        <f t="shared" si="13"/>
        <v>-1</v>
      </c>
      <c r="H157" s="17">
        <f t="shared" si="12"/>
        <v>-8.6805555555555551E-4</v>
      </c>
    </row>
    <row r="158" spans="1:8" x14ac:dyDescent="0.2">
      <c r="A158" s="14"/>
      <c r="B158" s="15" t="s">
        <v>146</v>
      </c>
      <c r="C158" s="16">
        <v>7</v>
      </c>
      <c r="D158" s="16">
        <v>2</v>
      </c>
      <c r="E158" s="17">
        <f t="shared" si="11"/>
        <v>6.076388888888889E-3</v>
      </c>
      <c r="F158" s="17">
        <f t="shared" si="11"/>
        <v>2.7624309392265192E-3</v>
      </c>
      <c r="G158" s="17">
        <f t="shared" si="13"/>
        <v>-0.7142857142857143</v>
      </c>
      <c r="H158" s="17">
        <f t="shared" si="12"/>
        <v>-4.340277777777778E-3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1"/>
        <v/>
      </c>
      <c r="F159" s="17" t="str">
        <f t="shared" si="11"/>
        <v/>
      </c>
      <c r="G159" s="17" t="str">
        <f t="shared" si="13"/>
        <v xml:space="preserve"> </v>
      </c>
      <c r="H159" s="17" t="str">
        <f t="shared" si="12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1"/>
        <v/>
      </c>
      <c r="F160" s="17" t="str">
        <f t="shared" si="11"/>
        <v/>
      </c>
      <c r="G160" s="17" t="str">
        <f t="shared" si="13"/>
        <v xml:space="preserve"> </v>
      </c>
      <c r="H160" s="17" t="str">
        <f t="shared" si="12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1"/>
        <v/>
      </c>
      <c r="F161" s="17" t="str">
        <f t="shared" si="11"/>
        <v/>
      </c>
      <c r="G161" s="17" t="str">
        <f t="shared" si="13"/>
        <v xml:space="preserve"> </v>
      </c>
      <c r="H161" s="17" t="str">
        <f t="shared" si="12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1"/>
        <v/>
      </c>
      <c r="F162" s="17" t="str">
        <f t="shared" si="11"/>
        <v/>
      </c>
      <c r="G162" s="17" t="str">
        <f t="shared" si="13"/>
        <v xml:space="preserve"> </v>
      </c>
      <c r="H162" s="17" t="str">
        <f t="shared" si="12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1"/>
        <v/>
      </c>
      <c r="F163" s="17" t="str">
        <f t="shared" si="11"/>
        <v/>
      </c>
      <c r="G163" s="17" t="str">
        <f t="shared" si="13"/>
        <v xml:space="preserve"> </v>
      </c>
      <c r="H163" s="17" t="str">
        <f t="shared" si="12"/>
        <v/>
      </c>
    </row>
    <row r="164" spans="1:8" x14ac:dyDescent="0.2">
      <c r="A164" s="14"/>
      <c r="B164" s="15" t="s">
        <v>152</v>
      </c>
      <c r="C164" s="16">
        <v>7</v>
      </c>
      <c r="D164" s="16">
        <v>12</v>
      </c>
      <c r="E164" s="17">
        <f t="shared" si="11"/>
        <v>6.076388888888889E-3</v>
      </c>
      <c r="F164" s="17">
        <f t="shared" si="11"/>
        <v>1.6574585635359115E-2</v>
      </c>
      <c r="G164" s="17">
        <f t="shared" si="13"/>
        <v>0.7142857142857143</v>
      </c>
      <c r="H164" s="17">
        <f t="shared" si="12"/>
        <v>4.340277777777778E-3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1"/>
        <v/>
      </c>
      <c r="F165" s="17" t="str">
        <f t="shared" si="11"/>
        <v/>
      </c>
      <c r="G165" s="17" t="str">
        <f t="shared" si="13"/>
        <v xml:space="preserve"> </v>
      </c>
      <c r="H165" s="17" t="str">
        <f t="shared" si="12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1"/>
        <v/>
      </c>
      <c r="F166" s="17" t="str">
        <f t="shared" si="11"/>
        <v/>
      </c>
      <c r="G166" s="17" t="str">
        <f t="shared" si="13"/>
        <v xml:space="preserve"> </v>
      </c>
      <c r="H166" s="17" t="str">
        <f t="shared" si="12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1"/>
        <v/>
      </c>
      <c r="F167" s="17" t="str">
        <f t="shared" si="11"/>
        <v/>
      </c>
      <c r="G167" s="17" t="str">
        <f t="shared" si="13"/>
        <v xml:space="preserve"> </v>
      </c>
      <c r="H167" s="17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4" t="s">
        <v>3</v>
      </c>
      <c r="C171" s="26" t="s">
        <v>4</v>
      </c>
      <c r="D171" s="27"/>
      <c r="E171" s="26" t="s">
        <v>5</v>
      </c>
      <c r="F171" s="27"/>
      <c r="G171" s="28" t="s">
        <v>641</v>
      </c>
      <c r="H171" s="30" t="s">
        <v>6</v>
      </c>
    </row>
    <row r="172" spans="1:8" ht="15.75" thickBot="1" x14ac:dyDescent="0.25">
      <c r="A172" s="14"/>
      <c r="B172" s="25"/>
      <c r="C172" s="7">
        <v>2019</v>
      </c>
      <c r="D172" s="7">
        <v>2020</v>
      </c>
      <c r="E172" s="7">
        <v>2019</v>
      </c>
      <c r="F172" s="7">
        <v>2020</v>
      </c>
      <c r="G172" s="29"/>
      <c r="H172" s="31"/>
    </row>
    <row r="173" spans="1:8" ht="25.5" x14ac:dyDescent="0.2">
      <c r="A173" s="14"/>
      <c r="B173" s="18" t="s">
        <v>9</v>
      </c>
      <c r="C173" s="19">
        <f>SUM(C174:C343)</f>
        <v>2708</v>
      </c>
      <c r="D173" s="19">
        <f>SUM(D174:D343)</f>
        <v>2315</v>
      </c>
      <c r="E173" s="20">
        <f t="shared" ref="E173:F204" si="14">+IF(C173=0,"",C173/C$173)</f>
        <v>1</v>
      </c>
      <c r="F173" s="20">
        <f t="shared" si="14"/>
        <v>1</v>
      </c>
      <c r="G173" s="20">
        <f>+IF(AND(C173=0,D173=0),"",IF(C173=0,1,IF(D173=0,-1,(D173-C173)/C173)))</f>
        <v>-0.14512555391432791</v>
      </c>
      <c r="H173" s="20">
        <f t="shared" ref="H173:H236" si="15">+IF(OR(AND(E173=""),(G173="")),"",E173*G173)</f>
        <v>-0.14512555391432791</v>
      </c>
    </row>
    <row r="174" spans="1:8" x14ac:dyDescent="0.2">
      <c r="A174" s="14"/>
      <c r="B174" s="15" t="s">
        <v>156</v>
      </c>
      <c r="C174" s="16">
        <v>48</v>
      </c>
      <c r="D174" s="16">
        <v>42</v>
      </c>
      <c r="E174" s="17">
        <f t="shared" si="14"/>
        <v>1.7725258493353029E-2</v>
      </c>
      <c r="F174" s="17">
        <f t="shared" si="14"/>
        <v>1.814254859611231E-2</v>
      </c>
      <c r="G174" s="17">
        <f t="shared" ref="G174:G237" si="16">+IF(AND(C174=0,D174=0)," ",IF(C174=0,1,IF(D174=0,-1,(D174-C174)/C174)))</f>
        <v>-0.125</v>
      </c>
      <c r="H174" s="17">
        <f t="shared" si="15"/>
        <v>-2.2156573116691287E-3</v>
      </c>
    </row>
    <row r="175" spans="1:8" x14ac:dyDescent="0.2">
      <c r="A175" s="14"/>
      <c r="B175" s="15" t="s">
        <v>157</v>
      </c>
      <c r="C175" s="16">
        <v>0</v>
      </c>
      <c r="D175" s="16">
        <v>4</v>
      </c>
      <c r="E175" s="17" t="str">
        <f t="shared" si="14"/>
        <v/>
      </c>
      <c r="F175" s="17">
        <f t="shared" si="14"/>
        <v>1.7278617710583153E-3</v>
      </c>
      <c r="G175" s="17">
        <f t="shared" si="16"/>
        <v>1</v>
      </c>
      <c r="H175" s="17" t="str">
        <f t="shared" si="15"/>
        <v/>
      </c>
    </row>
    <row r="176" spans="1:8" ht="38.25" x14ac:dyDescent="0.2">
      <c r="A176" s="14"/>
      <c r="B176" s="15" t="s">
        <v>158</v>
      </c>
      <c r="C176" s="16">
        <v>0</v>
      </c>
      <c r="D176" s="16">
        <v>5</v>
      </c>
      <c r="E176" s="17" t="str">
        <f t="shared" si="14"/>
        <v/>
      </c>
      <c r="F176" s="17">
        <f t="shared" si="14"/>
        <v>2.1598272138228943E-3</v>
      </c>
      <c r="G176" s="17">
        <f t="shared" si="16"/>
        <v>1</v>
      </c>
      <c r="H176" s="17" t="str">
        <f t="shared" si="15"/>
        <v/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14"/>
        <v/>
      </c>
      <c r="F177" s="17" t="str">
        <f t="shared" si="14"/>
        <v/>
      </c>
      <c r="G177" s="17" t="str">
        <f t="shared" si="16"/>
        <v xml:space="preserve"> </v>
      </c>
      <c r="H177" s="17" t="str">
        <f t="shared" si="15"/>
        <v/>
      </c>
    </row>
    <row r="178" spans="1:8" ht="25.5" x14ac:dyDescent="0.2">
      <c r="A178" s="14"/>
      <c r="B178" s="15" t="s">
        <v>160</v>
      </c>
      <c r="C178" s="16">
        <v>8</v>
      </c>
      <c r="D178" s="16">
        <v>5</v>
      </c>
      <c r="E178" s="17">
        <f t="shared" si="14"/>
        <v>2.9542097488921715E-3</v>
      </c>
      <c r="F178" s="17">
        <f t="shared" si="14"/>
        <v>2.1598272138228943E-3</v>
      </c>
      <c r="G178" s="17">
        <f t="shared" si="16"/>
        <v>-0.375</v>
      </c>
      <c r="H178" s="17">
        <f t="shared" si="15"/>
        <v>-1.1078286558345643E-3</v>
      </c>
    </row>
    <row r="179" spans="1:8" x14ac:dyDescent="0.2">
      <c r="A179" s="14"/>
      <c r="B179" s="15" t="s">
        <v>161</v>
      </c>
      <c r="C179" s="16">
        <v>1020</v>
      </c>
      <c r="D179" s="16">
        <v>338</v>
      </c>
      <c r="E179" s="17">
        <f t="shared" si="14"/>
        <v>0.37666174298375182</v>
      </c>
      <c r="F179" s="17">
        <f t="shared" si="14"/>
        <v>0.14600431965442764</v>
      </c>
      <c r="G179" s="17">
        <f t="shared" si="16"/>
        <v>-0.66862745098039211</v>
      </c>
      <c r="H179" s="17">
        <f t="shared" si="15"/>
        <v>-0.25184638109305757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14"/>
        <v/>
      </c>
      <c r="F180" s="17" t="str">
        <f t="shared" si="14"/>
        <v/>
      </c>
      <c r="G180" s="17" t="str">
        <f t="shared" si="16"/>
        <v xml:space="preserve"> </v>
      </c>
      <c r="H180" s="17" t="str">
        <f t="shared" si="15"/>
        <v/>
      </c>
    </row>
    <row r="181" spans="1:8" x14ac:dyDescent="0.2">
      <c r="A181" s="14"/>
      <c r="B181" s="15" t="s">
        <v>163</v>
      </c>
      <c r="C181" s="16">
        <v>81</v>
      </c>
      <c r="D181" s="16">
        <v>40</v>
      </c>
      <c r="E181" s="17">
        <f t="shared" si="14"/>
        <v>2.9911373707533235E-2</v>
      </c>
      <c r="F181" s="17">
        <f t="shared" si="14"/>
        <v>1.7278617710583154E-2</v>
      </c>
      <c r="G181" s="17">
        <f t="shared" si="16"/>
        <v>-0.50617283950617287</v>
      </c>
      <c r="H181" s="17">
        <f t="shared" si="15"/>
        <v>-1.5140324963072379E-2</v>
      </c>
    </row>
    <row r="182" spans="1:8" x14ac:dyDescent="0.2">
      <c r="A182" s="14"/>
      <c r="B182" s="15" t="s">
        <v>164</v>
      </c>
      <c r="C182" s="16">
        <v>3</v>
      </c>
      <c r="D182" s="16">
        <v>4</v>
      </c>
      <c r="E182" s="17">
        <f t="shared" si="14"/>
        <v>1.1078286558345643E-3</v>
      </c>
      <c r="F182" s="17">
        <f t="shared" si="14"/>
        <v>1.7278617710583153E-3</v>
      </c>
      <c r="G182" s="17">
        <f t="shared" si="16"/>
        <v>0.33333333333333331</v>
      </c>
      <c r="H182" s="17">
        <f t="shared" si="15"/>
        <v>3.6927621861152144E-4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14"/>
        <v/>
      </c>
      <c r="F183" s="17" t="str">
        <f t="shared" si="14"/>
        <v/>
      </c>
      <c r="G183" s="17" t="str">
        <f t="shared" si="16"/>
        <v xml:space="preserve"> </v>
      </c>
      <c r="H183" s="17" t="str">
        <f t="shared" si="1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14"/>
        <v/>
      </c>
      <c r="F184" s="17" t="str">
        <f t="shared" si="14"/>
        <v/>
      </c>
      <c r="G184" s="17" t="str">
        <f t="shared" si="16"/>
        <v xml:space="preserve"> </v>
      </c>
      <c r="H184" s="17" t="str">
        <f t="shared" si="15"/>
        <v/>
      </c>
    </row>
    <row r="185" spans="1:8" x14ac:dyDescent="0.2">
      <c r="A185" s="14"/>
      <c r="B185" s="15" t="s">
        <v>167</v>
      </c>
      <c r="C185" s="16">
        <v>7</v>
      </c>
      <c r="D185" s="16">
        <v>1</v>
      </c>
      <c r="E185" s="17">
        <f t="shared" si="14"/>
        <v>2.5849335302806499E-3</v>
      </c>
      <c r="F185" s="17">
        <f t="shared" si="14"/>
        <v>4.3196544276457883E-4</v>
      </c>
      <c r="G185" s="17">
        <f t="shared" si="16"/>
        <v>-0.8571428571428571</v>
      </c>
      <c r="H185" s="17">
        <f t="shared" si="15"/>
        <v>-2.2156573116691282E-3</v>
      </c>
    </row>
    <row r="186" spans="1:8" x14ac:dyDescent="0.2">
      <c r="A186" s="14"/>
      <c r="B186" s="15" t="s">
        <v>168</v>
      </c>
      <c r="C186" s="16">
        <v>118</v>
      </c>
      <c r="D186" s="16">
        <v>116</v>
      </c>
      <c r="E186" s="17">
        <f t="shared" si="14"/>
        <v>4.3574593796159529E-2</v>
      </c>
      <c r="F186" s="17">
        <f t="shared" si="14"/>
        <v>5.0107991360691148E-2</v>
      </c>
      <c r="G186" s="17">
        <f t="shared" si="16"/>
        <v>-1.6949152542372881E-2</v>
      </c>
      <c r="H186" s="17">
        <f t="shared" si="15"/>
        <v>-7.3855243722304289E-4</v>
      </c>
    </row>
    <row r="187" spans="1:8" x14ac:dyDescent="0.2">
      <c r="A187" s="14"/>
      <c r="B187" s="15" t="s">
        <v>169</v>
      </c>
      <c r="C187" s="16">
        <v>51</v>
      </c>
      <c r="D187" s="16">
        <v>22</v>
      </c>
      <c r="E187" s="17">
        <f t="shared" si="14"/>
        <v>1.8833087149187591E-2</v>
      </c>
      <c r="F187" s="17">
        <f t="shared" si="14"/>
        <v>9.5032397408207347E-3</v>
      </c>
      <c r="G187" s="17">
        <f t="shared" si="16"/>
        <v>-0.56862745098039214</v>
      </c>
      <c r="H187" s="17">
        <f t="shared" si="15"/>
        <v>-1.0709010339734121E-2</v>
      </c>
    </row>
    <row r="188" spans="1:8" ht="25.5" x14ac:dyDescent="0.2">
      <c r="A188" s="14"/>
      <c r="B188" s="15" t="s">
        <v>170</v>
      </c>
      <c r="C188" s="16">
        <v>0</v>
      </c>
      <c r="D188" s="16">
        <v>14</v>
      </c>
      <c r="E188" s="17" t="str">
        <f t="shared" si="14"/>
        <v/>
      </c>
      <c r="F188" s="17">
        <f t="shared" si="14"/>
        <v>6.0475161987041037E-3</v>
      </c>
      <c r="G188" s="17">
        <f t="shared" si="16"/>
        <v>1</v>
      </c>
      <c r="H188" s="17" t="str">
        <f t="shared" si="1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2</v>
      </c>
      <c r="E189" s="17" t="str">
        <f t="shared" si="14"/>
        <v/>
      </c>
      <c r="F189" s="17">
        <f t="shared" si="14"/>
        <v>8.6393088552915766E-4</v>
      </c>
      <c r="G189" s="17">
        <f t="shared" si="16"/>
        <v>1</v>
      </c>
      <c r="H189" s="17" t="str">
        <f t="shared" si="1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14"/>
        <v/>
      </c>
      <c r="F190" s="17" t="str">
        <f t="shared" si="14"/>
        <v/>
      </c>
      <c r="G190" s="17" t="str">
        <f t="shared" si="16"/>
        <v xml:space="preserve"> </v>
      </c>
      <c r="H190" s="17" t="str">
        <f t="shared" si="15"/>
        <v/>
      </c>
    </row>
    <row r="191" spans="1:8" x14ac:dyDescent="0.2">
      <c r="A191" s="14"/>
      <c r="B191" s="15" t="s">
        <v>173</v>
      </c>
      <c r="C191" s="16">
        <v>1</v>
      </c>
      <c r="D191" s="16">
        <v>7</v>
      </c>
      <c r="E191" s="17">
        <f t="shared" si="14"/>
        <v>3.6927621861152144E-4</v>
      </c>
      <c r="F191" s="17">
        <f t="shared" si="14"/>
        <v>3.0237580993520518E-3</v>
      </c>
      <c r="G191" s="17">
        <f t="shared" si="16"/>
        <v>6</v>
      </c>
      <c r="H191" s="17">
        <f t="shared" si="15"/>
        <v>2.2156573116691287E-3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14"/>
        <v/>
      </c>
      <c r="F192" s="17" t="str">
        <f t="shared" si="14"/>
        <v/>
      </c>
      <c r="G192" s="17" t="str">
        <f t="shared" si="16"/>
        <v xml:space="preserve"> </v>
      </c>
      <c r="H192" s="17" t="str">
        <f t="shared" si="1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15</v>
      </c>
      <c r="E193" s="17" t="str">
        <f t="shared" si="14"/>
        <v/>
      </c>
      <c r="F193" s="17">
        <f t="shared" si="14"/>
        <v>6.4794816414686825E-3</v>
      </c>
      <c r="G193" s="17">
        <f t="shared" si="16"/>
        <v>1</v>
      </c>
      <c r="H193" s="17" t="str">
        <f t="shared" si="15"/>
        <v/>
      </c>
    </row>
    <row r="194" spans="1:8" x14ac:dyDescent="0.2">
      <c r="A194" s="14"/>
      <c r="B194" s="15" t="s">
        <v>176</v>
      </c>
      <c r="C194" s="16">
        <v>43</v>
      </c>
      <c r="D194" s="16">
        <v>43</v>
      </c>
      <c r="E194" s="17">
        <f t="shared" si="14"/>
        <v>1.5878877400295421E-2</v>
      </c>
      <c r="F194" s="17">
        <f t="shared" si="14"/>
        <v>1.8574514038876888E-2</v>
      </c>
      <c r="G194" s="17">
        <f t="shared" si="16"/>
        <v>0</v>
      </c>
      <c r="H194" s="17">
        <f t="shared" si="15"/>
        <v>0</v>
      </c>
    </row>
    <row r="195" spans="1:8" x14ac:dyDescent="0.2">
      <c r="A195" s="14"/>
      <c r="B195" s="15" t="s">
        <v>177</v>
      </c>
      <c r="C195" s="16">
        <v>2</v>
      </c>
      <c r="D195" s="16">
        <v>74</v>
      </c>
      <c r="E195" s="17">
        <f t="shared" si="14"/>
        <v>7.3855243722304289E-4</v>
      </c>
      <c r="F195" s="17">
        <f t="shared" si="14"/>
        <v>3.1965442764578834E-2</v>
      </c>
      <c r="G195" s="17">
        <f t="shared" si="16"/>
        <v>36</v>
      </c>
      <c r="H195" s="17">
        <f t="shared" si="15"/>
        <v>2.6587887740029542E-2</v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14"/>
        <v/>
      </c>
      <c r="F196" s="17">
        <f t="shared" si="14"/>
        <v>4.3196544276457883E-4</v>
      </c>
      <c r="G196" s="17">
        <f t="shared" si="16"/>
        <v>1</v>
      </c>
      <c r="H196" s="17" t="str">
        <f t="shared" si="15"/>
        <v/>
      </c>
    </row>
    <row r="197" spans="1:8" x14ac:dyDescent="0.2">
      <c r="A197" s="14"/>
      <c r="B197" s="15" t="s">
        <v>179</v>
      </c>
      <c r="C197" s="16">
        <v>1</v>
      </c>
      <c r="D197" s="16">
        <v>2</v>
      </c>
      <c r="E197" s="17">
        <f t="shared" si="14"/>
        <v>3.6927621861152144E-4</v>
      </c>
      <c r="F197" s="17">
        <f t="shared" si="14"/>
        <v>8.6393088552915766E-4</v>
      </c>
      <c r="G197" s="17">
        <f t="shared" si="16"/>
        <v>1</v>
      </c>
      <c r="H197" s="17">
        <f t="shared" si="15"/>
        <v>3.6927621861152144E-4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14"/>
        <v/>
      </c>
      <c r="F198" s="17" t="str">
        <f t="shared" si="14"/>
        <v/>
      </c>
      <c r="G198" s="17" t="str">
        <f t="shared" si="16"/>
        <v xml:space="preserve"> </v>
      </c>
      <c r="H198" s="17" t="str">
        <f t="shared" si="15"/>
        <v/>
      </c>
    </row>
    <row r="199" spans="1:8" x14ac:dyDescent="0.2">
      <c r="A199" s="14"/>
      <c r="B199" s="15" t="s">
        <v>181</v>
      </c>
      <c r="C199" s="16">
        <v>37</v>
      </c>
      <c r="D199" s="16">
        <v>69</v>
      </c>
      <c r="E199" s="17">
        <f t="shared" si="14"/>
        <v>1.3663220088626292E-2</v>
      </c>
      <c r="F199" s="17">
        <f t="shared" si="14"/>
        <v>2.9805615550755938E-2</v>
      </c>
      <c r="G199" s="17">
        <f t="shared" si="16"/>
        <v>0.86486486486486491</v>
      </c>
      <c r="H199" s="17">
        <f t="shared" si="15"/>
        <v>1.1816838995568686E-2</v>
      </c>
    </row>
    <row r="200" spans="1:8" ht="25.5" x14ac:dyDescent="0.2">
      <c r="A200" s="14"/>
      <c r="B200" s="15" t="s">
        <v>182</v>
      </c>
      <c r="C200" s="16">
        <v>44</v>
      </c>
      <c r="D200" s="16">
        <v>67</v>
      </c>
      <c r="E200" s="17">
        <f t="shared" si="14"/>
        <v>1.6248153618906941E-2</v>
      </c>
      <c r="F200" s="17">
        <f t="shared" si="14"/>
        <v>2.8941684665226782E-2</v>
      </c>
      <c r="G200" s="17">
        <f t="shared" si="16"/>
        <v>0.52272727272727271</v>
      </c>
      <c r="H200" s="17">
        <f t="shared" si="15"/>
        <v>8.4933530280649917E-3</v>
      </c>
    </row>
    <row r="201" spans="1:8" x14ac:dyDescent="0.2">
      <c r="A201" s="14"/>
      <c r="B201" s="15" t="s">
        <v>183</v>
      </c>
      <c r="C201" s="16">
        <v>36</v>
      </c>
      <c r="D201" s="16">
        <v>54</v>
      </c>
      <c r="E201" s="17">
        <f t="shared" si="14"/>
        <v>1.3293943870014771E-2</v>
      </c>
      <c r="F201" s="17">
        <f t="shared" si="14"/>
        <v>2.3326133909287255E-2</v>
      </c>
      <c r="G201" s="17">
        <f t="shared" si="16"/>
        <v>0.5</v>
      </c>
      <c r="H201" s="17">
        <f t="shared" si="15"/>
        <v>6.6469719350073855E-3</v>
      </c>
    </row>
    <row r="202" spans="1:8" x14ac:dyDescent="0.2">
      <c r="A202" s="14"/>
      <c r="B202" s="15" t="s">
        <v>184</v>
      </c>
      <c r="C202" s="16">
        <v>57</v>
      </c>
      <c r="D202" s="16">
        <v>66</v>
      </c>
      <c r="E202" s="17">
        <f t="shared" si="14"/>
        <v>2.1048744460856722E-2</v>
      </c>
      <c r="F202" s="17">
        <f t="shared" si="14"/>
        <v>2.8509719222462204E-2</v>
      </c>
      <c r="G202" s="17">
        <f t="shared" si="16"/>
        <v>0.15789473684210525</v>
      </c>
      <c r="H202" s="17">
        <f t="shared" si="15"/>
        <v>3.3234859675036928E-3</v>
      </c>
    </row>
    <row r="203" spans="1:8" x14ac:dyDescent="0.2">
      <c r="A203" s="14"/>
      <c r="B203" s="15" t="s">
        <v>185</v>
      </c>
      <c r="C203" s="16">
        <v>181</v>
      </c>
      <c r="D203" s="16">
        <v>93</v>
      </c>
      <c r="E203" s="17">
        <f t="shared" si="14"/>
        <v>6.6838995568685375E-2</v>
      </c>
      <c r="F203" s="17">
        <f t="shared" si="14"/>
        <v>4.0172786177105832E-2</v>
      </c>
      <c r="G203" s="17">
        <f t="shared" si="16"/>
        <v>-0.48618784530386738</v>
      </c>
      <c r="H203" s="17">
        <f t="shared" si="15"/>
        <v>-3.2496307237813882E-2</v>
      </c>
    </row>
    <row r="204" spans="1:8" x14ac:dyDescent="0.2">
      <c r="A204" s="14"/>
      <c r="B204" s="15" t="s">
        <v>186</v>
      </c>
      <c r="C204" s="16">
        <v>27</v>
      </c>
      <c r="D204" s="16">
        <v>44</v>
      </c>
      <c r="E204" s="17">
        <f t="shared" si="14"/>
        <v>9.9704579025110783E-3</v>
      </c>
      <c r="F204" s="17">
        <f t="shared" si="14"/>
        <v>1.9006479481641469E-2</v>
      </c>
      <c r="G204" s="17">
        <f t="shared" si="16"/>
        <v>0.62962962962962965</v>
      </c>
      <c r="H204" s="17">
        <f t="shared" si="15"/>
        <v>6.2776957163958643E-3</v>
      </c>
    </row>
    <row r="205" spans="1:8" x14ac:dyDescent="0.2">
      <c r="A205" s="14"/>
      <c r="B205" s="15" t="s">
        <v>187</v>
      </c>
      <c r="C205" s="16">
        <v>48</v>
      </c>
      <c r="D205" s="16">
        <v>21</v>
      </c>
      <c r="E205" s="17">
        <f t="shared" ref="E205:F236" si="17">+IF(C205=0,"",C205/C$173)</f>
        <v>1.7725258493353029E-2</v>
      </c>
      <c r="F205" s="17">
        <f t="shared" si="17"/>
        <v>9.0712742980561551E-3</v>
      </c>
      <c r="G205" s="17">
        <f t="shared" si="16"/>
        <v>-0.5625</v>
      </c>
      <c r="H205" s="17">
        <f t="shared" si="15"/>
        <v>-9.9704579025110783E-3</v>
      </c>
    </row>
    <row r="206" spans="1:8" x14ac:dyDescent="0.2">
      <c r="A206" s="14"/>
      <c r="B206" s="15" t="s">
        <v>188</v>
      </c>
      <c r="C206" s="16">
        <v>25</v>
      </c>
      <c r="D206" s="16">
        <v>2</v>
      </c>
      <c r="E206" s="17">
        <f t="shared" si="17"/>
        <v>9.2319054652880359E-3</v>
      </c>
      <c r="F206" s="17">
        <f t="shared" si="17"/>
        <v>8.6393088552915766E-4</v>
      </c>
      <c r="G206" s="17">
        <f t="shared" si="16"/>
        <v>-0.92</v>
      </c>
      <c r="H206" s="17">
        <f t="shared" si="15"/>
        <v>-8.4933530280649934E-3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17"/>
        <v/>
      </c>
      <c r="F207" s="17" t="str">
        <f t="shared" si="17"/>
        <v/>
      </c>
      <c r="G207" s="17" t="str">
        <f t="shared" si="16"/>
        <v xml:space="preserve"> </v>
      </c>
      <c r="H207" s="17" t="str">
        <f t="shared" si="15"/>
        <v/>
      </c>
    </row>
    <row r="208" spans="1:8" x14ac:dyDescent="0.2">
      <c r="A208" s="14"/>
      <c r="B208" s="15" t="s">
        <v>190</v>
      </c>
      <c r="C208" s="16">
        <v>5</v>
      </c>
      <c r="D208" s="16">
        <v>12</v>
      </c>
      <c r="E208" s="17">
        <f t="shared" si="17"/>
        <v>1.846381093057607E-3</v>
      </c>
      <c r="F208" s="17">
        <f t="shared" si="17"/>
        <v>5.1835853131749461E-3</v>
      </c>
      <c r="G208" s="17">
        <f t="shared" si="16"/>
        <v>1.4</v>
      </c>
      <c r="H208" s="17">
        <f t="shared" si="15"/>
        <v>2.5849335302806494E-3</v>
      </c>
    </row>
    <row r="209" spans="1:8" x14ac:dyDescent="0.2">
      <c r="A209" s="14"/>
      <c r="B209" s="15" t="s">
        <v>191</v>
      </c>
      <c r="C209" s="16">
        <v>15</v>
      </c>
      <c r="D209" s="16">
        <v>17</v>
      </c>
      <c r="E209" s="17">
        <f t="shared" si="17"/>
        <v>5.539143279172821E-3</v>
      </c>
      <c r="F209" s="17">
        <f t="shared" si="17"/>
        <v>7.34341252699784E-3</v>
      </c>
      <c r="G209" s="17">
        <f t="shared" si="16"/>
        <v>0.13333333333333333</v>
      </c>
      <c r="H209" s="17">
        <f t="shared" si="15"/>
        <v>7.3855243722304278E-4</v>
      </c>
    </row>
    <row r="210" spans="1:8" x14ac:dyDescent="0.2">
      <c r="A210" s="14"/>
      <c r="B210" s="15" t="s">
        <v>192</v>
      </c>
      <c r="C210" s="16">
        <v>29</v>
      </c>
      <c r="D210" s="16">
        <v>31</v>
      </c>
      <c r="E210" s="17">
        <f t="shared" si="17"/>
        <v>1.0709010339734121E-2</v>
      </c>
      <c r="F210" s="17">
        <f t="shared" si="17"/>
        <v>1.3390928725701945E-2</v>
      </c>
      <c r="G210" s="17">
        <f t="shared" si="16"/>
        <v>6.8965517241379309E-2</v>
      </c>
      <c r="H210" s="17">
        <f t="shared" si="15"/>
        <v>7.3855243722304278E-4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17"/>
        <v/>
      </c>
      <c r="F211" s="17">
        <f t="shared" si="17"/>
        <v>4.3196544276457883E-4</v>
      </c>
      <c r="G211" s="17">
        <f t="shared" si="16"/>
        <v>1</v>
      </c>
      <c r="H211" s="17" t="str">
        <f t="shared" si="15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17"/>
        <v/>
      </c>
      <c r="F212" s="17" t="str">
        <f t="shared" si="17"/>
        <v/>
      </c>
      <c r="G212" s="17" t="str">
        <f t="shared" si="16"/>
        <v xml:space="preserve"> </v>
      </c>
      <c r="H212" s="17" t="str">
        <f t="shared" si="15"/>
        <v/>
      </c>
    </row>
    <row r="213" spans="1:8" ht="25.5" x14ac:dyDescent="0.2">
      <c r="A213" s="14"/>
      <c r="B213" s="15" t="s">
        <v>195</v>
      </c>
      <c r="C213" s="16">
        <v>61</v>
      </c>
      <c r="D213" s="16">
        <v>71</v>
      </c>
      <c r="E213" s="17">
        <f t="shared" si="17"/>
        <v>2.2525849335302807E-2</v>
      </c>
      <c r="F213" s="17">
        <f t="shared" si="17"/>
        <v>3.0669546436285097E-2</v>
      </c>
      <c r="G213" s="17">
        <f t="shared" si="16"/>
        <v>0.16393442622950818</v>
      </c>
      <c r="H213" s="17">
        <f t="shared" si="15"/>
        <v>3.692762186115214E-3</v>
      </c>
    </row>
    <row r="214" spans="1:8" x14ac:dyDescent="0.2">
      <c r="A214" s="14"/>
      <c r="B214" s="15" t="s">
        <v>196</v>
      </c>
      <c r="C214" s="16">
        <v>35</v>
      </c>
      <c r="D214" s="16">
        <v>25</v>
      </c>
      <c r="E214" s="17">
        <f t="shared" si="17"/>
        <v>1.292466765140325E-2</v>
      </c>
      <c r="F214" s="17">
        <f t="shared" si="17"/>
        <v>1.079913606911447E-2</v>
      </c>
      <c r="G214" s="17">
        <f t="shared" si="16"/>
        <v>-0.2857142857142857</v>
      </c>
      <c r="H214" s="17">
        <f t="shared" si="15"/>
        <v>-3.692762186115214E-3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17"/>
        <v/>
      </c>
      <c r="F215" s="17" t="str">
        <f t="shared" si="17"/>
        <v/>
      </c>
      <c r="G215" s="17" t="str">
        <f t="shared" si="16"/>
        <v xml:space="preserve"> </v>
      </c>
      <c r="H215" s="17" t="str">
        <f t="shared" si="15"/>
        <v/>
      </c>
    </row>
    <row r="216" spans="1:8" ht="25.5" x14ac:dyDescent="0.2">
      <c r="A216" s="14"/>
      <c r="B216" s="15" t="s">
        <v>198</v>
      </c>
      <c r="C216" s="16">
        <v>1</v>
      </c>
      <c r="D216" s="16">
        <v>0</v>
      </c>
      <c r="E216" s="17">
        <f t="shared" si="17"/>
        <v>3.6927621861152144E-4</v>
      </c>
      <c r="F216" s="17" t="str">
        <f t="shared" si="17"/>
        <v/>
      </c>
      <c r="G216" s="17">
        <f t="shared" si="16"/>
        <v>-1</v>
      </c>
      <c r="H216" s="17">
        <f t="shared" si="15"/>
        <v>-3.6927621861152144E-4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14</v>
      </c>
      <c r="E218" s="17" t="str">
        <f t="shared" si="17"/>
        <v/>
      </c>
      <c r="F218" s="17">
        <f t="shared" si="17"/>
        <v>6.0475161987041037E-3</v>
      </c>
      <c r="G218" s="17">
        <f t="shared" si="16"/>
        <v>1</v>
      </c>
      <c r="H218" s="17" t="str">
        <f t="shared" si="15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17"/>
        <v/>
      </c>
      <c r="F219" s="17" t="str">
        <f t="shared" si="17"/>
        <v/>
      </c>
      <c r="G219" s="17" t="str">
        <f t="shared" si="16"/>
        <v xml:space="preserve"> </v>
      </c>
      <c r="H219" s="17" t="str">
        <f t="shared" si="15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17"/>
        <v/>
      </c>
      <c r="F220" s="17" t="str">
        <f t="shared" si="17"/>
        <v/>
      </c>
      <c r="G220" s="17" t="str">
        <f t="shared" si="16"/>
        <v xml:space="preserve"> </v>
      </c>
      <c r="H220" s="17" t="str">
        <f t="shared" si="15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17"/>
        <v/>
      </c>
      <c r="F221" s="17" t="str">
        <f t="shared" si="17"/>
        <v/>
      </c>
      <c r="G221" s="17" t="str">
        <f t="shared" si="16"/>
        <v xml:space="preserve"> </v>
      </c>
      <c r="H221" s="17" t="str">
        <f t="shared" si="15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17"/>
        <v/>
      </c>
      <c r="F222" s="17" t="str">
        <f t="shared" si="17"/>
        <v/>
      </c>
      <c r="G222" s="17" t="str">
        <f t="shared" si="16"/>
        <v xml:space="preserve"> </v>
      </c>
      <c r="H222" s="17" t="str">
        <f t="shared" si="15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17"/>
        <v/>
      </c>
      <c r="F223" s="17" t="str">
        <f t="shared" si="17"/>
        <v/>
      </c>
      <c r="G223" s="17" t="str">
        <f t="shared" si="16"/>
        <v xml:space="preserve"> </v>
      </c>
      <c r="H223" s="17" t="str">
        <f t="shared" si="15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17"/>
        <v/>
      </c>
      <c r="F224" s="17" t="str">
        <f t="shared" si="17"/>
        <v/>
      </c>
      <c r="G224" s="17" t="str">
        <f t="shared" si="16"/>
        <v xml:space="preserve"> </v>
      </c>
      <c r="H224" s="17" t="str">
        <f t="shared" si="15"/>
        <v/>
      </c>
    </row>
    <row r="225" spans="1:8" x14ac:dyDescent="0.2">
      <c r="A225" s="14"/>
      <c r="B225" s="15" t="s">
        <v>207</v>
      </c>
      <c r="C225" s="16">
        <v>302</v>
      </c>
      <c r="D225" s="16">
        <v>304</v>
      </c>
      <c r="E225" s="17">
        <f t="shared" si="17"/>
        <v>0.11152141802067947</v>
      </c>
      <c r="F225" s="17">
        <f t="shared" si="17"/>
        <v>0.13131749460043196</v>
      </c>
      <c r="G225" s="17">
        <f t="shared" si="16"/>
        <v>6.6225165562913907E-3</v>
      </c>
      <c r="H225" s="17">
        <f t="shared" si="15"/>
        <v>7.3855243722304289E-4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17"/>
        <v/>
      </c>
      <c r="F226" s="17" t="str">
        <f t="shared" si="17"/>
        <v/>
      </c>
      <c r="G226" s="17" t="str">
        <f t="shared" si="16"/>
        <v xml:space="preserve"> </v>
      </c>
      <c r="H226" s="17" t="str">
        <f t="shared" si="15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17"/>
        <v/>
      </c>
      <c r="F227" s="17" t="str">
        <f t="shared" si="17"/>
        <v/>
      </c>
      <c r="G227" s="17" t="str">
        <f t="shared" si="16"/>
        <v xml:space="preserve"> </v>
      </c>
      <c r="H227" s="17" t="str">
        <f t="shared" si="15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17"/>
        <v/>
      </c>
      <c r="F228" s="17" t="str">
        <f t="shared" si="17"/>
        <v/>
      </c>
      <c r="G228" s="17" t="str">
        <f t="shared" si="16"/>
        <v xml:space="preserve"> </v>
      </c>
      <c r="H228" s="17" t="str">
        <f t="shared" si="15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17"/>
        <v/>
      </c>
      <c r="F229" s="17" t="str">
        <f t="shared" si="17"/>
        <v/>
      </c>
      <c r="G229" s="17" t="str">
        <f t="shared" si="16"/>
        <v xml:space="preserve"> </v>
      </c>
      <c r="H229" s="17" t="str">
        <f t="shared" si="15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17"/>
        <v/>
      </c>
      <c r="F230" s="17" t="str">
        <f t="shared" si="17"/>
        <v/>
      </c>
      <c r="G230" s="17" t="str">
        <f t="shared" si="16"/>
        <v xml:space="preserve"> </v>
      </c>
      <c r="H230" s="17" t="str">
        <f t="shared" si="15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17"/>
        <v/>
      </c>
      <c r="F231" s="17" t="str">
        <f t="shared" si="17"/>
        <v/>
      </c>
      <c r="G231" s="17" t="str">
        <f t="shared" si="16"/>
        <v xml:space="preserve"> </v>
      </c>
      <c r="H231" s="17" t="str">
        <f t="shared" si="15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17"/>
        <v/>
      </c>
      <c r="F232" s="17" t="str">
        <f t="shared" si="17"/>
        <v/>
      </c>
      <c r="G232" s="17" t="str">
        <f t="shared" si="16"/>
        <v xml:space="preserve"> </v>
      </c>
      <c r="H232" s="17" t="str">
        <f t="shared" si="15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17"/>
        <v/>
      </c>
      <c r="F233" s="17" t="str">
        <f t="shared" si="17"/>
        <v/>
      </c>
      <c r="G233" s="17" t="str">
        <f t="shared" si="16"/>
        <v xml:space="preserve"> </v>
      </c>
      <c r="H233" s="17" t="str">
        <f t="shared" si="15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17"/>
        <v/>
      </c>
      <c r="F234" s="17" t="str">
        <f t="shared" si="17"/>
        <v/>
      </c>
      <c r="G234" s="17" t="str">
        <f t="shared" si="16"/>
        <v xml:space="preserve"> </v>
      </c>
      <c r="H234" s="17" t="str">
        <f t="shared" si="15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17"/>
        <v/>
      </c>
      <c r="F235" s="17" t="str">
        <f t="shared" si="17"/>
        <v/>
      </c>
      <c r="G235" s="17" t="str">
        <f t="shared" si="16"/>
        <v xml:space="preserve"> </v>
      </c>
      <c r="H235" s="17" t="str">
        <f t="shared" si="15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17"/>
        <v/>
      </c>
      <c r="F236" s="17" t="str">
        <f t="shared" si="17"/>
        <v/>
      </c>
      <c r="G236" s="17" t="str">
        <f t="shared" si="16"/>
        <v xml:space="preserve"> </v>
      </c>
      <c r="H236" s="17" t="str">
        <f t="shared" si="15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F268" si="18">+IF(C237=0,"",C237/C$173)</f>
        <v/>
      </c>
      <c r="F237" s="17" t="str">
        <f t="shared" si="18"/>
        <v/>
      </c>
      <c r="G237" s="17" t="str">
        <f t="shared" si="16"/>
        <v xml:space="preserve"> </v>
      </c>
      <c r="H237" s="17" t="str">
        <f t="shared" ref="H237:H300" si="19">+IF(OR(AND(E237=""),(G237="")),"",E237*G237)</f>
        <v/>
      </c>
    </row>
    <row r="238" spans="1:8" x14ac:dyDescent="0.2">
      <c r="A238" s="14"/>
      <c r="B238" s="15" t="s">
        <v>220</v>
      </c>
      <c r="C238" s="16">
        <v>14</v>
      </c>
      <c r="D238" s="16">
        <v>3</v>
      </c>
      <c r="E238" s="17">
        <f t="shared" si="18"/>
        <v>5.1698670605612998E-3</v>
      </c>
      <c r="F238" s="17">
        <f t="shared" si="18"/>
        <v>1.2958963282937365E-3</v>
      </c>
      <c r="G238" s="17">
        <f t="shared" ref="G238:G301" si="20">+IF(AND(C238=0,D238=0)," ",IF(C238=0,1,IF(D238=0,-1,(D238-C238)/C238)))</f>
        <v>-0.7857142857142857</v>
      </c>
      <c r="H238" s="17">
        <f t="shared" si="19"/>
        <v>-4.0620384047267352E-3</v>
      </c>
    </row>
    <row r="239" spans="1:8" x14ac:dyDescent="0.2">
      <c r="A239" s="14"/>
      <c r="B239" s="15" t="s">
        <v>221</v>
      </c>
      <c r="C239" s="16">
        <v>0</v>
      </c>
      <c r="D239" s="16">
        <v>13</v>
      </c>
      <c r="E239" s="17" t="str">
        <f t="shared" si="18"/>
        <v/>
      </c>
      <c r="F239" s="17">
        <f t="shared" si="18"/>
        <v>5.6155507559395249E-3</v>
      </c>
      <c r="G239" s="17">
        <f t="shared" si="20"/>
        <v>1</v>
      </c>
      <c r="H239" s="17" t="str">
        <f t="shared" si="19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18"/>
        <v/>
      </c>
      <c r="F240" s="17" t="str">
        <f t="shared" si="18"/>
        <v/>
      </c>
      <c r="G240" s="17" t="str">
        <f t="shared" si="20"/>
        <v xml:space="preserve"> </v>
      </c>
      <c r="H240" s="17" t="str">
        <f t="shared" si="19"/>
        <v/>
      </c>
    </row>
    <row r="241" spans="1:8" x14ac:dyDescent="0.2">
      <c r="A241" s="14"/>
      <c r="B241" s="15" t="s">
        <v>223</v>
      </c>
      <c r="C241" s="16">
        <v>11</v>
      </c>
      <c r="D241" s="16">
        <v>0</v>
      </c>
      <c r="E241" s="17">
        <f t="shared" si="18"/>
        <v>4.0620384047267352E-3</v>
      </c>
      <c r="F241" s="17" t="str">
        <f t="shared" si="18"/>
        <v/>
      </c>
      <c r="G241" s="17">
        <f t="shared" si="20"/>
        <v>-1</v>
      </c>
      <c r="H241" s="17">
        <f t="shared" si="19"/>
        <v>-4.0620384047267352E-3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18"/>
        <v/>
      </c>
      <c r="F242" s="17" t="str">
        <f t="shared" si="18"/>
        <v/>
      </c>
      <c r="G242" s="17" t="str">
        <f t="shared" si="20"/>
        <v xml:space="preserve"> </v>
      </c>
      <c r="H242" s="17" t="str">
        <f t="shared" si="19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18"/>
        <v/>
      </c>
      <c r="F243" s="17" t="str">
        <f t="shared" si="18"/>
        <v/>
      </c>
      <c r="G243" s="17" t="str">
        <f t="shared" si="20"/>
        <v xml:space="preserve"> </v>
      </c>
      <c r="H243" s="17" t="str">
        <f t="shared" si="19"/>
        <v/>
      </c>
    </row>
    <row r="244" spans="1:8" x14ac:dyDescent="0.2">
      <c r="A244" s="14"/>
      <c r="B244" s="15" t="s">
        <v>226</v>
      </c>
      <c r="C244" s="16">
        <v>5</v>
      </c>
      <c r="D244" s="16">
        <v>0</v>
      </c>
      <c r="E244" s="17">
        <f t="shared" si="18"/>
        <v>1.846381093057607E-3</v>
      </c>
      <c r="F244" s="17" t="str">
        <f t="shared" si="18"/>
        <v/>
      </c>
      <c r="G244" s="17">
        <f t="shared" si="20"/>
        <v>-1</v>
      </c>
      <c r="H244" s="17">
        <f t="shared" si="19"/>
        <v>-1.846381093057607E-3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18"/>
        <v/>
      </c>
      <c r="F245" s="17" t="str">
        <f t="shared" si="18"/>
        <v/>
      </c>
      <c r="G245" s="17" t="str">
        <f t="shared" si="20"/>
        <v xml:space="preserve"> </v>
      </c>
      <c r="H245" s="17" t="str">
        <f t="shared" si="19"/>
        <v/>
      </c>
    </row>
    <row r="246" spans="1:8" x14ac:dyDescent="0.2">
      <c r="A246" s="14"/>
      <c r="B246" s="15" t="s">
        <v>228</v>
      </c>
      <c r="C246" s="16">
        <v>0</v>
      </c>
      <c r="D246" s="16">
        <v>2</v>
      </c>
      <c r="E246" s="17" t="str">
        <f t="shared" si="18"/>
        <v/>
      </c>
      <c r="F246" s="17">
        <f t="shared" si="18"/>
        <v>8.6393088552915766E-4</v>
      </c>
      <c r="G246" s="17">
        <f t="shared" si="20"/>
        <v>1</v>
      </c>
      <c r="H246" s="17" t="str">
        <f t="shared" si="19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18"/>
        <v/>
      </c>
      <c r="F247" s="17" t="str">
        <f t="shared" si="18"/>
        <v/>
      </c>
      <c r="G247" s="17" t="str">
        <f t="shared" si="20"/>
        <v xml:space="preserve"> </v>
      </c>
      <c r="H247" s="17" t="str">
        <f t="shared" si="19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18"/>
        <v/>
      </c>
      <c r="F248" s="17" t="str">
        <f t="shared" si="18"/>
        <v/>
      </c>
      <c r="G248" s="17" t="str">
        <f t="shared" si="20"/>
        <v xml:space="preserve"> </v>
      </c>
      <c r="H248" s="17" t="str">
        <f t="shared" si="19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18"/>
        <v/>
      </c>
      <c r="F249" s="17" t="str">
        <f t="shared" si="18"/>
        <v/>
      </c>
      <c r="G249" s="17" t="str">
        <f t="shared" si="20"/>
        <v xml:space="preserve"> </v>
      </c>
      <c r="H249" s="17" t="str">
        <f t="shared" si="19"/>
        <v/>
      </c>
    </row>
    <row r="250" spans="1:8" x14ac:dyDescent="0.2">
      <c r="A250" s="14"/>
      <c r="B250" s="15" t="s">
        <v>232</v>
      </c>
      <c r="C250" s="16">
        <v>0</v>
      </c>
      <c r="D250" s="16">
        <v>6</v>
      </c>
      <c r="E250" s="17" t="str">
        <f t="shared" si="18"/>
        <v/>
      </c>
      <c r="F250" s="17">
        <f t="shared" si="18"/>
        <v>2.5917926565874731E-3</v>
      </c>
      <c r="G250" s="17">
        <f t="shared" si="20"/>
        <v>1</v>
      </c>
      <c r="H250" s="17" t="str">
        <f t="shared" si="19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18"/>
        <v/>
      </c>
      <c r="F251" s="17" t="str">
        <f t="shared" si="18"/>
        <v/>
      </c>
      <c r="G251" s="17" t="str">
        <f t="shared" si="20"/>
        <v xml:space="preserve"> </v>
      </c>
      <c r="H251" s="17" t="str">
        <f t="shared" si="19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18"/>
        <v/>
      </c>
      <c r="F252" s="17" t="str">
        <f t="shared" si="18"/>
        <v/>
      </c>
      <c r="G252" s="17" t="str">
        <f t="shared" si="20"/>
        <v xml:space="preserve"> </v>
      </c>
      <c r="H252" s="17" t="str">
        <f t="shared" si="19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18"/>
        <v/>
      </c>
      <c r="F253" s="17">
        <f t="shared" si="18"/>
        <v>4.3196544276457883E-4</v>
      </c>
      <c r="G253" s="17">
        <f t="shared" si="20"/>
        <v>1</v>
      </c>
      <c r="H253" s="17" t="str">
        <f t="shared" si="19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18"/>
        <v/>
      </c>
      <c r="F254" s="17" t="str">
        <f t="shared" si="18"/>
        <v/>
      </c>
      <c r="G254" s="17" t="str">
        <f t="shared" si="20"/>
        <v xml:space="preserve"> </v>
      </c>
      <c r="H254" s="17" t="str">
        <f t="shared" si="19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18"/>
        <v/>
      </c>
      <c r="F255" s="17" t="str">
        <f t="shared" si="18"/>
        <v/>
      </c>
      <c r="G255" s="17" t="str">
        <f t="shared" si="20"/>
        <v xml:space="preserve"> </v>
      </c>
      <c r="H255" s="17" t="str">
        <f t="shared" si="19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18"/>
        <v/>
      </c>
      <c r="F256" s="17" t="str">
        <f t="shared" si="18"/>
        <v/>
      </c>
      <c r="G256" s="17" t="str">
        <f t="shared" si="20"/>
        <v xml:space="preserve"> </v>
      </c>
      <c r="H256" s="17" t="str">
        <f t="shared" si="19"/>
        <v/>
      </c>
    </row>
    <row r="257" spans="1:8" x14ac:dyDescent="0.2">
      <c r="A257" s="14"/>
      <c r="B257" s="15" t="s">
        <v>643</v>
      </c>
      <c r="C257" s="16">
        <v>0</v>
      </c>
      <c r="D257" s="16">
        <v>0</v>
      </c>
      <c r="E257" s="17" t="str">
        <f t="shared" si="18"/>
        <v/>
      </c>
      <c r="F257" s="17" t="str">
        <f t="shared" si="18"/>
        <v/>
      </c>
      <c r="G257" s="17" t="str">
        <f t="shared" si="20"/>
        <v xml:space="preserve"> </v>
      </c>
      <c r="H257" s="17" t="str">
        <f t="shared" si="19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18"/>
        <v/>
      </c>
      <c r="F258" s="17" t="str">
        <f t="shared" si="18"/>
        <v/>
      </c>
      <c r="G258" s="17" t="str">
        <f t="shared" si="20"/>
        <v xml:space="preserve"> </v>
      </c>
      <c r="H258" s="17" t="str">
        <f t="shared" si="19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18"/>
        <v/>
      </c>
      <c r="F259" s="17" t="str">
        <f t="shared" si="18"/>
        <v/>
      </c>
      <c r="G259" s="17" t="str">
        <f t="shared" si="20"/>
        <v xml:space="preserve"> </v>
      </c>
      <c r="H259" s="17" t="str">
        <f t="shared" si="19"/>
        <v/>
      </c>
    </row>
    <row r="260" spans="1:8" x14ac:dyDescent="0.2">
      <c r="A260" s="14"/>
      <c r="B260" s="15" t="s">
        <v>241</v>
      </c>
      <c r="C260" s="16">
        <v>3</v>
      </c>
      <c r="D260" s="16">
        <v>5</v>
      </c>
      <c r="E260" s="17">
        <f t="shared" si="18"/>
        <v>1.1078286558345643E-3</v>
      </c>
      <c r="F260" s="17">
        <f t="shared" si="18"/>
        <v>2.1598272138228943E-3</v>
      </c>
      <c r="G260" s="17">
        <f t="shared" si="20"/>
        <v>0.66666666666666663</v>
      </c>
      <c r="H260" s="17">
        <f t="shared" si="19"/>
        <v>7.3855243722304289E-4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18"/>
        <v/>
      </c>
      <c r="F261" s="17" t="str">
        <f t="shared" si="18"/>
        <v/>
      </c>
      <c r="G261" s="17" t="str">
        <f t="shared" si="20"/>
        <v xml:space="preserve"> </v>
      </c>
      <c r="H261" s="17" t="str">
        <f t="shared" si="19"/>
        <v/>
      </c>
    </row>
    <row r="262" spans="1:8" x14ac:dyDescent="0.2">
      <c r="A262" s="14"/>
      <c r="B262" s="15" t="s">
        <v>243</v>
      </c>
      <c r="C262" s="16">
        <v>0</v>
      </c>
      <c r="D262" s="16">
        <v>1</v>
      </c>
      <c r="E262" s="17" t="str">
        <f t="shared" si="18"/>
        <v/>
      </c>
      <c r="F262" s="17">
        <f t="shared" si="18"/>
        <v>4.3196544276457883E-4</v>
      </c>
      <c r="G262" s="17">
        <f t="shared" si="20"/>
        <v>1</v>
      </c>
      <c r="H262" s="17" t="str">
        <f t="shared" si="19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18"/>
        <v/>
      </c>
      <c r="F263" s="17" t="str">
        <f t="shared" si="18"/>
        <v/>
      </c>
      <c r="G263" s="17" t="str">
        <f t="shared" si="20"/>
        <v xml:space="preserve"> </v>
      </c>
      <c r="H263" s="17" t="str">
        <f t="shared" si="19"/>
        <v/>
      </c>
    </row>
    <row r="264" spans="1:8" x14ac:dyDescent="0.2">
      <c r="A264" s="14"/>
      <c r="B264" s="15" t="s">
        <v>245</v>
      </c>
      <c r="C264" s="16">
        <v>2</v>
      </c>
      <c r="D264" s="16">
        <v>15</v>
      </c>
      <c r="E264" s="17">
        <f t="shared" si="18"/>
        <v>7.3855243722304289E-4</v>
      </c>
      <c r="F264" s="17">
        <f t="shared" si="18"/>
        <v>6.4794816414686825E-3</v>
      </c>
      <c r="G264" s="17">
        <f t="shared" si="20"/>
        <v>6.5</v>
      </c>
      <c r="H264" s="17">
        <f t="shared" si="19"/>
        <v>4.8005908419497785E-3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18"/>
        <v/>
      </c>
      <c r="F265" s="17" t="str">
        <f t="shared" si="18"/>
        <v/>
      </c>
      <c r="G265" s="17" t="str">
        <f t="shared" si="20"/>
        <v xml:space="preserve"> </v>
      </c>
      <c r="H265" s="17" t="str">
        <f t="shared" si="19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18"/>
        <v/>
      </c>
      <c r="F266" s="17" t="str">
        <f t="shared" si="18"/>
        <v/>
      </c>
      <c r="G266" s="17" t="str">
        <f t="shared" si="20"/>
        <v xml:space="preserve"> </v>
      </c>
      <c r="H266" s="17" t="str">
        <f t="shared" si="19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18"/>
        <v/>
      </c>
      <c r="F267" s="17" t="str">
        <f t="shared" si="18"/>
        <v/>
      </c>
      <c r="G267" s="17" t="str">
        <f t="shared" si="20"/>
        <v xml:space="preserve"> </v>
      </c>
      <c r="H267" s="17" t="str">
        <f t="shared" si="19"/>
        <v/>
      </c>
    </row>
    <row r="268" spans="1:8" x14ac:dyDescent="0.2">
      <c r="A268" s="14"/>
      <c r="B268" s="15" t="s">
        <v>249</v>
      </c>
      <c r="C268" s="16">
        <v>0</v>
      </c>
      <c r="D268" s="16">
        <v>4</v>
      </c>
      <c r="E268" s="17" t="str">
        <f t="shared" si="18"/>
        <v/>
      </c>
      <c r="F268" s="17">
        <f t="shared" si="18"/>
        <v>1.7278617710583153E-3</v>
      </c>
      <c r="G268" s="17">
        <f t="shared" si="20"/>
        <v>1</v>
      </c>
      <c r="H268" s="17" t="str">
        <f t="shared" si="19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F300" si="21">+IF(C269=0,"",C269/C$173)</f>
        <v/>
      </c>
      <c r="F269" s="17" t="str">
        <f t="shared" si="21"/>
        <v/>
      </c>
      <c r="G269" s="17" t="str">
        <f t="shared" si="20"/>
        <v xml:space="preserve"> </v>
      </c>
      <c r="H269" s="17" t="str">
        <f t="shared" si="19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21"/>
        <v/>
      </c>
      <c r="F270" s="17" t="str">
        <f t="shared" si="21"/>
        <v/>
      </c>
      <c r="G270" s="17" t="str">
        <f t="shared" si="20"/>
        <v xml:space="preserve"> </v>
      </c>
      <c r="H270" s="17" t="str">
        <f t="shared" si="19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21"/>
        <v/>
      </c>
      <c r="F271" s="17" t="str">
        <f t="shared" si="21"/>
        <v/>
      </c>
      <c r="G271" s="17" t="str">
        <f t="shared" si="20"/>
        <v xml:space="preserve"> </v>
      </c>
      <c r="H271" s="17" t="str">
        <f t="shared" si="19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21"/>
        <v/>
      </c>
      <c r="F272" s="17" t="str">
        <f t="shared" si="21"/>
        <v/>
      </c>
      <c r="G272" s="17" t="str">
        <f t="shared" si="20"/>
        <v xml:space="preserve"> </v>
      </c>
      <c r="H272" s="17" t="str">
        <f t="shared" si="19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21"/>
        <v/>
      </c>
      <c r="F274" s="17" t="str">
        <f t="shared" si="21"/>
        <v/>
      </c>
      <c r="G274" s="17" t="str">
        <f t="shared" si="20"/>
        <v xml:space="preserve"> </v>
      </c>
      <c r="H274" s="17" t="str">
        <f t="shared" si="19"/>
        <v/>
      </c>
    </row>
    <row r="275" spans="1:8" x14ac:dyDescent="0.2">
      <c r="A275" s="14"/>
      <c r="B275" s="15" t="s">
        <v>256</v>
      </c>
      <c r="C275" s="16">
        <v>7</v>
      </c>
      <c r="D275" s="16">
        <v>0</v>
      </c>
      <c r="E275" s="17">
        <f t="shared" si="21"/>
        <v>2.5849335302806499E-3</v>
      </c>
      <c r="F275" s="17" t="str">
        <f t="shared" si="21"/>
        <v/>
      </c>
      <c r="G275" s="17">
        <f t="shared" si="20"/>
        <v>-1</v>
      </c>
      <c r="H275" s="17">
        <f t="shared" si="19"/>
        <v>-2.5849335302806499E-3</v>
      </c>
    </row>
    <row r="276" spans="1:8" ht="25.5" x14ac:dyDescent="0.2">
      <c r="A276" s="14"/>
      <c r="B276" s="15" t="s">
        <v>257</v>
      </c>
      <c r="C276" s="16">
        <v>12</v>
      </c>
      <c r="D276" s="16">
        <v>14</v>
      </c>
      <c r="E276" s="17">
        <f t="shared" si="21"/>
        <v>4.4313146233382573E-3</v>
      </c>
      <c r="F276" s="17">
        <f t="shared" si="21"/>
        <v>6.0475161987041037E-3</v>
      </c>
      <c r="G276" s="17">
        <f t="shared" si="20"/>
        <v>0.16666666666666666</v>
      </c>
      <c r="H276" s="17">
        <f t="shared" si="19"/>
        <v>7.3855243722304289E-4</v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21"/>
        <v/>
      </c>
      <c r="F277" s="17" t="str">
        <f t="shared" si="21"/>
        <v/>
      </c>
      <c r="G277" s="17" t="str">
        <f t="shared" si="20"/>
        <v xml:space="preserve"> </v>
      </c>
      <c r="H277" s="17" t="str">
        <f t="shared" si="19"/>
        <v/>
      </c>
    </row>
    <row r="278" spans="1:8" x14ac:dyDescent="0.2">
      <c r="A278" s="14"/>
      <c r="B278" s="15" t="s">
        <v>259</v>
      </c>
      <c r="C278" s="16">
        <v>1</v>
      </c>
      <c r="D278" s="16">
        <v>0</v>
      </c>
      <c r="E278" s="17">
        <f t="shared" si="21"/>
        <v>3.6927621861152144E-4</v>
      </c>
      <c r="F278" s="17" t="str">
        <f t="shared" si="21"/>
        <v/>
      </c>
      <c r="G278" s="17">
        <f t="shared" si="20"/>
        <v>-1</v>
      </c>
      <c r="H278" s="17">
        <f t="shared" si="19"/>
        <v>-3.6927621861152144E-4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21"/>
        <v/>
      </c>
      <c r="F280" s="17" t="str">
        <f t="shared" si="21"/>
        <v/>
      </c>
      <c r="G280" s="17" t="str">
        <f t="shared" si="20"/>
        <v xml:space="preserve"> </v>
      </c>
      <c r="H280" s="17" t="str">
        <f t="shared" si="19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21"/>
        <v/>
      </c>
      <c r="F281" s="17" t="str">
        <f t="shared" si="21"/>
        <v/>
      </c>
      <c r="G281" s="17" t="str">
        <f t="shared" si="20"/>
        <v xml:space="preserve"> </v>
      </c>
      <c r="H281" s="17" t="str">
        <f t="shared" si="19"/>
        <v/>
      </c>
    </row>
    <row r="282" spans="1:8" x14ac:dyDescent="0.2">
      <c r="A282" s="14"/>
      <c r="B282" s="15" t="s">
        <v>263</v>
      </c>
      <c r="C282" s="16">
        <v>9</v>
      </c>
      <c r="D282" s="16">
        <v>7</v>
      </c>
      <c r="E282" s="17">
        <f t="shared" si="21"/>
        <v>3.3234859675036928E-3</v>
      </c>
      <c r="F282" s="17">
        <f t="shared" si="21"/>
        <v>3.0237580993520518E-3</v>
      </c>
      <c r="G282" s="17">
        <f t="shared" si="20"/>
        <v>-0.22222222222222221</v>
      </c>
      <c r="H282" s="17">
        <f t="shared" si="19"/>
        <v>-7.3855243722304278E-4</v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21"/>
        <v>3.6927621861152144E-4</v>
      </c>
      <c r="F283" s="17" t="str">
        <f t="shared" si="21"/>
        <v/>
      </c>
      <c r="G283" s="17">
        <f t="shared" si="20"/>
        <v>-1</v>
      </c>
      <c r="H283" s="17">
        <f t="shared" si="19"/>
        <v>-3.6927621861152144E-4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21"/>
        <v/>
      </c>
      <c r="F286" s="17" t="str">
        <f t="shared" si="21"/>
        <v/>
      </c>
      <c r="G286" s="17" t="str">
        <f t="shared" si="20"/>
        <v xml:space="preserve"> </v>
      </c>
      <c r="H286" s="17" t="str">
        <f t="shared" si="19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21"/>
        <v/>
      </c>
      <c r="F287" s="17" t="str">
        <f t="shared" si="21"/>
        <v/>
      </c>
      <c r="G287" s="17" t="str">
        <f t="shared" si="20"/>
        <v xml:space="preserve"> </v>
      </c>
      <c r="H287" s="17" t="str">
        <f t="shared" si="19"/>
        <v/>
      </c>
    </row>
    <row r="288" spans="1:8" x14ac:dyDescent="0.2">
      <c r="A288" s="14"/>
      <c r="B288" s="15" t="s">
        <v>269</v>
      </c>
      <c r="C288" s="16">
        <v>144</v>
      </c>
      <c r="D288" s="16">
        <v>34</v>
      </c>
      <c r="E288" s="17">
        <f t="shared" si="21"/>
        <v>5.3175775480059084E-2</v>
      </c>
      <c r="F288" s="17">
        <f t="shared" si="21"/>
        <v>1.468682505399568E-2</v>
      </c>
      <c r="G288" s="17">
        <f t="shared" si="20"/>
        <v>-0.76388888888888884</v>
      </c>
      <c r="H288" s="17">
        <f t="shared" si="19"/>
        <v>-4.0620384047267352E-2</v>
      </c>
    </row>
    <row r="289" spans="1:8" x14ac:dyDescent="0.2">
      <c r="A289" s="14"/>
      <c r="B289" s="15" t="s">
        <v>270</v>
      </c>
      <c r="C289" s="16">
        <v>18</v>
      </c>
      <c r="D289" s="16">
        <v>6</v>
      </c>
      <c r="E289" s="17">
        <f t="shared" si="21"/>
        <v>6.6469719350073855E-3</v>
      </c>
      <c r="F289" s="17">
        <f t="shared" si="21"/>
        <v>2.5917926565874731E-3</v>
      </c>
      <c r="G289" s="17">
        <f t="shared" si="20"/>
        <v>-0.66666666666666663</v>
      </c>
      <c r="H289" s="17">
        <f t="shared" si="19"/>
        <v>-4.4313146233382564E-3</v>
      </c>
    </row>
    <row r="290" spans="1:8" x14ac:dyDescent="0.2">
      <c r="A290" s="14"/>
      <c r="B290" s="15" t="s">
        <v>271</v>
      </c>
      <c r="C290" s="16">
        <v>0</v>
      </c>
      <c r="D290" s="16">
        <v>3</v>
      </c>
      <c r="E290" s="17" t="str">
        <f t="shared" si="21"/>
        <v/>
      </c>
      <c r="F290" s="17">
        <f t="shared" si="21"/>
        <v>1.2958963282937365E-3</v>
      </c>
      <c r="G290" s="17">
        <f t="shared" si="20"/>
        <v>1</v>
      </c>
      <c r="H290" s="17" t="str">
        <f t="shared" si="19"/>
        <v/>
      </c>
    </row>
    <row r="291" spans="1:8" x14ac:dyDescent="0.2">
      <c r="A291" s="14"/>
      <c r="B291" s="15" t="s">
        <v>272</v>
      </c>
      <c r="C291" s="16">
        <v>1</v>
      </c>
      <c r="D291" s="16">
        <v>0</v>
      </c>
      <c r="E291" s="17">
        <f t="shared" si="21"/>
        <v>3.6927621861152144E-4</v>
      </c>
      <c r="F291" s="17" t="str">
        <f t="shared" si="21"/>
        <v/>
      </c>
      <c r="G291" s="17">
        <f t="shared" si="20"/>
        <v>-1</v>
      </c>
      <c r="H291" s="17">
        <f t="shared" si="19"/>
        <v>-3.6927621861152144E-4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21"/>
        <v/>
      </c>
      <c r="F292" s="17" t="str">
        <f t="shared" si="21"/>
        <v/>
      </c>
      <c r="G292" s="17" t="str">
        <f t="shared" si="20"/>
        <v xml:space="preserve"> </v>
      </c>
      <c r="H292" s="17" t="str">
        <f t="shared" si="19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1</v>
      </c>
      <c r="E293" s="17">
        <f t="shared" si="21"/>
        <v>3.6927621861152144E-4</v>
      </c>
      <c r="F293" s="17">
        <f t="shared" si="21"/>
        <v>4.3196544276457883E-4</v>
      </c>
      <c r="G293" s="17">
        <f t="shared" si="20"/>
        <v>0</v>
      </c>
      <c r="H293" s="17">
        <f t="shared" si="19"/>
        <v>0</v>
      </c>
    </row>
    <row r="294" spans="1:8" x14ac:dyDescent="0.2">
      <c r="A294" s="14"/>
      <c r="B294" s="15" t="s">
        <v>275</v>
      </c>
      <c r="C294" s="16">
        <v>0</v>
      </c>
      <c r="D294" s="16">
        <v>2</v>
      </c>
      <c r="E294" s="17" t="str">
        <f t="shared" si="21"/>
        <v/>
      </c>
      <c r="F294" s="17">
        <f t="shared" si="21"/>
        <v>8.6393088552915766E-4</v>
      </c>
      <c r="G294" s="17">
        <f t="shared" si="20"/>
        <v>1</v>
      </c>
      <c r="H294" s="17" t="str">
        <f t="shared" si="19"/>
        <v/>
      </c>
    </row>
    <row r="295" spans="1:8" x14ac:dyDescent="0.2">
      <c r="A295" s="14"/>
      <c r="B295" s="15" t="s">
        <v>276</v>
      </c>
      <c r="C295" s="16">
        <v>0</v>
      </c>
      <c r="D295" s="16">
        <v>1</v>
      </c>
      <c r="E295" s="17" t="str">
        <f t="shared" si="21"/>
        <v/>
      </c>
      <c r="F295" s="17">
        <f t="shared" si="21"/>
        <v>4.3196544276457883E-4</v>
      </c>
      <c r="G295" s="17">
        <f t="shared" si="20"/>
        <v>1</v>
      </c>
      <c r="H295" s="17" t="str">
        <f t="shared" si="19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21"/>
        <v/>
      </c>
      <c r="F296" s="17" t="str">
        <f t="shared" si="21"/>
        <v/>
      </c>
      <c r="G296" s="17" t="str">
        <f t="shared" si="20"/>
        <v xml:space="preserve"> </v>
      </c>
      <c r="H296" s="17" t="str">
        <f t="shared" si="19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21"/>
        <v/>
      </c>
      <c r="F297" s="17" t="str">
        <f t="shared" si="21"/>
        <v/>
      </c>
      <c r="G297" s="17" t="str">
        <f t="shared" si="20"/>
        <v xml:space="preserve"> </v>
      </c>
      <c r="H297" s="17" t="str">
        <f t="shared" si="19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21"/>
        <v/>
      </c>
      <c r="F298" s="17" t="str">
        <f t="shared" si="21"/>
        <v/>
      </c>
      <c r="G298" s="17" t="str">
        <f t="shared" si="20"/>
        <v xml:space="preserve"> </v>
      </c>
      <c r="H298" s="17" t="str">
        <f t="shared" si="19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21"/>
        <v/>
      </c>
      <c r="F299" s="17" t="str">
        <f t="shared" si="21"/>
        <v/>
      </c>
      <c r="G299" s="17" t="str">
        <f t="shared" si="20"/>
        <v xml:space="preserve"> </v>
      </c>
      <c r="H299" s="17" t="str">
        <f t="shared" si="19"/>
        <v/>
      </c>
    </row>
    <row r="300" spans="1:8" x14ac:dyDescent="0.2">
      <c r="A300" s="14"/>
      <c r="B300" s="15" t="s">
        <v>281</v>
      </c>
      <c r="C300" s="16">
        <v>2</v>
      </c>
      <c r="D300" s="16">
        <v>5</v>
      </c>
      <c r="E300" s="17">
        <f t="shared" si="21"/>
        <v>7.3855243722304289E-4</v>
      </c>
      <c r="F300" s="17">
        <f t="shared" si="21"/>
        <v>2.1598272138228943E-3</v>
      </c>
      <c r="G300" s="17">
        <f t="shared" si="20"/>
        <v>1.5</v>
      </c>
      <c r="H300" s="17">
        <f t="shared" si="19"/>
        <v>1.1078286558345643E-3</v>
      </c>
    </row>
    <row r="301" spans="1:8" x14ac:dyDescent="0.2">
      <c r="A301" s="14"/>
      <c r="B301" s="15" t="s">
        <v>282</v>
      </c>
      <c r="C301" s="16">
        <v>6</v>
      </c>
      <c r="D301" s="16">
        <v>0</v>
      </c>
      <c r="E301" s="17">
        <f t="shared" ref="E301:F332" si="22">+IF(C301=0,"",C301/C$173)</f>
        <v>2.2156573116691287E-3</v>
      </c>
      <c r="F301" s="17" t="str">
        <f t="shared" si="22"/>
        <v/>
      </c>
      <c r="G301" s="17">
        <f t="shared" si="20"/>
        <v>-1</v>
      </c>
      <c r="H301" s="17">
        <f t="shared" ref="H301:H343" si="23">+IF(OR(AND(E301=""),(G301="")),"",E301*G301)</f>
        <v>-2.2156573116691287E-3</v>
      </c>
    </row>
    <row r="302" spans="1:8" ht="25.5" x14ac:dyDescent="0.2">
      <c r="A302" s="14"/>
      <c r="B302" s="15" t="s">
        <v>642</v>
      </c>
      <c r="C302" s="16">
        <v>0</v>
      </c>
      <c r="D302" s="16">
        <v>4</v>
      </c>
      <c r="E302" s="17" t="str">
        <f t="shared" si="22"/>
        <v/>
      </c>
      <c r="F302" s="17">
        <f t="shared" si="22"/>
        <v>1.7278617710583153E-3</v>
      </c>
      <c r="G302" s="17">
        <f t="shared" ref="G302:G343" si="24">+IF(AND(C302=0,D302=0)," ",IF(C302=0,1,IF(D302=0,-1,(D302-C302)/C302)))</f>
        <v>1</v>
      </c>
      <c r="H302" s="17" t="str">
        <f t="shared" si="23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22"/>
        <v/>
      </c>
      <c r="F303" s="17" t="str">
        <f t="shared" si="22"/>
        <v/>
      </c>
      <c r="G303" s="17" t="str">
        <f t="shared" si="24"/>
        <v xml:space="preserve"> </v>
      </c>
      <c r="H303" s="17" t="str">
        <f t="shared" si="23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22"/>
        <v/>
      </c>
      <c r="F304" s="17" t="str">
        <f t="shared" si="22"/>
        <v/>
      </c>
      <c r="G304" s="17" t="str">
        <f t="shared" si="24"/>
        <v xml:space="preserve"> </v>
      </c>
      <c r="H304" s="17" t="str">
        <f t="shared" si="23"/>
        <v/>
      </c>
    </row>
    <row r="305" spans="1:8" x14ac:dyDescent="0.2">
      <c r="A305" s="14"/>
      <c r="B305" s="15" t="s">
        <v>285</v>
      </c>
      <c r="C305" s="16">
        <v>4</v>
      </c>
      <c r="D305" s="16">
        <v>25</v>
      </c>
      <c r="E305" s="17">
        <f t="shared" si="22"/>
        <v>1.4771048744460858E-3</v>
      </c>
      <c r="F305" s="17">
        <f t="shared" si="22"/>
        <v>1.079913606911447E-2</v>
      </c>
      <c r="G305" s="17">
        <f t="shared" si="24"/>
        <v>5.25</v>
      </c>
      <c r="H305" s="17">
        <f t="shared" si="23"/>
        <v>7.7548005908419501E-3</v>
      </c>
    </row>
    <row r="306" spans="1:8" x14ac:dyDescent="0.2">
      <c r="A306" s="14"/>
      <c r="B306" s="15" t="s">
        <v>286</v>
      </c>
      <c r="C306" s="16">
        <v>3</v>
      </c>
      <c r="D306" s="16">
        <v>10</v>
      </c>
      <c r="E306" s="17">
        <f t="shared" si="22"/>
        <v>1.1078286558345643E-3</v>
      </c>
      <c r="F306" s="17">
        <f t="shared" si="22"/>
        <v>4.3196544276457886E-3</v>
      </c>
      <c r="G306" s="17">
        <f t="shared" si="24"/>
        <v>2.3333333333333335</v>
      </c>
      <c r="H306" s="17">
        <f t="shared" si="23"/>
        <v>2.5849335302806503E-3</v>
      </c>
    </row>
    <row r="307" spans="1:8" x14ac:dyDescent="0.2">
      <c r="A307" s="14"/>
      <c r="B307" s="15" t="s">
        <v>287</v>
      </c>
      <c r="C307" s="16">
        <v>1</v>
      </c>
      <c r="D307" s="16">
        <v>0</v>
      </c>
      <c r="E307" s="17">
        <f t="shared" si="22"/>
        <v>3.6927621861152144E-4</v>
      </c>
      <c r="F307" s="17" t="str">
        <f t="shared" si="22"/>
        <v/>
      </c>
      <c r="G307" s="17">
        <f t="shared" si="24"/>
        <v>-1</v>
      </c>
      <c r="H307" s="17">
        <f t="shared" si="23"/>
        <v>-3.6927621861152144E-4</v>
      </c>
    </row>
    <row r="308" spans="1:8" x14ac:dyDescent="0.2">
      <c r="A308" s="14"/>
      <c r="B308" s="15" t="s">
        <v>288</v>
      </c>
      <c r="C308" s="16">
        <v>46</v>
      </c>
      <c r="D308" s="16">
        <v>82</v>
      </c>
      <c r="E308" s="17">
        <f t="shared" si="22"/>
        <v>1.6986706056129987E-2</v>
      </c>
      <c r="F308" s="17">
        <f t="shared" si="22"/>
        <v>3.5421166306695465E-2</v>
      </c>
      <c r="G308" s="17">
        <f t="shared" si="24"/>
        <v>0.78260869565217395</v>
      </c>
      <c r="H308" s="17">
        <f t="shared" si="23"/>
        <v>1.3293943870014773E-2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22"/>
        <v/>
      </c>
      <c r="F309" s="17" t="str">
        <f t="shared" si="22"/>
        <v/>
      </c>
      <c r="G309" s="17" t="str">
        <f t="shared" si="24"/>
        <v xml:space="preserve"> </v>
      </c>
      <c r="H309" s="17" t="str">
        <f t="shared" si="23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22"/>
        <v/>
      </c>
      <c r="F310" s="17">
        <f t="shared" si="22"/>
        <v>4.3196544276457883E-4</v>
      </c>
      <c r="G310" s="17">
        <f t="shared" si="24"/>
        <v>1</v>
      </c>
      <c r="H310" s="17" t="str">
        <f t="shared" si="23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22"/>
        <v/>
      </c>
      <c r="F311" s="17" t="str">
        <f t="shared" si="22"/>
        <v/>
      </c>
      <c r="G311" s="17" t="str">
        <f t="shared" si="24"/>
        <v xml:space="preserve"> </v>
      </c>
      <c r="H311" s="17" t="str">
        <f t="shared" si="23"/>
        <v/>
      </c>
    </row>
    <row r="312" spans="1:8" ht="38.25" x14ac:dyDescent="0.2">
      <c r="A312" s="14"/>
      <c r="B312" s="15" t="s">
        <v>292</v>
      </c>
      <c r="C312" s="16">
        <v>4</v>
      </c>
      <c r="D312" s="16">
        <v>2</v>
      </c>
      <c r="E312" s="17">
        <f t="shared" si="22"/>
        <v>1.4771048744460858E-3</v>
      </c>
      <c r="F312" s="17">
        <f t="shared" si="22"/>
        <v>8.6393088552915766E-4</v>
      </c>
      <c r="G312" s="17">
        <f t="shared" si="24"/>
        <v>-0.5</v>
      </c>
      <c r="H312" s="17">
        <f t="shared" si="23"/>
        <v>-7.3855243722304289E-4</v>
      </c>
    </row>
    <row r="313" spans="1:8" ht="25.5" x14ac:dyDescent="0.2">
      <c r="A313" s="14"/>
      <c r="B313" s="15" t="s">
        <v>293</v>
      </c>
      <c r="C313" s="16">
        <v>2</v>
      </c>
      <c r="D313" s="16">
        <v>5</v>
      </c>
      <c r="E313" s="17">
        <f t="shared" si="22"/>
        <v>7.3855243722304289E-4</v>
      </c>
      <c r="F313" s="17">
        <f t="shared" si="22"/>
        <v>2.1598272138228943E-3</v>
      </c>
      <c r="G313" s="17">
        <f t="shared" si="24"/>
        <v>1.5</v>
      </c>
      <c r="H313" s="17">
        <f t="shared" si="23"/>
        <v>1.1078286558345643E-3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22"/>
        <v/>
      </c>
      <c r="F314" s="17" t="str">
        <f t="shared" si="22"/>
        <v/>
      </c>
      <c r="G314" s="17" t="str">
        <f t="shared" si="24"/>
        <v xml:space="preserve"> </v>
      </c>
      <c r="H314" s="17" t="str">
        <f t="shared" si="23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22"/>
        <v/>
      </c>
      <c r="F315" s="17" t="str">
        <f t="shared" si="22"/>
        <v/>
      </c>
      <c r="G315" s="17" t="str">
        <f t="shared" si="24"/>
        <v xml:space="preserve"> </v>
      </c>
      <c r="H315" s="17" t="str">
        <f t="shared" si="23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22"/>
        <v/>
      </c>
      <c r="F316" s="17" t="str">
        <f t="shared" si="22"/>
        <v/>
      </c>
      <c r="G316" s="17" t="str">
        <f t="shared" si="24"/>
        <v xml:space="preserve"> </v>
      </c>
      <c r="H316" s="17" t="str">
        <f t="shared" si="23"/>
        <v/>
      </c>
    </row>
    <row r="317" spans="1:8" x14ac:dyDescent="0.2">
      <c r="A317" s="14"/>
      <c r="B317" s="15" t="s">
        <v>297</v>
      </c>
      <c r="C317" s="16">
        <v>11</v>
      </c>
      <c r="D317" s="16">
        <v>4</v>
      </c>
      <c r="E317" s="17">
        <f t="shared" si="22"/>
        <v>4.0620384047267352E-3</v>
      </c>
      <c r="F317" s="17">
        <f t="shared" si="22"/>
        <v>1.7278617710583153E-3</v>
      </c>
      <c r="G317" s="17">
        <f t="shared" si="24"/>
        <v>-0.63636363636363635</v>
      </c>
      <c r="H317" s="17">
        <f t="shared" si="23"/>
        <v>-2.5849335302806494E-3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22"/>
        <v/>
      </c>
      <c r="F318" s="17" t="str">
        <f t="shared" si="22"/>
        <v/>
      </c>
      <c r="G318" s="17" t="str">
        <f t="shared" si="24"/>
        <v xml:space="preserve"> </v>
      </c>
      <c r="H318" s="17" t="str">
        <f t="shared" si="23"/>
        <v/>
      </c>
    </row>
    <row r="319" spans="1:8" ht="25.5" x14ac:dyDescent="0.2">
      <c r="A319" s="14"/>
      <c r="B319" s="15" t="s">
        <v>299</v>
      </c>
      <c r="C319" s="16">
        <v>95</v>
      </c>
      <c r="D319" s="16">
        <v>413</v>
      </c>
      <c r="E319" s="17">
        <f t="shared" si="22"/>
        <v>3.5081240768094532E-2</v>
      </c>
      <c r="F319" s="17">
        <f t="shared" si="22"/>
        <v>0.17840172786177105</v>
      </c>
      <c r="G319" s="17">
        <f t="shared" si="24"/>
        <v>3.3473684210526318</v>
      </c>
      <c r="H319" s="17">
        <f t="shared" si="23"/>
        <v>0.11742983751846381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22"/>
        <v/>
      </c>
      <c r="F320" s="17" t="str">
        <f t="shared" si="22"/>
        <v/>
      </c>
      <c r="G320" s="17" t="str">
        <f t="shared" si="24"/>
        <v xml:space="preserve"> </v>
      </c>
      <c r="H320" s="17" t="str">
        <f t="shared" si="23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22"/>
        <v>3.6927621861152144E-4</v>
      </c>
      <c r="F321" s="17" t="str">
        <f t="shared" si="22"/>
        <v/>
      </c>
      <c r="G321" s="17">
        <f t="shared" si="24"/>
        <v>-1</v>
      </c>
      <c r="H321" s="17">
        <f t="shared" si="23"/>
        <v>-3.6927621861152144E-4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22"/>
        <v/>
      </c>
      <c r="F322" s="17" t="str">
        <f t="shared" si="22"/>
        <v/>
      </c>
      <c r="G322" s="17" t="str">
        <f t="shared" si="24"/>
        <v xml:space="preserve"> </v>
      </c>
      <c r="H322" s="17" t="str">
        <f t="shared" si="23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22"/>
        <v/>
      </c>
      <c r="F323" s="17" t="str">
        <f t="shared" si="22"/>
        <v/>
      </c>
      <c r="G323" s="17" t="str">
        <f t="shared" si="24"/>
        <v xml:space="preserve"> </v>
      </c>
      <c r="H323" s="17" t="str">
        <f t="shared" si="23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5</v>
      </c>
      <c r="E324" s="17" t="str">
        <f t="shared" si="22"/>
        <v/>
      </c>
      <c r="F324" s="17">
        <f t="shared" si="22"/>
        <v>2.1598272138228943E-3</v>
      </c>
      <c r="G324" s="17">
        <f t="shared" si="24"/>
        <v>1</v>
      </c>
      <c r="H324" s="17" t="str">
        <f t="shared" si="23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22"/>
        <v/>
      </c>
      <c r="F325" s="17" t="str">
        <f t="shared" si="22"/>
        <v/>
      </c>
      <c r="G325" s="17" t="str">
        <f t="shared" si="24"/>
        <v xml:space="preserve"> </v>
      </c>
      <c r="H325" s="17" t="str">
        <f t="shared" si="23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22"/>
        <v/>
      </c>
      <c r="F326" s="17" t="str">
        <f t="shared" si="22"/>
        <v/>
      </c>
      <c r="G326" s="17" t="str">
        <f t="shared" si="24"/>
        <v xml:space="preserve"> </v>
      </c>
      <c r="H326" s="17" t="str">
        <f t="shared" si="23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22"/>
        <v/>
      </c>
      <c r="F327" s="17" t="str">
        <f t="shared" si="22"/>
        <v/>
      </c>
      <c r="G327" s="17" t="str">
        <f t="shared" si="24"/>
        <v xml:space="preserve"> </v>
      </c>
      <c r="H327" s="17" t="str">
        <f t="shared" si="23"/>
        <v/>
      </c>
    </row>
    <row r="328" spans="1:8" ht="25.5" x14ac:dyDescent="0.2">
      <c r="A328" s="14"/>
      <c r="B328" s="15" t="s">
        <v>308</v>
      </c>
      <c r="C328" s="16">
        <v>16</v>
      </c>
      <c r="D328" s="16">
        <v>15</v>
      </c>
      <c r="E328" s="17">
        <f t="shared" si="22"/>
        <v>5.9084194977843431E-3</v>
      </c>
      <c r="F328" s="17">
        <f t="shared" si="22"/>
        <v>6.4794816414686825E-3</v>
      </c>
      <c r="G328" s="17">
        <f t="shared" si="24"/>
        <v>-6.25E-2</v>
      </c>
      <c r="H328" s="17">
        <f t="shared" si="23"/>
        <v>-3.6927621861152144E-4</v>
      </c>
    </row>
    <row r="329" spans="1:8" x14ac:dyDescent="0.2">
      <c r="A329" s="14"/>
      <c r="B329" s="15" t="s">
        <v>309</v>
      </c>
      <c r="C329" s="16">
        <v>1</v>
      </c>
      <c r="D329" s="16">
        <v>0</v>
      </c>
      <c r="E329" s="17">
        <f t="shared" si="22"/>
        <v>3.6927621861152144E-4</v>
      </c>
      <c r="F329" s="17" t="str">
        <f t="shared" si="22"/>
        <v/>
      </c>
      <c r="G329" s="17">
        <f t="shared" si="24"/>
        <v>-1</v>
      </c>
      <c r="H329" s="17">
        <f t="shared" si="23"/>
        <v>-3.6927621861152144E-4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22"/>
        <v/>
      </c>
      <c r="F330" s="17" t="str">
        <f t="shared" si="22"/>
        <v/>
      </c>
      <c r="G330" s="17" t="str">
        <f t="shared" si="24"/>
        <v xml:space="preserve"> </v>
      </c>
      <c r="H330" s="17" t="str">
        <f t="shared" si="23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22"/>
        <v/>
      </c>
      <c r="F331" s="17" t="str">
        <f t="shared" si="22"/>
        <v/>
      </c>
      <c r="G331" s="17" t="str">
        <f t="shared" si="24"/>
        <v xml:space="preserve"> </v>
      </c>
      <c r="H331" s="17" t="str">
        <f t="shared" si="23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22"/>
        <v/>
      </c>
      <c r="F332" s="17" t="str">
        <f t="shared" si="22"/>
        <v/>
      </c>
      <c r="G332" s="17" t="str">
        <f t="shared" si="24"/>
        <v xml:space="preserve"> </v>
      </c>
      <c r="H332" s="17" t="str">
        <f t="shared" si="23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F343" si="25">+IF(C333=0,"",C333/C$173)</f>
        <v/>
      </c>
      <c r="F333" s="17" t="str">
        <f t="shared" si="25"/>
        <v/>
      </c>
      <c r="G333" s="17" t="str">
        <f t="shared" si="24"/>
        <v xml:space="preserve"> </v>
      </c>
      <c r="H333" s="17" t="str">
        <f t="shared" si="23"/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25"/>
        <v/>
      </c>
      <c r="F334" s="17" t="str">
        <f t="shared" si="25"/>
        <v/>
      </c>
      <c r="G334" s="17" t="str">
        <f t="shared" si="24"/>
        <v xml:space="preserve"> </v>
      </c>
      <c r="H334" s="17" t="str">
        <f t="shared" si="23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0</v>
      </c>
      <c r="E335" s="17">
        <f t="shared" si="25"/>
        <v>3.6927621861152144E-4</v>
      </c>
      <c r="F335" s="17" t="str">
        <f t="shared" si="25"/>
        <v/>
      </c>
      <c r="G335" s="17">
        <f t="shared" si="24"/>
        <v>-1</v>
      </c>
      <c r="H335" s="17">
        <f t="shared" si="23"/>
        <v>-3.6927621861152144E-4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25"/>
        <v/>
      </c>
      <c r="F336" s="17" t="str">
        <f t="shared" si="25"/>
        <v/>
      </c>
      <c r="G336" s="17" t="str">
        <f t="shared" si="24"/>
        <v xml:space="preserve"> </v>
      </c>
      <c r="H336" s="17" t="str">
        <f t="shared" si="23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25"/>
        <v/>
      </c>
      <c r="F337" s="17" t="str">
        <f t="shared" si="25"/>
        <v/>
      </c>
      <c r="G337" s="17" t="str">
        <f t="shared" si="24"/>
        <v xml:space="preserve"> </v>
      </c>
      <c r="H337" s="17" t="str">
        <f t="shared" si="23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25"/>
        <v/>
      </c>
      <c r="F338" s="17" t="str">
        <f t="shared" si="25"/>
        <v/>
      </c>
      <c r="G338" s="17" t="str">
        <f t="shared" si="24"/>
        <v xml:space="preserve"> </v>
      </c>
      <c r="H338" s="17" t="str">
        <f t="shared" si="23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25"/>
        <v/>
      </c>
      <c r="F339" s="17" t="str">
        <f t="shared" si="25"/>
        <v/>
      </c>
      <c r="G339" s="17" t="str">
        <f t="shared" si="24"/>
        <v xml:space="preserve"> </v>
      </c>
      <c r="H339" s="17" t="str">
        <f t="shared" si="23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25"/>
        <v/>
      </c>
      <c r="F340" s="17" t="str">
        <f t="shared" si="25"/>
        <v/>
      </c>
      <c r="G340" s="17" t="str">
        <f t="shared" si="24"/>
        <v xml:space="preserve"> </v>
      </c>
      <c r="H340" s="17" t="str">
        <f t="shared" si="23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25"/>
        <v/>
      </c>
      <c r="F341" s="17" t="str">
        <f t="shared" si="25"/>
        <v/>
      </c>
      <c r="G341" s="17" t="str">
        <f t="shared" si="24"/>
        <v xml:space="preserve"> </v>
      </c>
      <c r="H341" s="17" t="str">
        <f t="shared" si="23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25"/>
        <v/>
      </c>
      <c r="F342" s="17" t="str">
        <f t="shared" si="25"/>
        <v/>
      </c>
      <c r="G342" s="17" t="str">
        <f t="shared" si="24"/>
        <v xml:space="preserve"> </v>
      </c>
      <c r="H342" s="17" t="str">
        <f t="shared" si="23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25"/>
        <v/>
      </c>
      <c r="F343" s="17" t="str">
        <f t="shared" si="25"/>
        <v/>
      </c>
      <c r="G343" s="17" t="str">
        <f t="shared" si="24"/>
        <v xml:space="preserve"> </v>
      </c>
      <c r="H343" s="17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4" t="s">
        <v>3</v>
      </c>
      <c r="C347" s="26" t="s">
        <v>4</v>
      </c>
      <c r="D347" s="27"/>
      <c r="E347" s="26" t="s">
        <v>5</v>
      </c>
      <c r="F347" s="27"/>
      <c r="G347" s="28" t="s">
        <v>641</v>
      </c>
      <c r="H347" s="30" t="s">
        <v>6</v>
      </c>
    </row>
    <row r="348" spans="1:8" ht="15.75" thickBot="1" x14ac:dyDescent="0.25">
      <c r="A348" s="14"/>
      <c r="B348" s="25"/>
      <c r="C348" s="7">
        <v>2019</v>
      </c>
      <c r="D348" s="7">
        <v>2020</v>
      </c>
      <c r="E348" s="7">
        <v>2019</v>
      </c>
      <c r="F348" s="7">
        <v>2020</v>
      </c>
      <c r="G348" s="29"/>
      <c r="H348" s="31"/>
    </row>
    <row r="349" spans="1:8" x14ac:dyDescent="0.2">
      <c r="A349" s="14"/>
      <c r="B349" s="18" t="s">
        <v>10</v>
      </c>
      <c r="C349" s="19">
        <f>SUM(C350:C576)</f>
        <v>4786</v>
      </c>
      <c r="D349" s="19">
        <f>SUM(D350:D576)</f>
        <v>4903</v>
      </c>
      <c r="E349" s="20">
        <f t="shared" ref="E349:F412" si="26">+IF(C349=0,"",C349/C$349)</f>
        <v>1</v>
      </c>
      <c r="F349" s="20">
        <f t="shared" si="26"/>
        <v>1</v>
      </c>
      <c r="G349" s="20">
        <f>+IF(AND(C349=0,D349=0),"",IF(C349=0,1,IF(D349=0,-1,(D349-C349)/C349)))</f>
        <v>2.4446301713330548E-2</v>
      </c>
      <c r="H349" s="20">
        <f t="shared" ref="H349:H412" si="27">+IF(OR(AND(E349=""),(G349="")),"",E349*G349)</f>
        <v>2.4446301713330548E-2</v>
      </c>
    </row>
    <row r="350" spans="1:8" x14ac:dyDescent="0.2">
      <c r="A350" s="14"/>
      <c r="B350" s="15" t="s">
        <v>324</v>
      </c>
      <c r="C350" s="16">
        <v>30</v>
      </c>
      <c r="D350" s="16">
        <v>6</v>
      </c>
      <c r="E350" s="17">
        <f t="shared" si="26"/>
        <v>6.2682824905975765E-3</v>
      </c>
      <c r="F350" s="17">
        <f t="shared" si="26"/>
        <v>1.2237405669997961E-3</v>
      </c>
      <c r="G350" s="17">
        <f t="shared" ref="G350:G413" si="28">+IF(AND(C350=0,D350=0)," ",IF(C350=0,1,IF(D350=0,-1,(D350-C350)/C350)))</f>
        <v>-0.8</v>
      </c>
      <c r="H350" s="17">
        <f t="shared" si="27"/>
        <v>-5.0146259924780615E-3</v>
      </c>
    </row>
    <row r="351" spans="1:8" x14ac:dyDescent="0.2">
      <c r="A351" s="14"/>
      <c r="B351" s="15" t="s">
        <v>325</v>
      </c>
      <c r="C351" s="16">
        <v>1</v>
      </c>
      <c r="D351" s="16">
        <v>1</v>
      </c>
      <c r="E351" s="17">
        <f t="shared" si="26"/>
        <v>2.0894274968658589E-4</v>
      </c>
      <c r="F351" s="17">
        <f t="shared" si="26"/>
        <v>2.0395676116663266E-4</v>
      </c>
      <c r="G351" s="17">
        <f t="shared" si="28"/>
        <v>0</v>
      </c>
      <c r="H351" s="17">
        <f t="shared" si="27"/>
        <v>0</v>
      </c>
    </row>
    <row r="352" spans="1:8" x14ac:dyDescent="0.2">
      <c r="A352" s="14"/>
      <c r="B352" s="15" t="s">
        <v>326</v>
      </c>
      <c r="C352" s="16">
        <v>4</v>
      </c>
      <c r="D352" s="16">
        <v>5</v>
      </c>
      <c r="E352" s="17">
        <f t="shared" si="26"/>
        <v>8.3577099874634355E-4</v>
      </c>
      <c r="F352" s="17">
        <f t="shared" si="26"/>
        <v>1.0197838058331635E-3</v>
      </c>
      <c r="G352" s="17">
        <f t="shared" si="28"/>
        <v>0.25</v>
      </c>
      <c r="H352" s="17">
        <f t="shared" si="27"/>
        <v>2.0894274968658589E-4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26"/>
        <v/>
      </c>
      <c r="F353" s="17" t="str">
        <f t="shared" si="26"/>
        <v/>
      </c>
      <c r="G353" s="17" t="str">
        <f t="shared" si="28"/>
        <v xml:space="preserve"> </v>
      </c>
      <c r="H353" s="17" t="str">
        <f t="shared" si="27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26"/>
        <v/>
      </c>
      <c r="F354" s="17" t="str">
        <f t="shared" si="26"/>
        <v/>
      </c>
      <c r="G354" s="17" t="str">
        <f t="shared" si="28"/>
        <v xml:space="preserve"> </v>
      </c>
      <c r="H354" s="17" t="str">
        <f t="shared" si="27"/>
        <v/>
      </c>
    </row>
    <row r="355" spans="1:8" x14ac:dyDescent="0.2">
      <c r="A355" s="14"/>
      <c r="B355" s="15" t="s">
        <v>329</v>
      </c>
      <c r="C355" s="16">
        <v>111</v>
      </c>
      <c r="D355" s="16">
        <v>154</v>
      </c>
      <c r="E355" s="17">
        <f t="shared" si="26"/>
        <v>2.3192645215211031E-2</v>
      </c>
      <c r="F355" s="17">
        <f t="shared" si="26"/>
        <v>3.1409341219661435E-2</v>
      </c>
      <c r="G355" s="17">
        <f t="shared" si="28"/>
        <v>0.38738738738738737</v>
      </c>
      <c r="H355" s="17">
        <f t="shared" si="27"/>
        <v>8.9845382365231919E-3</v>
      </c>
    </row>
    <row r="356" spans="1:8" x14ac:dyDescent="0.2">
      <c r="A356" s="14"/>
      <c r="B356" s="15" t="s">
        <v>330</v>
      </c>
      <c r="C356" s="16">
        <v>2</v>
      </c>
      <c r="D356" s="16">
        <v>2</v>
      </c>
      <c r="E356" s="17">
        <f t="shared" si="26"/>
        <v>4.1788549937317178E-4</v>
      </c>
      <c r="F356" s="17">
        <f t="shared" si="26"/>
        <v>4.0791352233326533E-4</v>
      </c>
      <c r="G356" s="17">
        <f t="shared" si="28"/>
        <v>0</v>
      </c>
      <c r="H356" s="17">
        <f t="shared" si="27"/>
        <v>0</v>
      </c>
    </row>
    <row r="357" spans="1:8" x14ac:dyDescent="0.2">
      <c r="A357" s="14"/>
      <c r="B357" s="15" t="s">
        <v>331</v>
      </c>
      <c r="C357" s="16">
        <v>28</v>
      </c>
      <c r="D357" s="16">
        <v>19</v>
      </c>
      <c r="E357" s="17">
        <f t="shared" si="26"/>
        <v>5.8503969912244045E-3</v>
      </c>
      <c r="F357" s="17">
        <f t="shared" si="26"/>
        <v>3.8751784621660207E-3</v>
      </c>
      <c r="G357" s="17">
        <f t="shared" si="28"/>
        <v>-0.32142857142857145</v>
      </c>
      <c r="H357" s="17">
        <f t="shared" si="27"/>
        <v>-1.8804847471792731E-3</v>
      </c>
    </row>
    <row r="358" spans="1:8" x14ac:dyDescent="0.2">
      <c r="A358" s="14"/>
      <c r="B358" s="15" t="s">
        <v>332</v>
      </c>
      <c r="C358" s="16">
        <v>1</v>
      </c>
      <c r="D358" s="16">
        <v>2</v>
      </c>
      <c r="E358" s="17">
        <f t="shared" si="26"/>
        <v>2.0894274968658589E-4</v>
      </c>
      <c r="F358" s="17">
        <f t="shared" si="26"/>
        <v>4.0791352233326533E-4</v>
      </c>
      <c r="G358" s="17">
        <f t="shared" si="28"/>
        <v>1</v>
      </c>
      <c r="H358" s="17">
        <f t="shared" si="27"/>
        <v>2.0894274968658589E-4</v>
      </c>
    </row>
    <row r="359" spans="1:8" x14ac:dyDescent="0.2">
      <c r="A359" s="14"/>
      <c r="B359" s="15" t="s">
        <v>333</v>
      </c>
      <c r="C359" s="16">
        <v>54</v>
      </c>
      <c r="D359" s="16">
        <v>15</v>
      </c>
      <c r="E359" s="17">
        <f t="shared" si="26"/>
        <v>1.1282908483075638E-2</v>
      </c>
      <c r="F359" s="17">
        <f t="shared" si="26"/>
        <v>3.0593514174994899E-3</v>
      </c>
      <c r="G359" s="17">
        <f t="shared" si="28"/>
        <v>-0.72222222222222221</v>
      </c>
      <c r="H359" s="17">
        <f t="shared" si="27"/>
        <v>-8.1487672377768498E-3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26"/>
        <v/>
      </c>
      <c r="F360" s="17" t="str">
        <f t="shared" si="26"/>
        <v/>
      </c>
      <c r="G360" s="17" t="str">
        <f t="shared" si="28"/>
        <v xml:space="preserve"> </v>
      </c>
      <c r="H360" s="17" t="str">
        <f t="shared" si="27"/>
        <v/>
      </c>
    </row>
    <row r="361" spans="1:8" x14ac:dyDescent="0.2">
      <c r="A361" s="14"/>
      <c r="B361" s="15" t="s">
        <v>335</v>
      </c>
      <c r="C361" s="16">
        <v>229</v>
      </c>
      <c r="D361" s="16">
        <v>220</v>
      </c>
      <c r="E361" s="17">
        <f t="shared" si="26"/>
        <v>4.7847889678228166E-2</v>
      </c>
      <c r="F361" s="17">
        <f t="shared" si="26"/>
        <v>4.487048745665919E-2</v>
      </c>
      <c r="G361" s="17">
        <f t="shared" si="28"/>
        <v>-3.9301310043668124E-2</v>
      </c>
      <c r="H361" s="17">
        <f t="shared" si="27"/>
        <v>-1.8804847471792729E-3</v>
      </c>
    </row>
    <row r="362" spans="1:8" x14ac:dyDescent="0.2">
      <c r="A362" s="14"/>
      <c r="B362" s="15" t="s">
        <v>336</v>
      </c>
      <c r="C362" s="16">
        <v>156</v>
      </c>
      <c r="D362" s="16">
        <v>151</v>
      </c>
      <c r="E362" s="17">
        <f t="shared" si="26"/>
        <v>3.2595068951107399E-2</v>
      </c>
      <c r="F362" s="17">
        <f t="shared" si="26"/>
        <v>3.0797470936161534E-2</v>
      </c>
      <c r="G362" s="17">
        <f t="shared" si="28"/>
        <v>-3.2051282051282048E-2</v>
      </c>
      <c r="H362" s="17">
        <f t="shared" si="27"/>
        <v>-1.0447137484329294E-3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26"/>
        <v/>
      </c>
      <c r="F363" s="17" t="str">
        <f t="shared" si="26"/>
        <v/>
      </c>
      <c r="G363" s="17" t="str">
        <f t="shared" si="28"/>
        <v xml:space="preserve"> </v>
      </c>
      <c r="H363" s="17" t="str">
        <f t="shared" si="27"/>
        <v/>
      </c>
    </row>
    <row r="364" spans="1:8" x14ac:dyDescent="0.2">
      <c r="A364" s="14"/>
      <c r="B364" s="15" t="s">
        <v>338</v>
      </c>
      <c r="C364" s="16">
        <v>124</v>
      </c>
      <c r="D364" s="16">
        <v>33</v>
      </c>
      <c r="E364" s="17">
        <f t="shared" si="26"/>
        <v>2.5908900961136648E-2</v>
      </c>
      <c r="F364" s="17">
        <f t="shared" si="26"/>
        <v>6.7305731184988784E-3</v>
      </c>
      <c r="G364" s="17">
        <f t="shared" si="28"/>
        <v>-0.7338709677419355</v>
      </c>
      <c r="H364" s="17">
        <f t="shared" si="27"/>
        <v>-1.9013790221479313E-2</v>
      </c>
    </row>
    <row r="365" spans="1:8" x14ac:dyDescent="0.2">
      <c r="A365" s="14"/>
      <c r="B365" s="15" t="s">
        <v>339</v>
      </c>
      <c r="C365" s="16">
        <v>50</v>
      </c>
      <c r="D365" s="16">
        <v>112</v>
      </c>
      <c r="E365" s="17">
        <f t="shared" si="26"/>
        <v>1.0447137484329294E-2</v>
      </c>
      <c r="F365" s="17">
        <f t="shared" si="26"/>
        <v>2.2843157250662858E-2</v>
      </c>
      <c r="G365" s="17">
        <f t="shared" si="28"/>
        <v>1.24</v>
      </c>
      <c r="H365" s="17">
        <f t="shared" si="27"/>
        <v>1.2954450480568324E-2</v>
      </c>
    </row>
    <row r="366" spans="1:8" x14ac:dyDescent="0.2">
      <c r="A366" s="14"/>
      <c r="B366" s="15" t="s">
        <v>340</v>
      </c>
      <c r="C366" s="16">
        <v>9</v>
      </c>
      <c r="D366" s="16">
        <v>3</v>
      </c>
      <c r="E366" s="17">
        <f t="shared" si="26"/>
        <v>1.8804847471792729E-3</v>
      </c>
      <c r="F366" s="17">
        <f t="shared" si="26"/>
        <v>6.1187028349989807E-4</v>
      </c>
      <c r="G366" s="17">
        <f t="shared" si="28"/>
        <v>-0.66666666666666663</v>
      </c>
      <c r="H366" s="17">
        <f t="shared" si="27"/>
        <v>-1.2536564981195152E-3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26"/>
        <v/>
      </c>
      <c r="F367" s="17" t="str">
        <f t="shared" si="26"/>
        <v/>
      </c>
      <c r="G367" s="17" t="str">
        <f t="shared" si="28"/>
        <v xml:space="preserve"> </v>
      </c>
      <c r="H367" s="17" t="str">
        <f t="shared" si="27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26"/>
        <v/>
      </c>
      <c r="F368" s="17" t="str">
        <f t="shared" si="26"/>
        <v/>
      </c>
      <c r="G368" s="17" t="str">
        <f t="shared" si="28"/>
        <v xml:space="preserve"> </v>
      </c>
      <c r="H368" s="17" t="str">
        <f t="shared" si="27"/>
        <v/>
      </c>
    </row>
    <row r="369" spans="1:8" x14ac:dyDescent="0.2">
      <c r="A369" s="14"/>
      <c r="B369" s="15" t="s">
        <v>343</v>
      </c>
      <c r="C369" s="16">
        <v>939</v>
      </c>
      <c r="D369" s="16">
        <v>388</v>
      </c>
      <c r="E369" s="17">
        <f t="shared" si="26"/>
        <v>0.19619724195570415</v>
      </c>
      <c r="F369" s="17">
        <f t="shared" si="26"/>
        <v>7.9135223332653479E-2</v>
      </c>
      <c r="G369" s="17">
        <f t="shared" si="28"/>
        <v>-0.58679446219382325</v>
      </c>
      <c r="H369" s="17">
        <f t="shared" si="27"/>
        <v>-0.11512745507730883</v>
      </c>
    </row>
    <row r="370" spans="1:8" x14ac:dyDescent="0.2">
      <c r="A370" s="14"/>
      <c r="B370" s="15" t="s">
        <v>344</v>
      </c>
      <c r="C370" s="16">
        <v>0</v>
      </c>
      <c r="D370" s="16">
        <v>1</v>
      </c>
      <c r="E370" s="17" t="str">
        <f t="shared" si="26"/>
        <v/>
      </c>
      <c r="F370" s="17">
        <f t="shared" si="26"/>
        <v>2.0395676116663266E-4</v>
      </c>
      <c r="G370" s="17">
        <f t="shared" si="28"/>
        <v>1</v>
      </c>
      <c r="H370" s="17" t="str">
        <f t="shared" si="27"/>
        <v/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26"/>
        <v/>
      </c>
      <c r="F371" s="17" t="str">
        <f t="shared" si="26"/>
        <v/>
      </c>
      <c r="G371" s="17" t="str">
        <f t="shared" si="28"/>
        <v xml:space="preserve"> </v>
      </c>
      <c r="H371" s="17" t="str">
        <f t="shared" si="27"/>
        <v/>
      </c>
    </row>
    <row r="372" spans="1:8" x14ac:dyDescent="0.2">
      <c r="A372" s="14"/>
      <c r="B372" s="15" t="s">
        <v>346</v>
      </c>
      <c r="C372" s="16">
        <v>3</v>
      </c>
      <c r="D372" s="16">
        <v>2</v>
      </c>
      <c r="E372" s="17">
        <f t="shared" si="26"/>
        <v>6.2682824905975758E-4</v>
      </c>
      <c r="F372" s="17">
        <f t="shared" si="26"/>
        <v>4.0791352233326533E-4</v>
      </c>
      <c r="G372" s="17">
        <f t="shared" si="28"/>
        <v>-0.33333333333333331</v>
      </c>
      <c r="H372" s="17">
        <f t="shared" si="27"/>
        <v>-2.0894274968658586E-4</v>
      </c>
    </row>
    <row r="373" spans="1:8" x14ac:dyDescent="0.2">
      <c r="A373" s="14"/>
      <c r="B373" s="15" t="s">
        <v>347</v>
      </c>
      <c r="C373" s="16">
        <v>40</v>
      </c>
      <c r="D373" s="16">
        <v>60</v>
      </c>
      <c r="E373" s="17">
        <f t="shared" si="26"/>
        <v>8.3577099874634353E-3</v>
      </c>
      <c r="F373" s="17">
        <f t="shared" si="26"/>
        <v>1.223740566999796E-2</v>
      </c>
      <c r="G373" s="17">
        <f t="shared" si="28"/>
        <v>0.5</v>
      </c>
      <c r="H373" s="17">
        <f t="shared" si="27"/>
        <v>4.1788549937317176E-3</v>
      </c>
    </row>
    <row r="374" spans="1:8" x14ac:dyDescent="0.2">
      <c r="A374" s="14"/>
      <c r="B374" s="15" t="s">
        <v>348</v>
      </c>
      <c r="C374" s="16">
        <v>52</v>
      </c>
      <c r="D374" s="16">
        <v>7</v>
      </c>
      <c r="E374" s="17">
        <f t="shared" si="26"/>
        <v>1.0865022983702465E-2</v>
      </c>
      <c r="F374" s="17">
        <f t="shared" si="26"/>
        <v>1.4276973281664286E-3</v>
      </c>
      <c r="G374" s="17">
        <f t="shared" si="28"/>
        <v>-0.86538461538461542</v>
      </c>
      <c r="H374" s="17">
        <f t="shared" si="27"/>
        <v>-9.4024237358963647E-3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26"/>
        <v/>
      </c>
      <c r="F375" s="17" t="str">
        <f t="shared" si="26"/>
        <v/>
      </c>
      <c r="G375" s="17" t="str">
        <f t="shared" si="28"/>
        <v xml:space="preserve"> </v>
      </c>
      <c r="H375" s="17" t="str">
        <f t="shared" si="27"/>
        <v/>
      </c>
    </row>
    <row r="376" spans="1:8" x14ac:dyDescent="0.2">
      <c r="A376" s="14"/>
      <c r="B376" s="15" t="s">
        <v>350</v>
      </c>
      <c r="C376" s="16">
        <v>0</v>
      </c>
      <c r="D376" s="16">
        <v>1</v>
      </c>
      <c r="E376" s="17" t="str">
        <f t="shared" si="26"/>
        <v/>
      </c>
      <c r="F376" s="17">
        <f t="shared" si="26"/>
        <v>2.0395676116663266E-4</v>
      </c>
      <c r="G376" s="17">
        <f t="shared" si="28"/>
        <v>1</v>
      </c>
      <c r="H376" s="17" t="str">
        <f t="shared" si="27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26"/>
        <v/>
      </c>
      <c r="F377" s="17" t="str">
        <f t="shared" si="26"/>
        <v/>
      </c>
      <c r="G377" s="17" t="str">
        <f t="shared" si="28"/>
        <v xml:space="preserve"> </v>
      </c>
      <c r="H377" s="17" t="str">
        <f t="shared" si="27"/>
        <v/>
      </c>
    </row>
    <row r="378" spans="1:8" x14ac:dyDescent="0.2">
      <c r="A378" s="14"/>
      <c r="B378" s="15" t="s">
        <v>352</v>
      </c>
      <c r="C378" s="16">
        <v>15</v>
      </c>
      <c r="D378" s="16">
        <v>6</v>
      </c>
      <c r="E378" s="17">
        <f t="shared" si="26"/>
        <v>3.1341412452987882E-3</v>
      </c>
      <c r="F378" s="17">
        <f t="shared" si="26"/>
        <v>1.2237405669997961E-3</v>
      </c>
      <c r="G378" s="17">
        <f t="shared" si="28"/>
        <v>-0.6</v>
      </c>
      <c r="H378" s="17">
        <f t="shared" si="27"/>
        <v>-1.8804847471792729E-3</v>
      </c>
    </row>
    <row r="379" spans="1:8" x14ac:dyDescent="0.2">
      <c r="A379" s="14"/>
      <c r="B379" s="15" t="s">
        <v>353</v>
      </c>
      <c r="C379" s="16">
        <v>24</v>
      </c>
      <c r="D379" s="16">
        <v>30</v>
      </c>
      <c r="E379" s="17">
        <f t="shared" si="26"/>
        <v>5.0146259924780607E-3</v>
      </c>
      <c r="F379" s="17">
        <f t="shared" si="26"/>
        <v>6.1187028349989799E-3</v>
      </c>
      <c r="G379" s="17">
        <f t="shared" si="28"/>
        <v>0.25</v>
      </c>
      <c r="H379" s="17">
        <f t="shared" si="27"/>
        <v>1.2536564981195152E-3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32</v>
      </c>
      <c r="E380" s="17" t="str">
        <f t="shared" si="26"/>
        <v/>
      </c>
      <c r="F380" s="17">
        <f t="shared" si="26"/>
        <v>6.5266163573322452E-3</v>
      </c>
      <c r="G380" s="17">
        <f t="shared" si="28"/>
        <v>1</v>
      </c>
      <c r="H380" s="17" t="str">
        <f t="shared" si="27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26"/>
        <v/>
      </c>
      <c r="F381" s="17" t="str">
        <f t="shared" si="26"/>
        <v/>
      </c>
      <c r="G381" s="17" t="str">
        <f t="shared" si="28"/>
        <v xml:space="preserve"> </v>
      </c>
      <c r="H381" s="17" t="str">
        <f t="shared" si="27"/>
        <v/>
      </c>
    </row>
    <row r="382" spans="1:8" ht="25.5" x14ac:dyDescent="0.2">
      <c r="A382" s="14"/>
      <c r="B382" s="15" t="s">
        <v>356</v>
      </c>
      <c r="C382" s="16">
        <v>80</v>
      </c>
      <c r="D382" s="16">
        <v>33</v>
      </c>
      <c r="E382" s="17">
        <f t="shared" si="26"/>
        <v>1.6715419974926871E-2</v>
      </c>
      <c r="F382" s="17">
        <f t="shared" si="26"/>
        <v>6.7305731184988784E-3</v>
      </c>
      <c r="G382" s="17">
        <f t="shared" si="28"/>
        <v>-0.58750000000000002</v>
      </c>
      <c r="H382" s="17">
        <f t="shared" si="27"/>
        <v>-9.8203092352695375E-3</v>
      </c>
    </row>
    <row r="383" spans="1:8" ht="25.5" x14ac:dyDescent="0.2">
      <c r="A383" s="14"/>
      <c r="B383" s="15" t="s">
        <v>357</v>
      </c>
      <c r="C383" s="16">
        <v>21</v>
      </c>
      <c r="D383" s="16">
        <v>71</v>
      </c>
      <c r="E383" s="17">
        <f t="shared" si="26"/>
        <v>4.3877977434183032E-3</v>
      </c>
      <c r="F383" s="17">
        <f t="shared" si="26"/>
        <v>1.4480930042830921E-2</v>
      </c>
      <c r="G383" s="17">
        <f t="shared" si="28"/>
        <v>2.3809523809523809</v>
      </c>
      <c r="H383" s="17">
        <f t="shared" si="27"/>
        <v>1.0447137484329292E-2</v>
      </c>
    </row>
    <row r="384" spans="1:8" x14ac:dyDescent="0.2">
      <c r="A384" s="14"/>
      <c r="B384" s="15" t="s">
        <v>358</v>
      </c>
      <c r="C384" s="16">
        <v>29</v>
      </c>
      <c r="D384" s="16">
        <v>53</v>
      </c>
      <c r="E384" s="17">
        <f t="shared" si="26"/>
        <v>6.0593397409109901E-3</v>
      </c>
      <c r="F384" s="17">
        <f t="shared" si="26"/>
        <v>1.0809708341831531E-2</v>
      </c>
      <c r="G384" s="17">
        <f t="shared" si="28"/>
        <v>0.82758620689655171</v>
      </c>
      <c r="H384" s="17">
        <f t="shared" si="27"/>
        <v>5.0146259924780607E-3</v>
      </c>
    </row>
    <row r="385" spans="1:8" x14ac:dyDescent="0.2">
      <c r="A385" s="14"/>
      <c r="B385" s="15" t="s">
        <v>359</v>
      </c>
      <c r="C385" s="16">
        <v>1</v>
      </c>
      <c r="D385" s="16">
        <v>0</v>
      </c>
      <c r="E385" s="17">
        <f t="shared" si="26"/>
        <v>2.0894274968658589E-4</v>
      </c>
      <c r="F385" s="17" t="str">
        <f t="shared" si="26"/>
        <v/>
      </c>
      <c r="G385" s="17">
        <f t="shared" si="28"/>
        <v>-1</v>
      </c>
      <c r="H385" s="17">
        <f t="shared" si="27"/>
        <v>-2.0894274968658589E-4</v>
      </c>
    </row>
    <row r="386" spans="1:8" x14ac:dyDescent="0.2">
      <c r="A386" s="14"/>
      <c r="B386" s="15" t="s">
        <v>360</v>
      </c>
      <c r="C386" s="16">
        <v>6</v>
      </c>
      <c r="D386" s="16">
        <v>11</v>
      </c>
      <c r="E386" s="17">
        <f t="shared" si="26"/>
        <v>1.2536564981195152E-3</v>
      </c>
      <c r="F386" s="17">
        <f t="shared" si="26"/>
        <v>2.2435243728329596E-3</v>
      </c>
      <c r="G386" s="17">
        <f t="shared" si="28"/>
        <v>0.83333333333333337</v>
      </c>
      <c r="H386" s="17">
        <f t="shared" si="27"/>
        <v>1.0447137484329294E-3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26"/>
        <v/>
      </c>
      <c r="F387" s="17" t="str">
        <f t="shared" si="26"/>
        <v/>
      </c>
      <c r="G387" s="17" t="str">
        <f t="shared" si="28"/>
        <v xml:space="preserve"> </v>
      </c>
      <c r="H387" s="17" t="str">
        <f t="shared" si="27"/>
        <v/>
      </c>
    </row>
    <row r="388" spans="1:8" x14ac:dyDescent="0.2">
      <c r="A388" s="14"/>
      <c r="B388" s="15" t="s">
        <v>362</v>
      </c>
      <c r="C388" s="16">
        <v>36</v>
      </c>
      <c r="D388" s="16">
        <v>99</v>
      </c>
      <c r="E388" s="17">
        <f t="shared" si="26"/>
        <v>7.5219389887170914E-3</v>
      </c>
      <c r="F388" s="17">
        <f t="shared" si="26"/>
        <v>2.0191719355496636E-2</v>
      </c>
      <c r="G388" s="17">
        <f t="shared" si="28"/>
        <v>1.75</v>
      </c>
      <c r="H388" s="17">
        <f t="shared" si="27"/>
        <v>1.316339323025491E-2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26"/>
        <v/>
      </c>
      <c r="F389" s="17" t="str">
        <f t="shared" si="26"/>
        <v/>
      </c>
      <c r="G389" s="17" t="str">
        <f t="shared" si="28"/>
        <v xml:space="preserve"> </v>
      </c>
      <c r="H389" s="17" t="str">
        <f t="shared" si="27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26"/>
        <v/>
      </c>
      <c r="F390" s="17" t="str">
        <f t="shared" si="26"/>
        <v/>
      </c>
      <c r="G390" s="17" t="str">
        <f t="shared" si="28"/>
        <v xml:space="preserve"> </v>
      </c>
      <c r="H390" s="17" t="str">
        <f t="shared" si="27"/>
        <v/>
      </c>
    </row>
    <row r="391" spans="1:8" x14ac:dyDescent="0.2">
      <c r="A391" s="14"/>
      <c r="B391" s="15" t="s">
        <v>365</v>
      </c>
      <c r="C391" s="16">
        <v>10</v>
      </c>
      <c r="D391" s="16">
        <v>10</v>
      </c>
      <c r="E391" s="17">
        <f t="shared" si="26"/>
        <v>2.0894274968658588E-3</v>
      </c>
      <c r="F391" s="17">
        <f t="shared" si="26"/>
        <v>2.0395676116663269E-3</v>
      </c>
      <c r="G391" s="17">
        <f t="shared" si="28"/>
        <v>0</v>
      </c>
      <c r="H391" s="17">
        <f t="shared" si="27"/>
        <v>0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1</v>
      </c>
      <c r="E392" s="17" t="str">
        <f t="shared" si="26"/>
        <v/>
      </c>
      <c r="F392" s="17">
        <f t="shared" si="26"/>
        <v>2.0395676116663266E-4</v>
      </c>
      <c r="G392" s="17">
        <f t="shared" si="28"/>
        <v>1</v>
      </c>
      <c r="H392" s="17" t="str">
        <f t="shared" si="27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26"/>
        <v/>
      </c>
      <c r="F393" s="17" t="str">
        <f t="shared" si="26"/>
        <v/>
      </c>
      <c r="G393" s="17" t="str">
        <f t="shared" si="28"/>
        <v xml:space="preserve"> </v>
      </c>
      <c r="H393" s="17" t="str">
        <f t="shared" si="27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26"/>
        <v/>
      </c>
      <c r="F394" s="17">
        <f t="shared" si="26"/>
        <v>2.0395676116663266E-4</v>
      </c>
      <c r="G394" s="17">
        <f t="shared" si="28"/>
        <v>1</v>
      </c>
      <c r="H394" s="17" t="str">
        <f t="shared" si="27"/>
        <v/>
      </c>
    </row>
    <row r="395" spans="1:8" x14ac:dyDescent="0.2">
      <c r="A395" s="14"/>
      <c r="B395" s="15" t="s">
        <v>369</v>
      </c>
      <c r="C395" s="16">
        <v>106</v>
      </c>
      <c r="D395" s="16">
        <v>340</v>
      </c>
      <c r="E395" s="17">
        <f t="shared" si="26"/>
        <v>2.2147931466778101E-2</v>
      </c>
      <c r="F395" s="17">
        <f t="shared" si="26"/>
        <v>6.9345298796655103E-2</v>
      </c>
      <c r="G395" s="17">
        <f t="shared" si="28"/>
        <v>2.2075471698113209</v>
      </c>
      <c r="H395" s="17">
        <f t="shared" si="27"/>
        <v>4.8892603426661095E-2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26"/>
        <v/>
      </c>
      <c r="F396" s="17" t="str">
        <f t="shared" si="26"/>
        <v/>
      </c>
      <c r="G396" s="17" t="str">
        <f t="shared" si="28"/>
        <v xml:space="preserve"> </v>
      </c>
      <c r="H396" s="17" t="str">
        <f t="shared" si="27"/>
        <v/>
      </c>
    </row>
    <row r="397" spans="1:8" x14ac:dyDescent="0.2">
      <c r="A397" s="14"/>
      <c r="B397" s="15" t="s">
        <v>371</v>
      </c>
      <c r="C397" s="16">
        <v>27</v>
      </c>
      <c r="D397" s="16">
        <v>6</v>
      </c>
      <c r="E397" s="17">
        <f t="shared" si="26"/>
        <v>5.641454241537819E-3</v>
      </c>
      <c r="F397" s="17">
        <f t="shared" si="26"/>
        <v>1.2237405669997961E-3</v>
      </c>
      <c r="G397" s="17">
        <f t="shared" si="28"/>
        <v>-0.77777777777777779</v>
      </c>
      <c r="H397" s="17">
        <f t="shared" si="27"/>
        <v>-4.3877977434183041E-3</v>
      </c>
    </row>
    <row r="398" spans="1:8" x14ac:dyDescent="0.2">
      <c r="A398" s="14"/>
      <c r="B398" s="15" t="s">
        <v>372</v>
      </c>
      <c r="C398" s="16">
        <v>280</v>
      </c>
      <c r="D398" s="16">
        <v>220</v>
      </c>
      <c r="E398" s="17">
        <f t="shared" si="26"/>
        <v>5.8503969912244047E-2</v>
      </c>
      <c r="F398" s="17">
        <f t="shared" si="26"/>
        <v>4.487048745665919E-2</v>
      </c>
      <c r="G398" s="17">
        <f t="shared" si="28"/>
        <v>-0.21428571428571427</v>
      </c>
      <c r="H398" s="17">
        <f t="shared" si="27"/>
        <v>-1.2536564981195153E-2</v>
      </c>
    </row>
    <row r="399" spans="1:8" x14ac:dyDescent="0.2">
      <c r="A399" s="14"/>
      <c r="B399" s="15" t="s">
        <v>373</v>
      </c>
      <c r="C399" s="16">
        <v>93</v>
      </c>
      <c r="D399" s="16">
        <v>49</v>
      </c>
      <c r="E399" s="17">
        <f t="shared" si="26"/>
        <v>1.9431675720852488E-2</v>
      </c>
      <c r="F399" s="17">
        <f t="shared" si="26"/>
        <v>9.9938812971650005E-3</v>
      </c>
      <c r="G399" s="17">
        <f t="shared" si="28"/>
        <v>-0.4731182795698925</v>
      </c>
      <c r="H399" s="17">
        <f t="shared" si="27"/>
        <v>-9.1934809862097792E-3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26"/>
        <v/>
      </c>
      <c r="F400" s="17" t="str">
        <f t="shared" si="26"/>
        <v/>
      </c>
      <c r="G400" s="17" t="str">
        <f t="shared" si="28"/>
        <v xml:space="preserve"> </v>
      </c>
      <c r="H400" s="17" t="str">
        <f t="shared" si="27"/>
        <v/>
      </c>
    </row>
    <row r="401" spans="1:8" x14ac:dyDescent="0.2">
      <c r="A401" s="14"/>
      <c r="B401" s="15" t="s">
        <v>375</v>
      </c>
      <c r="C401" s="16">
        <v>4</v>
      </c>
      <c r="D401" s="16">
        <v>8</v>
      </c>
      <c r="E401" s="17">
        <f t="shared" si="26"/>
        <v>8.3577099874634355E-4</v>
      </c>
      <c r="F401" s="17">
        <f t="shared" si="26"/>
        <v>1.6316540893330613E-3</v>
      </c>
      <c r="G401" s="17">
        <f t="shared" si="28"/>
        <v>1</v>
      </c>
      <c r="H401" s="17">
        <f t="shared" si="27"/>
        <v>8.3577099874634355E-4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26"/>
        <v/>
      </c>
      <c r="F402" s="17" t="str">
        <f t="shared" si="26"/>
        <v/>
      </c>
      <c r="G402" s="17" t="str">
        <f t="shared" si="28"/>
        <v xml:space="preserve"> </v>
      </c>
      <c r="H402" s="17" t="str">
        <f t="shared" si="27"/>
        <v/>
      </c>
    </row>
    <row r="403" spans="1:8" x14ac:dyDescent="0.2">
      <c r="A403" s="14"/>
      <c r="B403" s="15" t="s">
        <v>377</v>
      </c>
      <c r="C403" s="16">
        <v>0</v>
      </c>
      <c r="D403" s="16">
        <v>1</v>
      </c>
      <c r="E403" s="17" t="str">
        <f t="shared" si="26"/>
        <v/>
      </c>
      <c r="F403" s="17">
        <f t="shared" si="26"/>
        <v>2.0395676116663266E-4</v>
      </c>
      <c r="G403" s="17">
        <f t="shared" si="28"/>
        <v>1</v>
      </c>
      <c r="H403" s="17" t="str">
        <f t="shared" si="27"/>
        <v/>
      </c>
    </row>
    <row r="404" spans="1:8" x14ac:dyDescent="0.2">
      <c r="A404" s="14"/>
      <c r="B404" s="15" t="s">
        <v>378</v>
      </c>
      <c r="C404" s="16">
        <v>5</v>
      </c>
      <c r="D404" s="16">
        <v>12</v>
      </c>
      <c r="E404" s="17">
        <f t="shared" si="26"/>
        <v>1.0447137484329294E-3</v>
      </c>
      <c r="F404" s="17">
        <f t="shared" si="26"/>
        <v>2.4474811339995923E-3</v>
      </c>
      <c r="G404" s="17">
        <f t="shared" si="28"/>
        <v>1.4</v>
      </c>
      <c r="H404" s="17">
        <f t="shared" si="27"/>
        <v>1.4625992478061011E-3</v>
      </c>
    </row>
    <row r="405" spans="1:8" x14ac:dyDescent="0.2">
      <c r="A405" s="14"/>
      <c r="B405" s="15" t="s">
        <v>379</v>
      </c>
      <c r="C405" s="16">
        <v>0</v>
      </c>
      <c r="D405" s="16">
        <v>1</v>
      </c>
      <c r="E405" s="17" t="str">
        <f t="shared" si="26"/>
        <v/>
      </c>
      <c r="F405" s="17">
        <f t="shared" si="26"/>
        <v>2.0395676116663266E-4</v>
      </c>
      <c r="G405" s="17">
        <f t="shared" si="28"/>
        <v>1</v>
      </c>
      <c r="H405" s="17" t="str">
        <f t="shared" si="27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26"/>
        <v/>
      </c>
      <c r="F406" s="17" t="str">
        <f t="shared" si="26"/>
        <v/>
      </c>
      <c r="G406" s="17" t="str">
        <f t="shared" si="28"/>
        <v xml:space="preserve"> </v>
      </c>
      <c r="H406" s="17" t="str">
        <f t="shared" si="27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4</v>
      </c>
      <c r="E407" s="17" t="str">
        <f t="shared" si="26"/>
        <v/>
      </c>
      <c r="F407" s="17">
        <f t="shared" si="26"/>
        <v>8.1582704466653065E-4</v>
      </c>
      <c r="G407" s="17">
        <f t="shared" si="28"/>
        <v>1</v>
      </c>
      <c r="H407" s="17" t="str">
        <f t="shared" si="27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1</v>
      </c>
      <c r="E408" s="17" t="str">
        <f t="shared" si="26"/>
        <v/>
      </c>
      <c r="F408" s="17">
        <f t="shared" si="26"/>
        <v>2.0395676116663266E-4</v>
      </c>
      <c r="G408" s="17">
        <f t="shared" si="28"/>
        <v>1</v>
      </c>
      <c r="H408" s="17" t="str">
        <f t="shared" si="27"/>
        <v/>
      </c>
    </row>
    <row r="409" spans="1:8" x14ac:dyDescent="0.2">
      <c r="A409" s="14"/>
      <c r="B409" s="15" t="s">
        <v>383</v>
      </c>
      <c r="C409" s="16">
        <v>2</v>
      </c>
      <c r="D409" s="16">
        <v>1</v>
      </c>
      <c r="E409" s="17">
        <f t="shared" si="26"/>
        <v>4.1788549937317178E-4</v>
      </c>
      <c r="F409" s="17">
        <f t="shared" si="26"/>
        <v>2.0395676116663266E-4</v>
      </c>
      <c r="G409" s="17">
        <f t="shared" si="28"/>
        <v>-0.5</v>
      </c>
      <c r="H409" s="17">
        <f t="shared" si="27"/>
        <v>-2.0894274968658589E-4</v>
      </c>
    </row>
    <row r="410" spans="1:8" x14ac:dyDescent="0.2">
      <c r="A410" s="14"/>
      <c r="B410" s="15" t="s">
        <v>384</v>
      </c>
      <c r="C410" s="16">
        <v>1</v>
      </c>
      <c r="D410" s="16">
        <v>4</v>
      </c>
      <c r="E410" s="17">
        <f t="shared" si="26"/>
        <v>2.0894274968658589E-4</v>
      </c>
      <c r="F410" s="17">
        <f t="shared" si="26"/>
        <v>8.1582704466653065E-4</v>
      </c>
      <c r="G410" s="17">
        <f t="shared" si="28"/>
        <v>3</v>
      </c>
      <c r="H410" s="17">
        <f t="shared" si="27"/>
        <v>6.2682824905975769E-4</v>
      </c>
    </row>
    <row r="411" spans="1:8" x14ac:dyDescent="0.2">
      <c r="A411" s="14"/>
      <c r="B411" s="15" t="s">
        <v>385</v>
      </c>
      <c r="C411" s="16">
        <v>1</v>
      </c>
      <c r="D411" s="16">
        <v>0</v>
      </c>
      <c r="E411" s="17">
        <f t="shared" si="26"/>
        <v>2.0894274968658589E-4</v>
      </c>
      <c r="F411" s="17" t="str">
        <f t="shared" si="26"/>
        <v/>
      </c>
      <c r="G411" s="17">
        <f t="shared" si="28"/>
        <v>-1</v>
      </c>
      <c r="H411" s="17">
        <f t="shared" si="27"/>
        <v>-2.0894274968658589E-4</v>
      </c>
    </row>
    <row r="412" spans="1:8" x14ac:dyDescent="0.2">
      <c r="A412" s="14"/>
      <c r="B412" s="15" t="s">
        <v>386</v>
      </c>
      <c r="C412" s="16">
        <v>4</v>
      </c>
      <c r="D412" s="16">
        <v>1</v>
      </c>
      <c r="E412" s="17">
        <f t="shared" si="26"/>
        <v>8.3577099874634355E-4</v>
      </c>
      <c r="F412" s="17">
        <f t="shared" si="26"/>
        <v>2.0395676116663266E-4</v>
      </c>
      <c r="G412" s="17">
        <f t="shared" si="28"/>
        <v>-0.75</v>
      </c>
      <c r="H412" s="17">
        <f t="shared" si="27"/>
        <v>-6.2682824905975769E-4</v>
      </c>
    </row>
    <row r="413" spans="1:8" x14ac:dyDescent="0.2">
      <c r="A413" s="14"/>
      <c r="B413" s="15" t="s">
        <v>387</v>
      </c>
      <c r="C413" s="16">
        <v>0</v>
      </c>
      <c r="D413" s="16">
        <v>12</v>
      </c>
      <c r="E413" s="17" t="str">
        <f t="shared" ref="E413:F476" si="29">+IF(C413=0,"",C413/C$349)</f>
        <v/>
      </c>
      <c r="F413" s="17">
        <f t="shared" si="29"/>
        <v>2.4474811339995923E-3</v>
      </c>
      <c r="G413" s="17">
        <f t="shared" si="28"/>
        <v>1</v>
      </c>
      <c r="H413" s="17" t="str">
        <f t="shared" ref="H413:H476" si="30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29"/>
        <v/>
      </c>
      <c r="F414" s="17" t="str">
        <f t="shared" si="29"/>
        <v/>
      </c>
      <c r="G414" s="17" t="str">
        <f t="shared" ref="G414:G477" si="31">+IF(AND(C414=0,D414=0)," ",IF(C414=0,1,IF(D414=0,-1,(D414-C414)/C414)))</f>
        <v xml:space="preserve"> </v>
      </c>
      <c r="H414" s="17" t="str">
        <f t="shared" si="30"/>
        <v/>
      </c>
    </row>
    <row r="415" spans="1:8" x14ac:dyDescent="0.2">
      <c r="A415" s="14"/>
      <c r="B415" s="15" t="s">
        <v>389</v>
      </c>
      <c r="C415" s="16">
        <v>0</v>
      </c>
      <c r="D415" s="16">
        <v>129</v>
      </c>
      <c r="E415" s="17" t="str">
        <f t="shared" si="29"/>
        <v/>
      </c>
      <c r="F415" s="17">
        <f t="shared" si="29"/>
        <v>2.6310422190495616E-2</v>
      </c>
      <c r="G415" s="17">
        <f t="shared" si="31"/>
        <v>1</v>
      </c>
      <c r="H415" s="17" t="str">
        <f t="shared" si="30"/>
        <v/>
      </c>
    </row>
    <row r="416" spans="1:8" x14ac:dyDescent="0.2">
      <c r="A416" s="14"/>
      <c r="B416" s="15" t="s">
        <v>390</v>
      </c>
      <c r="C416" s="16">
        <v>12</v>
      </c>
      <c r="D416" s="16">
        <v>8</v>
      </c>
      <c r="E416" s="17">
        <f t="shared" si="29"/>
        <v>2.5073129962390303E-3</v>
      </c>
      <c r="F416" s="17">
        <f t="shared" si="29"/>
        <v>1.6316540893330613E-3</v>
      </c>
      <c r="G416" s="17">
        <f t="shared" si="31"/>
        <v>-0.33333333333333331</v>
      </c>
      <c r="H416" s="17">
        <f t="shared" si="30"/>
        <v>-8.3577099874634344E-4</v>
      </c>
    </row>
    <row r="417" spans="1:8" x14ac:dyDescent="0.2">
      <c r="A417" s="14"/>
      <c r="B417" s="15" t="s">
        <v>391</v>
      </c>
      <c r="C417" s="16">
        <v>1</v>
      </c>
      <c r="D417" s="16">
        <v>0</v>
      </c>
      <c r="E417" s="17">
        <f t="shared" si="29"/>
        <v>2.0894274968658589E-4</v>
      </c>
      <c r="F417" s="17" t="str">
        <f t="shared" si="29"/>
        <v/>
      </c>
      <c r="G417" s="17">
        <f t="shared" si="31"/>
        <v>-1</v>
      </c>
      <c r="H417" s="17">
        <f t="shared" si="30"/>
        <v>-2.0894274968658589E-4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29"/>
        <v/>
      </c>
      <c r="F418" s="17" t="str">
        <f t="shared" si="29"/>
        <v/>
      </c>
      <c r="G418" s="17" t="str">
        <f t="shared" si="31"/>
        <v xml:space="preserve"> </v>
      </c>
      <c r="H418" s="17" t="str">
        <f t="shared" si="30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29"/>
        <v/>
      </c>
      <c r="F419" s="17" t="str">
        <f t="shared" si="29"/>
        <v/>
      </c>
      <c r="G419" s="17" t="str">
        <f t="shared" si="31"/>
        <v xml:space="preserve"> </v>
      </c>
      <c r="H419" s="17" t="str">
        <f t="shared" si="30"/>
        <v/>
      </c>
    </row>
    <row r="420" spans="1:8" x14ac:dyDescent="0.2">
      <c r="A420" s="14"/>
      <c r="B420" s="15" t="s">
        <v>394</v>
      </c>
      <c r="C420" s="16">
        <v>26</v>
      </c>
      <c r="D420" s="16">
        <v>5</v>
      </c>
      <c r="E420" s="17">
        <f t="shared" si="29"/>
        <v>5.4325114918512326E-3</v>
      </c>
      <c r="F420" s="17">
        <f t="shared" si="29"/>
        <v>1.0197838058331635E-3</v>
      </c>
      <c r="G420" s="17">
        <f t="shared" si="31"/>
        <v>-0.80769230769230771</v>
      </c>
      <c r="H420" s="17">
        <f t="shared" si="30"/>
        <v>-4.3877977434183032E-3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29"/>
        <v/>
      </c>
      <c r="F421" s="17" t="str">
        <f t="shared" si="29"/>
        <v/>
      </c>
      <c r="G421" s="17" t="str">
        <f t="shared" si="31"/>
        <v xml:space="preserve"> </v>
      </c>
      <c r="H421" s="17" t="str">
        <f t="shared" si="30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29"/>
        <v/>
      </c>
      <c r="F422" s="17" t="str">
        <f t="shared" si="29"/>
        <v/>
      </c>
      <c r="G422" s="17" t="str">
        <f t="shared" si="31"/>
        <v xml:space="preserve"> </v>
      </c>
      <c r="H422" s="17" t="str">
        <f t="shared" si="30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29"/>
        <v/>
      </c>
      <c r="F423" s="17" t="str">
        <f t="shared" si="29"/>
        <v/>
      </c>
      <c r="G423" s="17" t="str">
        <f t="shared" si="31"/>
        <v xml:space="preserve"> </v>
      </c>
      <c r="H423" s="17" t="str">
        <f t="shared" si="30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29"/>
        <v/>
      </c>
      <c r="F424" s="17" t="str">
        <f t="shared" si="29"/>
        <v/>
      </c>
      <c r="G424" s="17" t="str">
        <f t="shared" si="31"/>
        <v xml:space="preserve"> </v>
      </c>
      <c r="H424" s="17" t="str">
        <f t="shared" si="30"/>
        <v/>
      </c>
    </row>
    <row r="425" spans="1:8" x14ac:dyDescent="0.2">
      <c r="A425" s="14"/>
      <c r="B425" s="15" t="s">
        <v>399</v>
      </c>
      <c r="C425" s="16">
        <v>2</v>
      </c>
      <c r="D425" s="16">
        <v>0</v>
      </c>
      <c r="E425" s="17">
        <f t="shared" si="29"/>
        <v>4.1788549937317178E-4</v>
      </c>
      <c r="F425" s="17" t="str">
        <f t="shared" si="29"/>
        <v/>
      </c>
      <c r="G425" s="17">
        <f t="shared" si="31"/>
        <v>-1</v>
      </c>
      <c r="H425" s="17">
        <f t="shared" si="30"/>
        <v>-4.1788549937317178E-4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29"/>
        <v/>
      </c>
      <c r="F426" s="17" t="str">
        <f t="shared" si="29"/>
        <v/>
      </c>
      <c r="G426" s="17" t="str">
        <f t="shared" si="31"/>
        <v xml:space="preserve"> </v>
      </c>
      <c r="H426" s="17" t="str">
        <f t="shared" si="30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29"/>
        <v/>
      </c>
      <c r="F427" s="17" t="str">
        <f t="shared" si="29"/>
        <v/>
      </c>
      <c r="G427" s="17" t="str">
        <f t="shared" si="31"/>
        <v xml:space="preserve"> </v>
      </c>
      <c r="H427" s="17" t="str">
        <f t="shared" si="30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29"/>
        <v>2.0894274968658589E-4</v>
      </c>
      <c r="F428" s="17" t="str">
        <f t="shared" si="29"/>
        <v/>
      </c>
      <c r="G428" s="17">
        <f t="shared" si="31"/>
        <v>-1</v>
      </c>
      <c r="H428" s="17">
        <f t="shared" si="30"/>
        <v>-2.0894274968658589E-4</v>
      </c>
    </row>
    <row r="429" spans="1:8" x14ac:dyDescent="0.2">
      <c r="A429" s="14"/>
      <c r="B429" s="15" t="s">
        <v>403</v>
      </c>
      <c r="C429" s="16">
        <v>1</v>
      </c>
      <c r="D429" s="16">
        <v>0</v>
      </c>
      <c r="E429" s="17">
        <f t="shared" si="29"/>
        <v>2.0894274968658589E-4</v>
      </c>
      <c r="F429" s="17" t="str">
        <f t="shared" si="29"/>
        <v/>
      </c>
      <c r="G429" s="17">
        <f t="shared" si="31"/>
        <v>-1</v>
      </c>
      <c r="H429" s="17">
        <f t="shared" si="30"/>
        <v>-2.0894274968658589E-4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29"/>
        <v/>
      </c>
      <c r="F430" s="17" t="str">
        <f t="shared" si="29"/>
        <v/>
      </c>
      <c r="G430" s="17" t="str">
        <f t="shared" si="31"/>
        <v xml:space="preserve"> </v>
      </c>
      <c r="H430" s="17" t="str">
        <f t="shared" si="30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29"/>
        <v/>
      </c>
      <c r="F431" s="17" t="str">
        <f t="shared" si="29"/>
        <v/>
      </c>
      <c r="G431" s="17" t="str">
        <f t="shared" si="31"/>
        <v xml:space="preserve"> </v>
      </c>
      <c r="H431" s="17" t="str">
        <f t="shared" si="30"/>
        <v/>
      </c>
    </row>
    <row r="432" spans="1:8" ht="25.5" x14ac:dyDescent="0.2">
      <c r="A432" s="14"/>
      <c r="B432" s="15" t="s">
        <v>406</v>
      </c>
      <c r="C432" s="16">
        <v>13</v>
      </c>
      <c r="D432" s="16">
        <v>18</v>
      </c>
      <c r="E432" s="17">
        <f t="shared" si="29"/>
        <v>2.7162557459256163E-3</v>
      </c>
      <c r="F432" s="17">
        <f t="shared" si="29"/>
        <v>3.671221700999388E-3</v>
      </c>
      <c r="G432" s="17">
        <f t="shared" si="31"/>
        <v>0.38461538461538464</v>
      </c>
      <c r="H432" s="17">
        <f t="shared" si="30"/>
        <v>1.0447137484329294E-3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29"/>
        <v/>
      </c>
      <c r="F433" s="17" t="str">
        <f t="shared" si="29"/>
        <v/>
      </c>
      <c r="G433" s="17" t="str">
        <f t="shared" si="31"/>
        <v xml:space="preserve"> </v>
      </c>
      <c r="H433" s="17" t="str">
        <f t="shared" si="30"/>
        <v/>
      </c>
    </row>
    <row r="434" spans="1:8" ht="25.5" x14ac:dyDescent="0.2">
      <c r="A434" s="14"/>
      <c r="B434" s="15" t="s">
        <v>408</v>
      </c>
      <c r="C434" s="16">
        <v>38</v>
      </c>
      <c r="D434" s="16">
        <v>14</v>
      </c>
      <c r="E434" s="17">
        <f t="shared" si="29"/>
        <v>7.9398244880902625E-3</v>
      </c>
      <c r="F434" s="17">
        <f t="shared" si="29"/>
        <v>2.8553946563328572E-3</v>
      </c>
      <c r="G434" s="17">
        <f t="shared" si="31"/>
        <v>-0.63157894736842102</v>
      </c>
      <c r="H434" s="17">
        <f t="shared" si="30"/>
        <v>-5.0146259924780607E-3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29"/>
        <v/>
      </c>
      <c r="F435" s="17" t="str">
        <f t="shared" si="29"/>
        <v/>
      </c>
      <c r="G435" s="17" t="str">
        <f t="shared" si="31"/>
        <v xml:space="preserve"> </v>
      </c>
      <c r="H435" s="17" t="str">
        <f t="shared" si="30"/>
        <v/>
      </c>
    </row>
    <row r="436" spans="1:8" x14ac:dyDescent="0.2">
      <c r="A436" s="14"/>
      <c r="B436" s="15" t="s">
        <v>410</v>
      </c>
      <c r="C436" s="16">
        <v>0</v>
      </c>
      <c r="D436" s="16">
        <v>5</v>
      </c>
      <c r="E436" s="17" t="str">
        <f t="shared" si="29"/>
        <v/>
      </c>
      <c r="F436" s="17">
        <f t="shared" si="29"/>
        <v>1.0197838058331635E-3</v>
      </c>
      <c r="G436" s="17">
        <f t="shared" si="31"/>
        <v>1</v>
      </c>
      <c r="H436" s="17" t="str">
        <f t="shared" si="30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29"/>
        <v/>
      </c>
      <c r="F437" s="17" t="str">
        <f t="shared" si="29"/>
        <v/>
      </c>
      <c r="G437" s="17" t="str">
        <f t="shared" si="31"/>
        <v xml:space="preserve"> </v>
      </c>
      <c r="H437" s="17" t="str">
        <f t="shared" si="30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29"/>
        <v/>
      </c>
      <c r="F438" s="17" t="str">
        <f t="shared" si="29"/>
        <v/>
      </c>
      <c r="G438" s="17" t="str">
        <f t="shared" si="31"/>
        <v xml:space="preserve"> </v>
      </c>
      <c r="H438" s="17" t="str">
        <f t="shared" si="30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29"/>
        <v/>
      </c>
      <c r="F439" s="17" t="str">
        <f t="shared" si="29"/>
        <v/>
      </c>
      <c r="G439" s="17" t="str">
        <f t="shared" si="31"/>
        <v xml:space="preserve"> </v>
      </c>
      <c r="H439" s="17" t="str">
        <f t="shared" si="30"/>
        <v/>
      </c>
    </row>
    <row r="440" spans="1:8" x14ac:dyDescent="0.2">
      <c r="A440" s="14"/>
      <c r="B440" s="15" t="s">
        <v>414</v>
      </c>
      <c r="C440" s="16">
        <v>1</v>
      </c>
      <c r="D440" s="16">
        <v>0</v>
      </c>
      <c r="E440" s="17">
        <f t="shared" si="29"/>
        <v>2.0894274968658589E-4</v>
      </c>
      <c r="F440" s="17" t="str">
        <f t="shared" si="29"/>
        <v/>
      </c>
      <c r="G440" s="17">
        <f t="shared" si="31"/>
        <v>-1</v>
      </c>
      <c r="H440" s="17">
        <f t="shared" si="30"/>
        <v>-2.0894274968658589E-4</v>
      </c>
    </row>
    <row r="441" spans="1:8" x14ac:dyDescent="0.2">
      <c r="A441" s="14"/>
      <c r="B441" s="15" t="s">
        <v>415</v>
      </c>
      <c r="C441" s="16">
        <v>0</v>
      </c>
      <c r="D441" s="16">
        <v>2</v>
      </c>
      <c r="E441" s="17" t="str">
        <f t="shared" si="29"/>
        <v/>
      </c>
      <c r="F441" s="17">
        <f t="shared" si="29"/>
        <v>4.0791352233326533E-4</v>
      </c>
      <c r="G441" s="17">
        <f t="shared" si="31"/>
        <v>1</v>
      </c>
      <c r="H441" s="17" t="str">
        <f t="shared" si="30"/>
        <v/>
      </c>
    </row>
    <row r="442" spans="1:8" x14ac:dyDescent="0.2">
      <c r="A442" s="14"/>
      <c r="B442" s="15" t="s">
        <v>416</v>
      </c>
      <c r="C442" s="16">
        <v>11</v>
      </c>
      <c r="D442" s="16">
        <v>5</v>
      </c>
      <c r="E442" s="17">
        <f t="shared" si="29"/>
        <v>2.2983702465524448E-3</v>
      </c>
      <c r="F442" s="17">
        <f t="shared" si="29"/>
        <v>1.0197838058331635E-3</v>
      </c>
      <c r="G442" s="17">
        <f t="shared" si="31"/>
        <v>-0.54545454545454541</v>
      </c>
      <c r="H442" s="17">
        <f t="shared" si="30"/>
        <v>-1.2536564981195152E-3</v>
      </c>
    </row>
    <row r="443" spans="1:8" x14ac:dyDescent="0.2">
      <c r="A443" s="14"/>
      <c r="B443" s="15" t="s">
        <v>417</v>
      </c>
      <c r="C443" s="16">
        <v>24</v>
      </c>
      <c r="D443" s="16">
        <v>13</v>
      </c>
      <c r="E443" s="17">
        <f t="shared" si="29"/>
        <v>5.0146259924780607E-3</v>
      </c>
      <c r="F443" s="17">
        <f t="shared" si="29"/>
        <v>2.6514378951662245E-3</v>
      </c>
      <c r="G443" s="17">
        <f t="shared" si="31"/>
        <v>-0.45833333333333331</v>
      </c>
      <c r="H443" s="17">
        <f t="shared" si="30"/>
        <v>-2.2983702465524444E-3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29"/>
        <v/>
      </c>
      <c r="F444" s="17" t="str">
        <f t="shared" si="29"/>
        <v/>
      </c>
      <c r="G444" s="17" t="str">
        <f t="shared" si="31"/>
        <v xml:space="preserve"> </v>
      </c>
      <c r="H444" s="17" t="str">
        <f t="shared" si="30"/>
        <v/>
      </c>
    </row>
    <row r="445" spans="1:8" x14ac:dyDescent="0.2">
      <c r="A445" s="14"/>
      <c r="B445" s="15" t="s">
        <v>419</v>
      </c>
      <c r="C445" s="16">
        <v>25</v>
      </c>
      <c r="D445" s="16">
        <v>6</v>
      </c>
      <c r="E445" s="17">
        <f t="shared" si="29"/>
        <v>5.2235687421646471E-3</v>
      </c>
      <c r="F445" s="17">
        <f t="shared" si="29"/>
        <v>1.2237405669997961E-3</v>
      </c>
      <c r="G445" s="17">
        <f t="shared" si="31"/>
        <v>-0.76</v>
      </c>
      <c r="H445" s="17">
        <f t="shared" si="30"/>
        <v>-3.9699122440451321E-3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29"/>
        <v/>
      </c>
      <c r="F446" s="17" t="str">
        <f t="shared" si="29"/>
        <v/>
      </c>
      <c r="G446" s="17" t="str">
        <f t="shared" si="31"/>
        <v xml:space="preserve"> </v>
      </c>
      <c r="H446" s="17" t="str">
        <f t="shared" si="30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29"/>
        <v/>
      </c>
      <c r="F448" s="17" t="str">
        <f t="shared" si="29"/>
        <v/>
      </c>
      <c r="G448" s="17" t="str">
        <f t="shared" si="31"/>
        <v xml:space="preserve"> </v>
      </c>
      <c r="H448" s="17" t="str">
        <f t="shared" si="30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29"/>
        <v/>
      </c>
      <c r="F449" s="17" t="str">
        <f t="shared" si="29"/>
        <v/>
      </c>
      <c r="G449" s="17" t="str">
        <f t="shared" si="31"/>
        <v xml:space="preserve"> </v>
      </c>
      <c r="H449" s="17" t="str">
        <f t="shared" si="30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29"/>
        <v/>
      </c>
      <c r="F450" s="17" t="str">
        <f t="shared" si="29"/>
        <v/>
      </c>
      <c r="G450" s="17" t="str">
        <f t="shared" si="31"/>
        <v xml:space="preserve"> </v>
      </c>
      <c r="H450" s="17" t="str">
        <f t="shared" si="30"/>
        <v/>
      </c>
    </row>
    <row r="451" spans="1:8" x14ac:dyDescent="0.2">
      <c r="A451" s="14"/>
      <c r="B451" s="15" t="s">
        <v>425</v>
      </c>
      <c r="C451" s="16">
        <v>1</v>
      </c>
      <c r="D451" s="16">
        <v>0</v>
      </c>
      <c r="E451" s="17">
        <f t="shared" si="29"/>
        <v>2.0894274968658589E-4</v>
      </c>
      <c r="F451" s="17" t="str">
        <f t="shared" si="29"/>
        <v/>
      </c>
      <c r="G451" s="17">
        <f t="shared" si="31"/>
        <v>-1</v>
      </c>
      <c r="H451" s="17">
        <f t="shared" si="30"/>
        <v>-2.0894274968658589E-4</v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29"/>
        <v/>
      </c>
      <c r="F452" s="17" t="str">
        <f t="shared" si="29"/>
        <v/>
      </c>
      <c r="G452" s="17" t="str">
        <f t="shared" si="31"/>
        <v xml:space="preserve"> </v>
      </c>
      <c r="H452" s="17" t="str">
        <f t="shared" si="30"/>
        <v/>
      </c>
    </row>
    <row r="453" spans="1:8" x14ac:dyDescent="0.2">
      <c r="A453" s="14"/>
      <c r="B453" s="15" t="s">
        <v>427</v>
      </c>
      <c r="C453" s="16">
        <v>6</v>
      </c>
      <c r="D453" s="16">
        <v>76</v>
      </c>
      <c r="E453" s="17">
        <f t="shared" si="29"/>
        <v>1.2536564981195152E-3</v>
      </c>
      <c r="F453" s="17">
        <f t="shared" si="29"/>
        <v>1.5500713848664083E-2</v>
      </c>
      <c r="G453" s="17">
        <f t="shared" si="31"/>
        <v>11.666666666666666</v>
      </c>
      <c r="H453" s="17">
        <f t="shared" si="30"/>
        <v>1.462599247806101E-2</v>
      </c>
    </row>
    <row r="454" spans="1:8" x14ac:dyDescent="0.2">
      <c r="A454" s="14"/>
      <c r="B454" s="15" t="s">
        <v>428</v>
      </c>
      <c r="C454" s="16">
        <v>2</v>
      </c>
      <c r="D454" s="16">
        <v>0</v>
      </c>
      <c r="E454" s="17">
        <f t="shared" si="29"/>
        <v>4.1788549937317178E-4</v>
      </c>
      <c r="F454" s="17" t="str">
        <f t="shared" si="29"/>
        <v/>
      </c>
      <c r="G454" s="17">
        <f t="shared" si="31"/>
        <v>-1</v>
      </c>
      <c r="H454" s="17">
        <f t="shared" si="30"/>
        <v>-4.1788549937317178E-4</v>
      </c>
    </row>
    <row r="455" spans="1:8" x14ac:dyDescent="0.2">
      <c r="A455" s="14"/>
      <c r="B455" s="15" t="s">
        <v>429</v>
      </c>
      <c r="C455" s="16">
        <v>22</v>
      </c>
      <c r="D455" s="16">
        <v>23</v>
      </c>
      <c r="E455" s="17">
        <f t="shared" si="29"/>
        <v>4.5967404931048896E-3</v>
      </c>
      <c r="F455" s="17">
        <f t="shared" si="29"/>
        <v>4.6910055068325514E-3</v>
      </c>
      <c r="G455" s="17">
        <f t="shared" si="31"/>
        <v>4.5454545454545456E-2</v>
      </c>
      <c r="H455" s="17">
        <f t="shared" si="30"/>
        <v>2.0894274968658589E-4</v>
      </c>
    </row>
    <row r="456" spans="1:8" x14ac:dyDescent="0.2">
      <c r="A456" s="14"/>
      <c r="B456" s="15" t="s">
        <v>430</v>
      </c>
      <c r="C456" s="16">
        <v>37</v>
      </c>
      <c r="D456" s="16">
        <v>13</v>
      </c>
      <c r="E456" s="17">
        <f t="shared" si="29"/>
        <v>7.7308817384036778E-3</v>
      </c>
      <c r="F456" s="17">
        <f t="shared" si="29"/>
        <v>2.6514378951662245E-3</v>
      </c>
      <c r="G456" s="17">
        <f t="shared" si="31"/>
        <v>-0.64864864864864868</v>
      </c>
      <c r="H456" s="17">
        <f t="shared" si="30"/>
        <v>-5.0146259924780615E-3</v>
      </c>
    </row>
    <row r="457" spans="1:8" x14ac:dyDescent="0.2">
      <c r="A457" s="14"/>
      <c r="B457" s="15" t="s">
        <v>431</v>
      </c>
      <c r="C457" s="16">
        <v>5</v>
      </c>
      <c r="D457" s="16">
        <v>14</v>
      </c>
      <c r="E457" s="17">
        <f t="shared" si="29"/>
        <v>1.0447137484329294E-3</v>
      </c>
      <c r="F457" s="17">
        <f t="shared" si="29"/>
        <v>2.8553946563328572E-3</v>
      </c>
      <c r="G457" s="17">
        <f t="shared" si="31"/>
        <v>1.8</v>
      </c>
      <c r="H457" s="17">
        <f t="shared" si="30"/>
        <v>1.8804847471792731E-3</v>
      </c>
    </row>
    <row r="458" spans="1:8" ht="25.5" x14ac:dyDescent="0.2">
      <c r="A458" s="14"/>
      <c r="B458" s="15" t="s">
        <v>432</v>
      </c>
      <c r="C458" s="16">
        <v>6</v>
      </c>
      <c r="D458" s="16">
        <v>2</v>
      </c>
      <c r="E458" s="17">
        <f t="shared" si="29"/>
        <v>1.2536564981195152E-3</v>
      </c>
      <c r="F458" s="17">
        <f t="shared" si="29"/>
        <v>4.0791352233326533E-4</v>
      </c>
      <c r="G458" s="17">
        <f t="shared" si="31"/>
        <v>-0.66666666666666663</v>
      </c>
      <c r="H458" s="17">
        <f t="shared" si="30"/>
        <v>-8.3577099874634344E-4</v>
      </c>
    </row>
    <row r="459" spans="1:8" ht="25.5" x14ac:dyDescent="0.2">
      <c r="A459" s="14"/>
      <c r="B459" s="15" t="s">
        <v>433</v>
      </c>
      <c r="C459" s="16">
        <v>2</v>
      </c>
      <c r="D459" s="16">
        <v>31</v>
      </c>
      <c r="E459" s="17">
        <f t="shared" si="29"/>
        <v>4.1788549937317178E-4</v>
      </c>
      <c r="F459" s="17">
        <f t="shared" si="29"/>
        <v>6.322659596165613E-3</v>
      </c>
      <c r="G459" s="17">
        <f t="shared" si="31"/>
        <v>14.5</v>
      </c>
      <c r="H459" s="17">
        <f t="shared" si="30"/>
        <v>6.0593397409109909E-3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29"/>
        <v/>
      </c>
      <c r="F460" s="17" t="str">
        <f t="shared" si="29"/>
        <v/>
      </c>
      <c r="G460" s="17" t="str">
        <f t="shared" si="31"/>
        <v xml:space="preserve"> </v>
      </c>
      <c r="H460" s="17" t="str">
        <f t="shared" si="30"/>
        <v/>
      </c>
    </row>
    <row r="461" spans="1:8" x14ac:dyDescent="0.2">
      <c r="A461" s="14"/>
      <c r="B461" s="15" t="s">
        <v>435</v>
      </c>
      <c r="C461" s="16">
        <v>1</v>
      </c>
      <c r="D461" s="16">
        <v>0</v>
      </c>
      <c r="E461" s="17">
        <f t="shared" si="29"/>
        <v>2.0894274968658589E-4</v>
      </c>
      <c r="F461" s="17" t="str">
        <f t="shared" si="29"/>
        <v/>
      </c>
      <c r="G461" s="17">
        <f t="shared" si="31"/>
        <v>-1</v>
      </c>
      <c r="H461" s="17">
        <f t="shared" si="30"/>
        <v>-2.0894274968658589E-4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29"/>
        <v/>
      </c>
      <c r="F462" s="17" t="str">
        <f t="shared" si="29"/>
        <v/>
      </c>
      <c r="G462" s="17" t="str">
        <f t="shared" si="31"/>
        <v xml:space="preserve"> </v>
      </c>
      <c r="H462" s="17" t="str">
        <f t="shared" si="30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29"/>
        <v/>
      </c>
      <c r="F463" s="17" t="str">
        <f t="shared" si="29"/>
        <v/>
      </c>
      <c r="G463" s="17" t="str">
        <f t="shared" si="31"/>
        <v xml:space="preserve"> </v>
      </c>
      <c r="H463" s="17" t="str">
        <f t="shared" si="30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29"/>
        <v/>
      </c>
      <c r="F464" s="17" t="str">
        <f t="shared" si="29"/>
        <v/>
      </c>
      <c r="G464" s="17" t="str">
        <f t="shared" si="31"/>
        <v xml:space="preserve"> </v>
      </c>
      <c r="H464" s="17" t="str">
        <f t="shared" si="30"/>
        <v/>
      </c>
    </row>
    <row r="465" spans="1:8" x14ac:dyDescent="0.2">
      <c r="A465" s="14"/>
      <c r="B465" s="15" t="s">
        <v>439</v>
      </c>
      <c r="C465" s="16">
        <v>87</v>
      </c>
      <c r="D465" s="16">
        <v>52</v>
      </c>
      <c r="E465" s="17">
        <f t="shared" si="29"/>
        <v>1.8178019222732971E-2</v>
      </c>
      <c r="F465" s="17">
        <f t="shared" si="29"/>
        <v>1.0605751580664898E-2</v>
      </c>
      <c r="G465" s="17">
        <f t="shared" si="31"/>
        <v>-0.40229885057471265</v>
      </c>
      <c r="H465" s="17">
        <f t="shared" si="30"/>
        <v>-7.3129962390305059E-3</v>
      </c>
    </row>
    <row r="466" spans="1:8" x14ac:dyDescent="0.2">
      <c r="A466" s="14"/>
      <c r="B466" s="15" t="s">
        <v>440</v>
      </c>
      <c r="C466" s="16">
        <v>0</v>
      </c>
      <c r="D466" s="16">
        <v>3</v>
      </c>
      <c r="E466" s="17" t="str">
        <f t="shared" si="29"/>
        <v/>
      </c>
      <c r="F466" s="17">
        <f t="shared" si="29"/>
        <v>6.1187028349989807E-4</v>
      </c>
      <c r="G466" s="17">
        <f t="shared" si="31"/>
        <v>1</v>
      </c>
      <c r="H466" s="17" t="str">
        <f t="shared" si="30"/>
        <v/>
      </c>
    </row>
    <row r="467" spans="1:8" x14ac:dyDescent="0.2">
      <c r="A467" s="14"/>
      <c r="B467" s="15" t="s">
        <v>441</v>
      </c>
      <c r="C467" s="16">
        <v>0</v>
      </c>
      <c r="D467" s="16">
        <v>20</v>
      </c>
      <c r="E467" s="17" t="str">
        <f t="shared" si="29"/>
        <v/>
      </c>
      <c r="F467" s="17">
        <f t="shared" si="29"/>
        <v>4.0791352233326538E-3</v>
      </c>
      <c r="G467" s="17">
        <f t="shared" si="31"/>
        <v>1</v>
      </c>
      <c r="H467" s="17" t="str">
        <f t="shared" si="30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29"/>
        <v/>
      </c>
      <c r="F468" s="17" t="str">
        <f t="shared" si="29"/>
        <v/>
      </c>
      <c r="G468" s="17" t="str">
        <f t="shared" si="31"/>
        <v xml:space="preserve"> </v>
      </c>
      <c r="H468" s="17" t="str">
        <f t="shared" si="30"/>
        <v/>
      </c>
    </row>
    <row r="469" spans="1:8" x14ac:dyDescent="0.2">
      <c r="A469" s="14"/>
      <c r="B469" s="15" t="s">
        <v>443</v>
      </c>
      <c r="C469" s="16">
        <v>1</v>
      </c>
      <c r="D469" s="16">
        <v>1</v>
      </c>
      <c r="E469" s="17">
        <f t="shared" si="29"/>
        <v>2.0894274968658589E-4</v>
      </c>
      <c r="F469" s="17">
        <f t="shared" si="29"/>
        <v>2.0395676116663266E-4</v>
      </c>
      <c r="G469" s="17">
        <f t="shared" si="31"/>
        <v>0</v>
      </c>
      <c r="H469" s="17">
        <f t="shared" si="30"/>
        <v>0</v>
      </c>
    </row>
    <row r="470" spans="1:8" x14ac:dyDescent="0.2">
      <c r="A470" s="14"/>
      <c r="B470" s="15" t="s">
        <v>444</v>
      </c>
      <c r="C470" s="16">
        <v>1</v>
      </c>
      <c r="D470" s="16">
        <v>1</v>
      </c>
      <c r="E470" s="17">
        <f t="shared" si="29"/>
        <v>2.0894274968658589E-4</v>
      </c>
      <c r="F470" s="17">
        <f t="shared" si="29"/>
        <v>2.0395676116663266E-4</v>
      </c>
      <c r="G470" s="17">
        <f t="shared" si="31"/>
        <v>0</v>
      </c>
      <c r="H470" s="17">
        <f t="shared" si="30"/>
        <v>0</v>
      </c>
    </row>
    <row r="471" spans="1:8" x14ac:dyDescent="0.2">
      <c r="A471" s="14"/>
      <c r="B471" s="15" t="s">
        <v>445</v>
      </c>
      <c r="C471" s="16">
        <v>321</v>
      </c>
      <c r="D471" s="16">
        <v>332</v>
      </c>
      <c r="E471" s="17">
        <f t="shared" si="29"/>
        <v>6.7070622649394063E-2</v>
      </c>
      <c r="F471" s="17">
        <f t="shared" si="29"/>
        <v>6.7713644707322052E-2</v>
      </c>
      <c r="G471" s="17">
        <f t="shared" si="31"/>
        <v>3.4267912772585667E-2</v>
      </c>
      <c r="H471" s="17">
        <f t="shared" si="30"/>
        <v>2.2983702465524444E-3</v>
      </c>
    </row>
    <row r="472" spans="1:8" x14ac:dyDescent="0.2">
      <c r="A472" s="14"/>
      <c r="B472" s="15" t="s">
        <v>446</v>
      </c>
      <c r="C472" s="16">
        <v>11</v>
      </c>
      <c r="D472" s="16">
        <v>1</v>
      </c>
      <c r="E472" s="17">
        <f t="shared" si="29"/>
        <v>2.2983702465524448E-3</v>
      </c>
      <c r="F472" s="17">
        <f t="shared" si="29"/>
        <v>2.0395676116663266E-4</v>
      </c>
      <c r="G472" s="17">
        <f t="shared" si="31"/>
        <v>-0.90909090909090906</v>
      </c>
      <c r="H472" s="17">
        <f t="shared" si="30"/>
        <v>-2.0894274968658588E-3</v>
      </c>
    </row>
    <row r="473" spans="1:8" x14ac:dyDescent="0.2">
      <c r="A473" s="14"/>
      <c r="B473" s="15" t="s">
        <v>447</v>
      </c>
      <c r="C473" s="16">
        <v>3</v>
      </c>
      <c r="D473" s="16">
        <v>0</v>
      </c>
      <c r="E473" s="17">
        <f t="shared" si="29"/>
        <v>6.2682824905975758E-4</v>
      </c>
      <c r="F473" s="17" t="str">
        <f t="shared" si="29"/>
        <v/>
      </c>
      <c r="G473" s="17">
        <f t="shared" si="31"/>
        <v>-1</v>
      </c>
      <c r="H473" s="17">
        <f t="shared" si="30"/>
        <v>-6.2682824905975758E-4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29"/>
        <v/>
      </c>
      <c r="F474" s="17" t="str">
        <f t="shared" si="29"/>
        <v/>
      </c>
      <c r="G474" s="17" t="str">
        <f t="shared" si="31"/>
        <v xml:space="preserve"> </v>
      </c>
      <c r="H474" s="17" t="str">
        <f t="shared" si="30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29"/>
        <v/>
      </c>
      <c r="F475" s="17" t="str">
        <f t="shared" si="29"/>
        <v/>
      </c>
      <c r="G475" s="17" t="str">
        <f t="shared" si="31"/>
        <v xml:space="preserve"> </v>
      </c>
      <c r="H475" s="17" t="str">
        <f t="shared" si="30"/>
        <v/>
      </c>
    </row>
    <row r="476" spans="1:8" x14ac:dyDescent="0.2">
      <c r="A476" s="14"/>
      <c r="B476" s="15" t="s">
        <v>450</v>
      </c>
      <c r="C476" s="16">
        <v>5</v>
      </c>
      <c r="D476" s="16">
        <v>0</v>
      </c>
      <c r="E476" s="17">
        <f t="shared" si="29"/>
        <v>1.0447137484329294E-3</v>
      </c>
      <c r="F476" s="17" t="str">
        <f t="shared" si="29"/>
        <v/>
      </c>
      <c r="G476" s="17">
        <f t="shared" si="31"/>
        <v>-1</v>
      </c>
      <c r="H476" s="17">
        <f t="shared" si="30"/>
        <v>-1.0447137484329294E-3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F540" si="32">+IF(C477=0,"",C477/C$349)</f>
        <v/>
      </c>
      <c r="F477" s="17" t="str">
        <f t="shared" si="32"/>
        <v/>
      </c>
      <c r="G477" s="17" t="str">
        <f t="shared" si="31"/>
        <v xml:space="preserve"> </v>
      </c>
      <c r="H477" s="17" t="str">
        <f t="shared" ref="H477:H540" si="33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32"/>
        <v/>
      </c>
      <c r="F478" s="17" t="str">
        <f t="shared" si="32"/>
        <v/>
      </c>
      <c r="G478" s="17" t="str">
        <f t="shared" ref="G478:G541" si="34">+IF(AND(C478=0,D478=0)," ",IF(C478=0,1,IF(D478=0,-1,(D478-C478)/C478)))</f>
        <v xml:space="preserve"> </v>
      </c>
      <c r="H478" s="17" t="str">
        <f t="shared" si="33"/>
        <v/>
      </c>
    </row>
    <row r="479" spans="1:8" x14ac:dyDescent="0.2">
      <c r="A479" s="14"/>
      <c r="B479" s="15" t="s">
        <v>453</v>
      </c>
      <c r="C479" s="16">
        <v>149</v>
      </c>
      <c r="D479" s="16">
        <v>59</v>
      </c>
      <c r="E479" s="17">
        <f t="shared" si="32"/>
        <v>3.1132469703301295E-2</v>
      </c>
      <c r="F479" s="17">
        <f t="shared" si="32"/>
        <v>1.2033448908831328E-2</v>
      </c>
      <c r="G479" s="17">
        <f t="shared" si="34"/>
        <v>-0.60402684563758391</v>
      </c>
      <c r="H479" s="17">
        <f t="shared" si="33"/>
        <v>-1.8804847471792729E-2</v>
      </c>
    </row>
    <row r="480" spans="1:8" ht="25.5" x14ac:dyDescent="0.2">
      <c r="A480" s="14"/>
      <c r="B480" s="15" t="s">
        <v>454</v>
      </c>
      <c r="C480" s="16">
        <v>0</v>
      </c>
      <c r="D480" s="16">
        <v>11</v>
      </c>
      <c r="E480" s="17" t="str">
        <f t="shared" si="32"/>
        <v/>
      </c>
      <c r="F480" s="17">
        <f t="shared" si="32"/>
        <v>2.2435243728329596E-3</v>
      </c>
      <c r="G480" s="17">
        <f t="shared" si="34"/>
        <v>1</v>
      </c>
      <c r="H480" s="17" t="str">
        <f t="shared" si="33"/>
        <v/>
      </c>
    </row>
    <row r="481" spans="1:8" x14ac:dyDescent="0.2">
      <c r="A481" s="14"/>
      <c r="B481" s="15" t="s">
        <v>455</v>
      </c>
      <c r="C481" s="16">
        <v>16</v>
      </c>
      <c r="D481" s="16">
        <v>18</v>
      </c>
      <c r="E481" s="17">
        <f t="shared" si="32"/>
        <v>3.3430839949853742E-3</v>
      </c>
      <c r="F481" s="17">
        <f t="shared" si="32"/>
        <v>3.671221700999388E-3</v>
      </c>
      <c r="G481" s="17">
        <f t="shared" si="34"/>
        <v>0.125</v>
      </c>
      <c r="H481" s="17">
        <f t="shared" si="33"/>
        <v>4.1788549937317178E-4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32"/>
        <v/>
      </c>
      <c r="F482" s="17" t="str">
        <f t="shared" si="32"/>
        <v/>
      </c>
      <c r="G482" s="17" t="str">
        <f t="shared" si="34"/>
        <v xml:space="preserve"> </v>
      </c>
      <c r="H482" s="17" t="str">
        <f t="shared" si="33"/>
        <v/>
      </c>
    </row>
    <row r="483" spans="1:8" x14ac:dyDescent="0.2">
      <c r="A483" s="14"/>
      <c r="B483" s="15" t="s">
        <v>457</v>
      </c>
      <c r="C483" s="16">
        <v>5</v>
      </c>
      <c r="D483" s="16">
        <v>2</v>
      </c>
      <c r="E483" s="17">
        <f t="shared" si="32"/>
        <v>1.0447137484329294E-3</v>
      </c>
      <c r="F483" s="17">
        <f t="shared" si="32"/>
        <v>4.0791352233326533E-4</v>
      </c>
      <c r="G483" s="17">
        <f t="shared" si="34"/>
        <v>-0.6</v>
      </c>
      <c r="H483" s="17">
        <f t="shared" si="33"/>
        <v>-6.2682824905975758E-4</v>
      </c>
    </row>
    <row r="484" spans="1:8" x14ac:dyDescent="0.2">
      <c r="A484" s="14"/>
      <c r="B484" s="15" t="s">
        <v>458</v>
      </c>
      <c r="C484" s="16">
        <v>75</v>
      </c>
      <c r="D484" s="16">
        <v>55</v>
      </c>
      <c r="E484" s="17">
        <f t="shared" si="32"/>
        <v>1.5670706226493941E-2</v>
      </c>
      <c r="F484" s="17">
        <f t="shared" si="32"/>
        <v>1.1217621864164798E-2</v>
      </c>
      <c r="G484" s="17">
        <f t="shared" si="34"/>
        <v>-0.26666666666666666</v>
      </c>
      <c r="H484" s="17">
        <f t="shared" si="33"/>
        <v>-4.1788549937317176E-3</v>
      </c>
    </row>
    <row r="485" spans="1:8" x14ac:dyDescent="0.2">
      <c r="A485" s="14"/>
      <c r="B485" s="15" t="s">
        <v>459</v>
      </c>
      <c r="C485" s="16">
        <v>7</v>
      </c>
      <c r="D485" s="16">
        <v>5</v>
      </c>
      <c r="E485" s="17">
        <f t="shared" si="32"/>
        <v>1.4625992478061011E-3</v>
      </c>
      <c r="F485" s="17">
        <f t="shared" si="32"/>
        <v>1.0197838058331635E-3</v>
      </c>
      <c r="G485" s="17">
        <f t="shared" si="34"/>
        <v>-0.2857142857142857</v>
      </c>
      <c r="H485" s="17">
        <f t="shared" si="33"/>
        <v>-4.1788549937317172E-4</v>
      </c>
    </row>
    <row r="486" spans="1:8" x14ac:dyDescent="0.2">
      <c r="A486" s="14"/>
      <c r="B486" s="15" t="s">
        <v>460</v>
      </c>
      <c r="C486" s="16">
        <v>20</v>
      </c>
      <c r="D486" s="16">
        <v>14</v>
      </c>
      <c r="E486" s="17">
        <f t="shared" si="32"/>
        <v>4.1788549937317176E-3</v>
      </c>
      <c r="F486" s="17">
        <f t="shared" si="32"/>
        <v>2.8553946563328572E-3</v>
      </c>
      <c r="G486" s="17">
        <f t="shared" si="34"/>
        <v>-0.3</v>
      </c>
      <c r="H486" s="17">
        <f t="shared" si="33"/>
        <v>-1.2536564981195152E-3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32"/>
        <v/>
      </c>
      <c r="F487" s="17" t="str">
        <f t="shared" si="32"/>
        <v/>
      </c>
      <c r="G487" s="17" t="str">
        <f t="shared" si="34"/>
        <v xml:space="preserve"> </v>
      </c>
      <c r="H487" s="17" t="str">
        <f t="shared" si="33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32"/>
        <v/>
      </c>
      <c r="F488" s="17" t="str">
        <f t="shared" si="32"/>
        <v/>
      </c>
      <c r="G488" s="17" t="str">
        <f t="shared" si="34"/>
        <v xml:space="preserve"> </v>
      </c>
      <c r="H488" s="17" t="str">
        <f t="shared" si="33"/>
        <v/>
      </c>
    </row>
    <row r="489" spans="1:8" x14ac:dyDescent="0.2">
      <c r="A489" s="14"/>
      <c r="B489" s="15" t="s">
        <v>463</v>
      </c>
      <c r="C489" s="16">
        <v>27</v>
      </c>
      <c r="D489" s="16">
        <v>2</v>
      </c>
      <c r="E489" s="17">
        <f t="shared" si="32"/>
        <v>5.641454241537819E-3</v>
      </c>
      <c r="F489" s="17">
        <f t="shared" si="32"/>
        <v>4.0791352233326533E-4</v>
      </c>
      <c r="G489" s="17">
        <f t="shared" si="34"/>
        <v>-0.92592592592592593</v>
      </c>
      <c r="H489" s="17">
        <f t="shared" si="33"/>
        <v>-5.2235687421646471E-3</v>
      </c>
    </row>
    <row r="490" spans="1:8" x14ac:dyDescent="0.2">
      <c r="A490" s="14"/>
      <c r="B490" s="15" t="s">
        <v>464</v>
      </c>
      <c r="C490" s="16">
        <v>62</v>
      </c>
      <c r="D490" s="16">
        <v>43</v>
      </c>
      <c r="E490" s="17">
        <f t="shared" si="32"/>
        <v>1.2954450480568324E-2</v>
      </c>
      <c r="F490" s="17">
        <f t="shared" si="32"/>
        <v>8.7701407301652053E-3</v>
      </c>
      <c r="G490" s="17">
        <f t="shared" si="34"/>
        <v>-0.30645161290322581</v>
      </c>
      <c r="H490" s="17">
        <f t="shared" si="33"/>
        <v>-3.9699122440451312E-3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32"/>
        <v/>
      </c>
      <c r="F491" s="17" t="str">
        <f t="shared" si="32"/>
        <v/>
      </c>
      <c r="G491" s="17" t="str">
        <f t="shared" si="34"/>
        <v xml:space="preserve"> </v>
      </c>
      <c r="H491" s="17" t="str">
        <f t="shared" si="33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32"/>
        <v/>
      </c>
      <c r="F492" s="17" t="str">
        <f t="shared" si="32"/>
        <v/>
      </c>
      <c r="G492" s="17" t="str">
        <f t="shared" si="34"/>
        <v xml:space="preserve"> </v>
      </c>
      <c r="H492" s="17" t="str">
        <f t="shared" si="33"/>
        <v/>
      </c>
    </row>
    <row r="493" spans="1:8" x14ac:dyDescent="0.2">
      <c r="A493" s="14"/>
      <c r="B493" s="15" t="s">
        <v>467</v>
      </c>
      <c r="C493" s="16">
        <v>5</v>
      </c>
      <c r="D493" s="16">
        <v>1</v>
      </c>
      <c r="E493" s="17">
        <f t="shared" si="32"/>
        <v>1.0447137484329294E-3</v>
      </c>
      <c r="F493" s="17">
        <f t="shared" si="32"/>
        <v>2.0395676116663266E-4</v>
      </c>
      <c r="G493" s="17">
        <f t="shared" si="34"/>
        <v>-0.8</v>
      </c>
      <c r="H493" s="17">
        <f t="shared" si="33"/>
        <v>-8.3577099874634355E-4</v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32"/>
        <v/>
      </c>
      <c r="F494" s="17" t="str">
        <f t="shared" si="32"/>
        <v/>
      </c>
      <c r="G494" s="17" t="str">
        <f t="shared" si="34"/>
        <v xml:space="preserve"> </v>
      </c>
      <c r="H494" s="17" t="str">
        <f t="shared" si="33"/>
        <v/>
      </c>
    </row>
    <row r="495" spans="1:8" x14ac:dyDescent="0.2">
      <c r="A495" s="14"/>
      <c r="B495" s="15" t="s">
        <v>469</v>
      </c>
      <c r="C495" s="16">
        <v>3</v>
      </c>
      <c r="D495" s="16">
        <v>8</v>
      </c>
      <c r="E495" s="17">
        <f t="shared" si="32"/>
        <v>6.2682824905975758E-4</v>
      </c>
      <c r="F495" s="17">
        <f t="shared" si="32"/>
        <v>1.6316540893330613E-3</v>
      </c>
      <c r="G495" s="17">
        <f t="shared" si="34"/>
        <v>1.6666666666666667</v>
      </c>
      <c r="H495" s="17">
        <f t="shared" si="33"/>
        <v>1.0447137484329294E-3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32"/>
        <v/>
      </c>
      <c r="F496" s="17" t="str">
        <f t="shared" si="32"/>
        <v/>
      </c>
      <c r="G496" s="17" t="str">
        <f t="shared" si="34"/>
        <v xml:space="preserve"> </v>
      </c>
      <c r="H496" s="17" t="str">
        <f t="shared" si="33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32"/>
        <v/>
      </c>
      <c r="F497" s="17" t="str">
        <f t="shared" si="32"/>
        <v/>
      </c>
      <c r="G497" s="17" t="str">
        <f t="shared" si="34"/>
        <v xml:space="preserve"> </v>
      </c>
      <c r="H497" s="17" t="str">
        <f t="shared" si="33"/>
        <v/>
      </c>
    </row>
    <row r="498" spans="1:8" ht="25.5" x14ac:dyDescent="0.2">
      <c r="A498" s="14"/>
      <c r="B498" s="15" t="s">
        <v>472</v>
      </c>
      <c r="C498" s="16">
        <v>10</v>
      </c>
      <c r="D498" s="16">
        <v>0</v>
      </c>
      <c r="E498" s="17">
        <f t="shared" si="32"/>
        <v>2.0894274968658588E-3</v>
      </c>
      <c r="F498" s="17" t="str">
        <f t="shared" si="32"/>
        <v/>
      </c>
      <c r="G498" s="17">
        <f t="shared" si="34"/>
        <v>-1</v>
      </c>
      <c r="H498" s="17">
        <f t="shared" si="33"/>
        <v>-2.0894274968658588E-3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32"/>
        <v/>
      </c>
      <c r="F499" s="17" t="str">
        <f t="shared" si="32"/>
        <v/>
      </c>
      <c r="G499" s="17" t="str">
        <f t="shared" si="34"/>
        <v xml:space="preserve"> </v>
      </c>
      <c r="H499" s="17" t="str">
        <f t="shared" si="33"/>
        <v/>
      </c>
    </row>
    <row r="500" spans="1:8" ht="25.5" x14ac:dyDescent="0.2">
      <c r="A500" s="14"/>
      <c r="B500" s="15" t="s">
        <v>474</v>
      </c>
      <c r="C500" s="16">
        <v>10</v>
      </c>
      <c r="D500" s="16">
        <v>8</v>
      </c>
      <c r="E500" s="17">
        <f t="shared" si="32"/>
        <v>2.0894274968658588E-3</v>
      </c>
      <c r="F500" s="17">
        <f t="shared" si="32"/>
        <v>1.6316540893330613E-3</v>
      </c>
      <c r="G500" s="17">
        <f t="shared" si="34"/>
        <v>-0.2</v>
      </c>
      <c r="H500" s="17">
        <f t="shared" si="33"/>
        <v>-4.1788549937317178E-4</v>
      </c>
    </row>
    <row r="501" spans="1:8" ht="25.5" x14ac:dyDescent="0.2">
      <c r="A501" s="14"/>
      <c r="B501" s="15" t="s">
        <v>475</v>
      </c>
      <c r="C501" s="16">
        <v>6</v>
      </c>
      <c r="D501" s="16">
        <v>17</v>
      </c>
      <c r="E501" s="17">
        <f t="shared" si="32"/>
        <v>1.2536564981195152E-3</v>
      </c>
      <c r="F501" s="17">
        <f t="shared" si="32"/>
        <v>3.4672649398327553E-3</v>
      </c>
      <c r="G501" s="17">
        <f t="shared" si="34"/>
        <v>1.8333333333333333</v>
      </c>
      <c r="H501" s="17">
        <f t="shared" si="33"/>
        <v>2.2983702465524444E-3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32"/>
        <v/>
      </c>
      <c r="F502" s="17" t="str">
        <f t="shared" si="32"/>
        <v/>
      </c>
      <c r="G502" s="17" t="str">
        <f t="shared" si="34"/>
        <v xml:space="preserve"> </v>
      </c>
      <c r="H502" s="17" t="str">
        <f t="shared" si="33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32"/>
        <v/>
      </c>
      <c r="F503" s="17" t="str">
        <f t="shared" si="32"/>
        <v/>
      </c>
      <c r="G503" s="17" t="str">
        <f t="shared" si="34"/>
        <v xml:space="preserve"> </v>
      </c>
      <c r="H503" s="17" t="str">
        <f t="shared" si="33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32"/>
        <v/>
      </c>
      <c r="F504" s="17" t="str">
        <f t="shared" si="32"/>
        <v/>
      </c>
      <c r="G504" s="17" t="str">
        <f t="shared" si="34"/>
        <v xml:space="preserve"> </v>
      </c>
      <c r="H504" s="17" t="str">
        <f t="shared" si="33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32"/>
        <v/>
      </c>
      <c r="F505" s="17" t="str">
        <f t="shared" si="32"/>
        <v/>
      </c>
      <c r="G505" s="17" t="str">
        <f t="shared" si="34"/>
        <v xml:space="preserve"> </v>
      </c>
      <c r="H505" s="17" t="str">
        <f t="shared" si="33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32"/>
        <v/>
      </c>
      <c r="F506" s="17" t="str">
        <f t="shared" si="32"/>
        <v/>
      </c>
      <c r="G506" s="17" t="str">
        <f t="shared" si="34"/>
        <v xml:space="preserve"> </v>
      </c>
      <c r="H506" s="17" t="str">
        <f t="shared" si="33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32"/>
        <v/>
      </c>
      <c r="F507" s="17" t="str">
        <f t="shared" si="32"/>
        <v/>
      </c>
      <c r="G507" s="17" t="str">
        <f t="shared" si="34"/>
        <v xml:space="preserve"> </v>
      </c>
      <c r="H507" s="17" t="str">
        <f t="shared" si="33"/>
        <v/>
      </c>
    </row>
    <row r="508" spans="1:8" ht="25.5" x14ac:dyDescent="0.2">
      <c r="A508" s="14"/>
      <c r="B508" s="15" t="s">
        <v>482</v>
      </c>
      <c r="C508" s="16">
        <v>10</v>
      </c>
      <c r="D508" s="16">
        <v>0</v>
      </c>
      <c r="E508" s="17">
        <f t="shared" si="32"/>
        <v>2.0894274968658588E-3</v>
      </c>
      <c r="F508" s="17" t="str">
        <f t="shared" si="32"/>
        <v/>
      </c>
      <c r="G508" s="17">
        <f t="shared" si="34"/>
        <v>-1</v>
      </c>
      <c r="H508" s="17">
        <f t="shared" si="33"/>
        <v>-2.0894274968658588E-3</v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32"/>
        <v/>
      </c>
      <c r="F509" s="17" t="str">
        <f t="shared" si="32"/>
        <v/>
      </c>
      <c r="G509" s="17" t="str">
        <f t="shared" si="34"/>
        <v xml:space="preserve"> </v>
      </c>
      <c r="H509" s="17" t="str">
        <f t="shared" si="33"/>
        <v/>
      </c>
    </row>
    <row r="510" spans="1:8" x14ac:dyDescent="0.2">
      <c r="A510" s="14"/>
      <c r="B510" s="15" t="s">
        <v>484</v>
      </c>
      <c r="C510" s="16">
        <v>122</v>
      </c>
      <c r="D510" s="16">
        <v>110</v>
      </c>
      <c r="E510" s="17">
        <f t="shared" si="32"/>
        <v>2.5491015461763477E-2</v>
      </c>
      <c r="F510" s="17">
        <f t="shared" si="32"/>
        <v>2.2435243728329595E-2</v>
      </c>
      <c r="G510" s="17">
        <f t="shared" si="34"/>
        <v>-9.8360655737704916E-2</v>
      </c>
      <c r="H510" s="17">
        <f t="shared" si="33"/>
        <v>-2.5073129962390303E-3</v>
      </c>
    </row>
    <row r="511" spans="1:8" x14ac:dyDescent="0.2">
      <c r="A511" s="14"/>
      <c r="B511" s="15" t="s">
        <v>485</v>
      </c>
      <c r="C511" s="16">
        <v>25</v>
      </c>
      <c r="D511" s="16">
        <v>26</v>
      </c>
      <c r="E511" s="17">
        <f t="shared" si="32"/>
        <v>5.2235687421646471E-3</v>
      </c>
      <c r="F511" s="17">
        <f t="shared" si="32"/>
        <v>5.3028757903324491E-3</v>
      </c>
      <c r="G511" s="17">
        <f t="shared" si="34"/>
        <v>0.04</v>
      </c>
      <c r="H511" s="17">
        <f t="shared" si="33"/>
        <v>2.0894274968658589E-4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32"/>
        <v/>
      </c>
      <c r="F512" s="17" t="str">
        <f t="shared" si="32"/>
        <v/>
      </c>
      <c r="G512" s="17" t="str">
        <f t="shared" si="34"/>
        <v xml:space="preserve"> </v>
      </c>
      <c r="H512" s="17" t="str">
        <f t="shared" si="33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32"/>
        <v/>
      </c>
      <c r="F513" s="17" t="str">
        <f t="shared" si="32"/>
        <v/>
      </c>
      <c r="G513" s="17" t="str">
        <f t="shared" si="34"/>
        <v xml:space="preserve"> </v>
      </c>
      <c r="H513" s="17" t="str">
        <f t="shared" si="33"/>
        <v/>
      </c>
    </row>
    <row r="514" spans="1:8" ht="25.5" x14ac:dyDescent="0.2">
      <c r="A514" s="14"/>
      <c r="B514" s="15" t="s">
        <v>488</v>
      </c>
      <c r="C514" s="16">
        <v>2</v>
      </c>
      <c r="D514" s="16">
        <v>3</v>
      </c>
      <c r="E514" s="17">
        <f t="shared" si="32"/>
        <v>4.1788549937317178E-4</v>
      </c>
      <c r="F514" s="17">
        <f t="shared" si="32"/>
        <v>6.1187028349989807E-4</v>
      </c>
      <c r="G514" s="17">
        <f t="shared" si="34"/>
        <v>0.5</v>
      </c>
      <c r="H514" s="17">
        <f t="shared" si="33"/>
        <v>2.0894274968658589E-4</v>
      </c>
    </row>
    <row r="515" spans="1:8" ht="25.5" x14ac:dyDescent="0.2">
      <c r="A515" s="14"/>
      <c r="B515" s="15" t="s">
        <v>489</v>
      </c>
      <c r="C515" s="16">
        <v>6</v>
      </c>
      <c r="D515" s="16">
        <v>10</v>
      </c>
      <c r="E515" s="17">
        <f t="shared" si="32"/>
        <v>1.2536564981195152E-3</v>
      </c>
      <c r="F515" s="17">
        <f t="shared" si="32"/>
        <v>2.0395676116663269E-3</v>
      </c>
      <c r="G515" s="17">
        <f t="shared" si="34"/>
        <v>0.66666666666666663</v>
      </c>
      <c r="H515" s="17">
        <f t="shared" si="33"/>
        <v>8.3577099874634344E-4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32"/>
        <v/>
      </c>
      <c r="F516" s="17" t="str">
        <f t="shared" si="32"/>
        <v/>
      </c>
      <c r="G516" s="17" t="str">
        <f t="shared" si="34"/>
        <v xml:space="preserve"> </v>
      </c>
      <c r="H516" s="17" t="str">
        <f t="shared" si="33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32"/>
        <v/>
      </c>
      <c r="F517" s="17" t="str">
        <f t="shared" si="32"/>
        <v/>
      </c>
      <c r="G517" s="17" t="str">
        <f t="shared" si="34"/>
        <v xml:space="preserve"> </v>
      </c>
      <c r="H517" s="17" t="str">
        <f t="shared" si="33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32"/>
        <v/>
      </c>
      <c r="F518" s="17" t="str">
        <f t="shared" si="32"/>
        <v/>
      </c>
      <c r="G518" s="17" t="str">
        <f t="shared" si="34"/>
        <v xml:space="preserve"> </v>
      </c>
      <c r="H518" s="17" t="str">
        <f t="shared" si="33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32"/>
        <v/>
      </c>
      <c r="F519" s="17" t="str">
        <f t="shared" si="32"/>
        <v/>
      </c>
      <c r="G519" s="17" t="str">
        <f t="shared" si="34"/>
        <v xml:space="preserve"> </v>
      </c>
      <c r="H519" s="17" t="str">
        <f t="shared" si="33"/>
        <v/>
      </c>
    </row>
    <row r="520" spans="1:8" ht="25.5" x14ac:dyDescent="0.2">
      <c r="A520" s="14"/>
      <c r="B520" s="15" t="s">
        <v>494</v>
      </c>
      <c r="C520" s="16">
        <v>1</v>
      </c>
      <c r="D520" s="16">
        <v>0</v>
      </c>
      <c r="E520" s="17">
        <f t="shared" si="32"/>
        <v>2.0894274968658589E-4</v>
      </c>
      <c r="F520" s="17" t="str">
        <f t="shared" si="32"/>
        <v/>
      </c>
      <c r="G520" s="17">
        <f t="shared" si="34"/>
        <v>-1</v>
      </c>
      <c r="H520" s="17">
        <f t="shared" si="33"/>
        <v>-2.0894274968658589E-4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32"/>
        <v/>
      </c>
      <c r="F521" s="17" t="str">
        <f t="shared" si="32"/>
        <v/>
      </c>
      <c r="G521" s="17" t="str">
        <f t="shared" si="34"/>
        <v xml:space="preserve"> </v>
      </c>
      <c r="H521" s="17" t="str">
        <f t="shared" si="33"/>
        <v/>
      </c>
    </row>
    <row r="522" spans="1:8" ht="25.5" x14ac:dyDescent="0.2">
      <c r="A522" s="14"/>
      <c r="B522" s="15" t="s">
        <v>496</v>
      </c>
      <c r="C522" s="16">
        <v>10</v>
      </c>
      <c r="D522" s="16">
        <v>0</v>
      </c>
      <c r="E522" s="17">
        <f t="shared" si="32"/>
        <v>2.0894274968658588E-3</v>
      </c>
      <c r="F522" s="17" t="str">
        <f t="shared" si="32"/>
        <v/>
      </c>
      <c r="G522" s="17">
        <f t="shared" si="34"/>
        <v>-1</v>
      </c>
      <c r="H522" s="17">
        <f t="shared" si="33"/>
        <v>-2.0894274968658588E-3</v>
      </c>
    </row>
    <row r="523" spans="1:8" ht="25.5" x14ac:dyDescent="0.2">
      <c r="A523" s="14"/>
      <c r="B523" s="15" t="s">
        <v>497</v>
      </c>
      <c r="C523" s="16">
        <v>0</v>
      </c>
      <c r="D523" s="16">
        <v>1</v>
      </c>
      <c r="E523" s="17" t="str">
        <f t="shared" si="32"/>
        <v/>
      </c>
      <c r="F523" s="17">
        <f t="shared" si="32"/>
        <v>2.0395676116663266E-4</v>
      </c>
      <c r="G523" s="17">
        <f t="shared" si="34"/>
        <v>1</v>
      </c>
      <c r="H523" s="17" t="str">
        <f t="shared" si="33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32"/>
        <v/>
      </c>
      <c r="F524" s="17" t="str">
        <f t="shared" si="32"/>
        <v/>
      </c>
      <c r="G524" s="17" t="str">
        <f t="shared" si="34"/>
        <v xml:space="preserve"> </v>
      </c>
      <c r="H524" s="17" t="str">
        <f t="shared" si="33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32"/>
        <v/>
      </c>
      <c r="F525" s="17" t="str">
        <f t="shared" si="32"/>
        <v/>
      </c>
      <c r="G525" s="17" t="str">
        <f t="shared" si="34"/>
        <v xml:space="preserve"> </v>
      </c>
      <c r="H525" s="17" t="str">
        <f t="shared" si="33"/>
        <v/>
      </c>
    </row>
    <row r="526" spans="1:8" ht="25.5" x14ac:dyDescent="0.2">
      <c r="A526" s="14"/>
      <c r="B526" s="15" t="s">
        <v>500</v>
      </c>
      <c r="C526" s="16">
        <v>2</v>
      </c>
      <c r="D526" s="16">
        <v>0</v>
      </c>
      <c r="E526" s="17">
        <f t="shared" si="32"/>
        <v>4.1788549937317178E-4</v>
      </c>
      <c r="F526" s="17" t="str">
        <f t="shared" si="32"/>
        <v/>
      </c>
      <c r="G526" s="17">
        <f t="shared" si="34"/>
        <v>-1</v>
      </c>
      <c r="H526" s="17">
        <f t="shared" si="33"/>
        <v>-4.1788549937317178E-4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32"/>
        <v/>
      </c>
      <c r="F527" s="17" t="str">
        <f t="shared" si="32"/>
        <v/>
      </c>
      <c r="G527" s="17" t="str">
        <f t="shared" si="34"/>
        <v xml:space="preserve"> </v>
      </c>
      <c r="H527" s="17" t="str">
        <f t="shared" si="33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32"/>
        <v/>
      </c>
      <c r="F528" s="17" t="str">
        <f t="shared" si="32"/>
        <v/>
      </c>
      <c r="G528" s="17" t="str">
        <f t="shared" si="34"/>
        <v xml:space="preserve"> </v>
      </c>
      <c r="H528" s="17" t="str">
        <f t="shared" si="33"/>
        <v/>
      </c>
    </row>
    <row r="529" spans="1:8" x14ac:dyDescent="0.2">
      <c r="A529" s="14"/>
      <c r="B529" s="15" t="s">
        <v>503</v>
      </c>
      <c r="C529" s="16">
        <v>2</v>
      </c>
      <c r="D529" s="16">
        <v>1</v>
      </c>
      <c r="E529" s="17">
        <f t="shared" si="32"/>
        <v>4.1788549937317178E-4</v>
      </c>
      <c r="F529" s="17">
        <f t="shared" si="32"/>
        <v>2.0395676116663266E-4</v>
      </c>
      <c r="G529" s="17">
        <f t="shared" si="34"/>
        <v>-0.5</v>
      </c>
      <c r="H529" s="17">
        <f t="shared" si="33"/>
        <v>-2.0894274968658589E-4</v>
      </c>
    </row>
    <row r="530" spans="1:8" ht="25.5" x14ac:dyDescent="0.2">
      <c r="A530" s="14"/>
      <c r="B530" s="15" t="s">
        <v>504</v>
      </c>
      <c r="C530" s="16">
        <v>1</v>
      </c>
      <c r="D530" s="16">
        <v>1</v>
      </c>
      <c r="E530" s="17">
        <f t="shared" si="32"/>
        <v>2.0894274968658589E-4</v>
      </c>
      <c r="F530" s="17">
        <f t="shared" si="32"/>
        <v>2.0395676116663266E-4</v>
      </c>
      <c r="G530" s="17">
        <f t="shared" si="34"/>
        <v>0</v>
      </c>
      <c r="H530" s="17">
        <f t="shared" si="33"/>
        <v>0</v>
      </c>
    </row>
    <row r="531" spans="1:8" x14ac:dyDescent="0.2">
      <c r="A531" s="14"/>
      <c r="B531" s="15" t="s">
        <v>505</v>
      </c>
      <c r="C531" s="16">
        <v>12</v>
      </c>
      <c r="D531" s="16">
        <v>0</v>
      </c>
      <c r="E531" s="17">
        <f t="shared" si="32"/>
        <v>2.5073129962390303E-3</v>
      </c>
      <c r="F531" s="17" t="str">
        <f t="shared" si="32"/>
        <v/>
      </c>
      <c r="G531" s="17">
        <f t="shared" si="34"/>
        <v>-1</v>
      </c>
      <c r="H531" s="17">
        <f t="shared" si="33"/>
        <v>-2.5073129962390303E-3</v>
      </c>
    </row>
    <row r="532" spans="1:8" x14ac:dyDescent="0.2">
      <c r="A532" s="14"/>
      <c r="B532" s="15" t="s">
        <v>506</v>
      </c>
      <c r="C532" s="16">
        <v>0</v>
      </c>
      <c r="D532" s="16">
        <v>2</v>
      </c>
      <c r="E532" s="17" t="str">
        <f t="shared" si="32"/>
        <v/>
      </c>
      <c r="F532" s="17">
        <f t="shared" si="32"/>
        <v>4.0791352233326533E-4</v>
      </c>
      <c r="G532" s="17">
        <f t="shared" si="34"/>
        <v>1</v>
      </c>
      <c r="H532" s="17" t="str">
        <f t="shared" si="33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32"/>
        <v/>
      </c>
      <c r="F533" s="17" t="str">
        <f t="shared" si="32"/>
        <v/>
      </c>
      <c r="G533" s="17" t="str">
        <f t="shared" si="34"/>
        <v xml:space="preserve"> </v>
      </c>
      <c r="H533" s="17" t="str">
        <f t="shared" si="33"/>
        <v/>
      </c>
    </row>
    <row r="534" spans="1:8" x14ac:dyDescent="0.2">
      <c r="A534" s="14"/>
      <c r="B534" s="15" t="s">
        <v>508</v>
      </c>
      <c r="C534" s="16">
        <v>3</v>
      </c>
      <c r="D534" s="16">
        <v>7</v>
      </c>
      <c r="E534" s="17">
        <f t="shared" si="32"/>
        <v>6.2682824905975758E-4</v>
      </c>
      <c r="F534" s="17">
        <f t="shared" si="32"/>
        <v>1.4276973281664286E-3</v>
      </c>
      <c r="G534" s="17">
        <f t="shared" si="34"/>
        <v>1.3333333333333333</v>
      </c>
      <c r="H534" s="17">
        <f t="shared" si="33"/>
        <v>8.3577099874634344E-4</v>
      </c>
    </row>
    <row r="535" spans="1:8" x14ac:dyDescent="0.2">
      <c r="A535" s="14"/>
      <c r="B535" s="15" t="s">
        <v>509</v>
      </c>
      <c r="C535" s="16">
        <v>20</v>
      </c>
      <c r="D535" s="16">
        <v>30</v>
      </c>
      <c r="E535" s="17">
        <f t="shared" si="32"/>
        <v>4.1788549937317176E-3</v>
      </c>
      <c r="F535" s="17">
        <f t="shared" si="32"/>
        <v>6.1187028349989799E-3</v>
      </c>
      <c r="G535" s="17">
        <f t="shared" si="34"/>
        <v>0.5</v>
      </c>
      <c r="H535" s="17">
        <f t="shared" si="33"/>
        <v>2.0894274968658588E-3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32"/>
        <v/>
      </c>
      <c r="F536" s="17" t="str">
        <f t="shared" si="32"/>
        <v/>
      </c>
      <c r="G536" s="17" t="str">
        <f t="shared" si="34"/>
        <v xml:space="preserve"> </v>
      </c>
      <c r="H536" s="17" t="str">
        <f t="shared" si="33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32"/>
        <v/>
      </c>
      <c r="F537" s="17" t="str">
        <f t="shared" si="32"/>
        <v/>
      </c>
      <c r="G537" s="17" t="str">
        <f t="shared" si="34"/>
        <v xml:space="preserve"> </v>
      </c>
      <c r="H537" s="17" t="str">
        <f t="shared" si="33"/>
        <v/>
      </c>
    </row>
    <row r="538" spans="1:8" x14ac:dyDescent="0.2">
      <c r="A538" s="14"/>
      <c r="B538" s="15" t="s">
        <v>512</v>
      </c>
      <c r="C538" s="16">
        <v>93</v>
      </c>
      <c r="D538" s="16">
        <v>75</v>
      </c>
      <c r="E538" s="17">
        <f t="shared" si="32"/>
        <v>1.9431675720852488E-2</v>
      </c>
      <c r="F538" s="17">
        <f t="shared" si="32"/>
        <v>1.5296757087497451E-2</v>
      </c>
      <c r="G538" s="17">
        <f t="shared" si="34"/>
        <v>-0.19354838709677419</v>
      </c>
      <c r="H538" s="17">
        <f t="shared" si="33"/>
        <v>-3.7609694943585457E-3</v>
      </c>
    </row>
    <row r="539" spans="1:8" x14ac:dyDescent="0.2">
      <c r="A539" s="14"/>
      <c r="B539" s="15" t="s">
        <v>513</v>
      </c>
      <c r="C539" s="16">
        <v>36</v>
      </c>
      <c r="D539" s="16">
        <v>81</v>
      </c>
      <c r="E539" s="17">
        <f t="shared" si="32"/>
        <v>7.5219389887170914E-3</v>
      </c>
      <c r="F539" s="17">
        <f t="shared" si="32"/>
        <v>1.6520497654497247E-2</v>
      </c>
      <c r="G539" s="17">
        <f t="shared" si="34"/>
        <v>1.25</v>
      </c>
      <c r="H539" s="17">
        <f t="shared" si="33"/>
        <v>9.4024237358963647E-3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32"/>
        <v/>
      </c>
      <c r="F540" s="17" t="str">
        <f t="shared" si="32"/>
        <v/>
      </c>
      <c r="G540" s="17" t="str">
        <f t="shared" si="34"/>
        <v xml:space="preserve"> </v>
      </c>
      <c r="H540" s="17" t="str">
        <f t="shared" si="33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F576" si="35">+IF(C541=0,"",C541/C$349)</f>
        <v/>
      </c>
      <c r="F541" s="17" t="str">
        <f t="shared" si="35"/>
        <v/>
      </c>
      <c r="G541" s="17" t="str">
        <f t="shared" si="34"/>
        <v xml:space="preserve"> </v>
      </c>
      <c r="H541" s="17" t="str">
        <f t="shared" ref="H541:H576" si="36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35"/>
        <v/>
      </c>
      <c r="F542" s="17" t="str">
        <f t="shared" si="35"/>
        <v/>
      </c>
      <c r="G542" s="17" t="str">
        <f t="shared" ref="G542:G576" si="37">+IF(AND(C542=0,D542=0)," ",IF(C542=0,1,IF(D542=0,-1,(D542-C542)/C542)))</f>
        <v xml:space="preserve"> </v>
      </c>
      <c r="H542" s="17" t="str">
        <f t="shared" si="36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35"/>
        <v/>
      </c>
      <c r="F543" s="17" t="str">
        <f t="shared" si="35"/>
        <v/>
      </c>
      <c r="G543" s="17" t="str">
        <f t="shared" si="37"/>
        <v xml:space="preserve"> </v>
      </c>
      <c r="H543" s="17" t="str">
        <f t="shared" si="36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35"/>
        <v/>
      </c>
      <c r="F544" s="17" t="str">
        <f t="shared" si="35"/>
        <v/>
      </c>
      <c r="G544" s="17" t="str">
        <f t="shared" si="37"/>
        <v xml:space="preserve"> </v>
      </c>
      <c r="H544" s="17" t="str">
        <f t="shared" si="36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35"/>
        <v/>
      </c>
      <c r="F545" s="17" t="str">
        <f t="shared" si="35"/>
        <v/>
      </c>
      <c r="G545" s="17" t="str">
        <f t="shared" si="37"/>
        <v xml:space="preserve"> </v>
      </c>
      <c r="H545" s="17" t="str">
        <f t="shared" si="36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35"/>
        <v/>
      </c>
      <c r="F546" s="17" t="str">
        <f t="shared" si="35"/>
        <v/>
      </c>
      <c r="G546" s="17" t="str">
        <f t="shared" si="37"/>
        <v xml:space="preserve"> </v>
      </c>
      <c r="H546" s="17" t="str">
        <f t="shared" si="36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521</v>
      </c>
      <c r="C548" s="16">
        <v>16</v>
      </c>
      <c r="D548" s="16">
        <v>2</v>
      </c>
      <c r="E548" s="17">
        <f t="shared" si="35"/>
        <v>3.3430839949853742E-3</v>
      </c>
      <c r="F548" s="17">
        <f t="shared" si="35"/>
        <v>4.0791352233326533E-4</v>
      </c>
      <c r="G548" s="17">
        <f t="shared" si="37"/>
        <v>-0.875</v>
      </c>
      <c r="H548" s="17">
        <f t="shared" si="36"/>
        <v>-2.9251984956122023E-3</v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35"/>
        <v>2.0894274968658589E-4</v>
      </c>
      <c r="F549" s="17" t="str">
        <f t="shared" si="35"/>
        <v/>
      </c>
      <c r="G549" s="17">
        <f t="shared" si="37"/>
        <v>-1</v>
      </c>
      <c r="H549" s="17">
        <f t="shared" si="36"/>
        <v>-2.0894274968658589E-4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35"/>
        <v/>
      </c>
      <c r="F550" s="17" t="str">
        <f t="shared" si="35"/>
        <v/>
      </c>
      <c r="G550" s="17" t="str">
        <f t="shared" si="37"/>
        <v xml:space="preserve"> </v>
      </c>
      <c r="H550" s="17" t="str">
        <f t="shared" si="36"/>
        <v/>
      </c>
    </row>
    <row r="551" spans="1:8" x14ac:dyDescent="0.2">
      <c r="A551" s="14"/>
      <c r="B551" s="15" t="s">
        <v>524</v>
      </c>
      <c r="C551" s="16">
        <v>7</v>
      </c>
      <c r="D551" s="16">
        <v>6</v>
      </c>
      <c r="E551" s="17">
        <f t="shared" si="35"/>
        <v>1.4625992478061011E-3</v>
      </c>
      <c r="F551" s="17">
        <f t="shared" si="35"/>
        <v>1.2237405669997961E-3</v>
      </c>
      <c r="G551" s="17">
        <f t="shared" si="37"/>
        <v>-0.14285714285714285</v>
      </c>
      <c r="H551" s="17">
        <f t="shared" si="36"/>
        <v>-2.0894274968658586E-4</v>
      </c>
    </row>
    <row r="552" spans="1:8" ht="25.5" x14ac:dyDescent="0.2">
      <c r="A552" s="14"/>
      <c r="B552" s="15" t="s">
        <v>525</v>
      </c>
      <c r="C552" s="16">
        <v>2</v>
      </c>
      <c r="D552" s="16">
        <v>1</v>
      </c>
      <c r="E552" s="17">
        <f t="shared" si="35"/>
        <v>4.1788549937317178E-4</v>
      </c>
      <c r="F552" s="17">
        <f t="shared" si="35"/>
        <v>2.0395676116663266E-4</v>
      </c>
      <c r="G552" s="17">
        <f t="shared" si="37"/>
        <v>-0.5</v>
      </c>
      <c r="H552" s="17">
        <f t="shared" si="36"/>
        <v>-2.0894274968658589E-4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35"/>
        <v/>
      </c>
      <c r="F553" s="17" t="str">
        <f t="shared" si="35"/>
        <v/>
      </c>
      <c r="G553" s="17" t="str">
        <f t="shared" si="37"/>
        <v xml:space="preserve"> </v>
      </c>
      <c r="H553" s="17" t="str">
        <f t="shared" si="36"/>
        <v/>
      </c>
    </row>
    <row r="554" spans="1:8" x14ac:dyDescent="0.2">
      <c r="A554" s="14"/>
      <c r="B554" s="15" t="s">
        <v>527</v>
      </c>
      <c r="C554" s="16">
        <v>290</v>
      </c>
      <c r="D554" s="16">
        <v>567</v>
      </c>
      <c r="E554" s="17">
        <f t="shared" si="35"/>
        <v>6.0593397409109906E-2</v>
      </c>
      <c r="F554" s="17">
        <f t="shared" si="35"/>
        <v>0.11564348358148073</v>
      </c>
      <c r="G554" s="17">
        <f t="shared" si="37"/>
        <v>0.95517241379310347</v>
      </c>
      <c r="H554" s="17">
        <f t="shared" si="36"/>
        <v>5.7877141663184292E-2</v>
      </c>
    </row>
    <row r="555" spans="1:8" ht="25.5" x14ac:dyDescent="0.2">
      <c r="A555" s="14"/>
      <c r="B555" s="15" t="s">
        <v>528</v>
      </c>
      <c r="C555" s="16">
        <v>0</v>
      </c>
      <c r="D555" s="16">
        <v>1</v>
      </c>
      <c r="E555" s="17" t="str">
        <f t="shared" si="35"/>
        <v/>
      </c>
      <c r="F555" s="17">
        <f t="shared" si="35"/>
        <v>2.0395676116663266E-4</v>
      </c>
      <c r="G555" s="17">
        <f t="shared" si="37"/>
        <v>1</v>
      </c>
      <c r="H555" s="17" t="str">
        <f t="shared" si="36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35"/>
        <v/>
      </c>
      <c r="F556" s="17" t="str">
        <f t="shared" si="35"/>
        <v/>
      </c>
      <c r="G556" s="17" t="str">
        <f t="shared" si="37"/>
        <v xml:space="preserve"> </v>
      </c>
      <c r="H556" s="17" t="str">
        <f t="shared" si="36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35"/>
        <v/>
      </c>
      <c r="F557" s="17" t="str">
        <f t="shared" si="35"/>
        <v/>
      </c>
      <c r="G557" s="17" t="str">
        <f t="shared" si="37"/>
        <v xml:space="preserve"> </v>
      </c>
      <c r="H557" s="17" t="str">
        <f t="shared" si="36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35"/>
        <v/>
      </c>
      <c r="F558" s="17" t="str">
        <f t="shared" si="35"/>
        <v/>
      </c>
      <c r="G558" s="17" t="str">
        <f t="shared" si="37"/>
        <v xml:space="preserve"> </v>
      </c>
      <c r="H558" s="17" t="str">
        <f t="shared" si="36"/>
        <v/>
      </c>
    </row>
    <row r="559" spans="1:8" x14ac:dyDescent="0.2">
      <c r="A559" s="14"/>
      <c r="B559" s="15" t="s">
        <v>532</v>
      </c>
      <c r="C559" s="16">
        <v>349</v>
      </c>
      <c r="D559" s="16">
        <v>499</v>
      </c>
      <c r="E559" s="17">
        <f t="shared" si="35"/>
        <v>7.2921019640618465E-2</v>
      </c>
      <c r="F559" s="17">
        <f t="shared" si="35"/>
        <v>0.1017744238221497</v>
      </c>
      <c r="G559" s="17">
        <f t="shared" si="37"/>
        <v>0.42979942693409739</v>
      </c>
      <c r="H559" s="17">
        <f t="shared" si="36"/>
        <v>3.1341412452987875E-2</v>
      </c>
    </row>
    <row r="560" spans="1:8" ht="25.5" x14ac:dyDescent="0.2">
      <c r="A560" s="14"/>
      <c r="B560" s="15" t="s">
        <v>533</v>
      </c>
      <c r="C560" s="16">
        <v>0</v>
      </c>
      <c r="D560" s="16">
        <v>8</v>
      </c>
      <c r="E560" s="17" t="str">
        <f t="shared" si="35"/>
        <v/>
      </c>
      <c r="F560" s="17">
        <f t="shared" si="35"/>
        <v>1.6316540893330613E-3</v>
      </c>
      <c r="G560" s="17">
        <f t="shared" si="37"/>
        <v>1</v>
      </c>
      <c r="H560" s="17" t="str">
        <f t="shared" si="36"/>
        <v/>
      </c>
    </row>
    <row r="561" spans="1:8" x14ac:dyDescent="0.2">
      <c r="A561" s="14"/>
      <c r="B561" s="15" t="s">
        <v>534</v>
      </c>
      <c r="C561" s="16">
        <v>51</v>
      </c>
      <c r="D561" s="16">
        <v>132</v>
      </c>
      <c r="E561" s="17">
        <f t="shared" si="35"/>
        <v>1.065608023401588E-2</v>
      </c>
      <c r="F561" s="17">
        <f t="shared" si="35"/>
        <v>2.6922292473995513E-2</v>
      </c>
      <c r="G561" s="17">
        <f t="shared" si="37"/>
        <v>1.588235294117647</v>
      </c>
      <c r="H561" s="17">
        <f t="shared" si="36"/>
        <v>1.6924362724613454E-2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35"/>
        <v/>
      </c>
      <c r="F562" s="17" t="str">
        <f t="shared" si="35"/>
        <v/>
      </c>
      <c r="G562" s="17" t="str">
        <f t="shared" si="37"/>
        <v xml:space="preserve"> </v>
      </c>
      <c r="H562" s="17" t="str">
        <f t="shared" si="36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35"/>
        <v/>
      </c>
      <c r="F563" s="17" t="str">
        <f t="shared" si="35"/>
        <v/>
      </c>
      <c r="G563" s="17" t="str">
        <f t="shared" si="37"/>
        <v xml:space="preserve"> </v>
      </c>
      <c r="H563" s="17" t="str">
        <f t="shared" si="36"/>
        <v/>
      </c>
    </row>
    <row r="564" spans="1:8" x14ac:dyDescent="0.2">
      <c r="A564" s="14"/>
      <c r="B564" s="15" t="s">
        <v>537</v>
      </c>
      <c r="C564" s="16">
        <v>0</v>
      </c>
      <c r="D564" s="16">
        <v>1</v>
      </c>
      <c r="E564" s="17" t="str">
        <f t="shared" si="35"/>
        <v/>
      </c>
      <c r="F564" s="17">
        <f t="shared" si="35"/>
        <v>2.0395676116663266E-4</v>
      </c>
      <c r="G564" s="17">
        <f t="shared" si="37"/>
        <v>1</v>
      </c>
      <c r="H564" s="17" t="str">
        <f t="shared" si="36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35"/>
        <v/>
      </c>
      <c r="F565" s="17" t="str">
        <f t="shared" si="35"/>
        <v/>
      </c>
      <c r="G565" s="17" t="str">
        <f t="shared" si="37"/>
        <v xml:space="preserve"> </v>
      </c>
      <c r="H565" s="17" t="str">
        <f t="shared" si="36"/>
        <v/>
      </c>
    </row>
    <row r="566" spans="1:8" x14ac:dyDescent="0.2">
      <c r="A566" s="14"/>
      <c r="B566" s="15" t="s">
        <v>539</v>
      </c>
      <c r="C566" s="16">
        <v>22</v>
      </c>
      <c r="D566" s="16">
        <v>0</v>
      </c>
      <c r="E566" s="17">
        <f t="shared" si="35"/>
        <v>4.5967404931048896E-3</v>
      </c>
      <c r="F566" s="17" t="str">
        <f t="shared" si="35"/>
        <v/>
      </c>
      <c r="G566" s="17">
        <f t="shared" si="37"/>
        <v>-1</v>
      </c>
      <c r="H566" s="17">
        <f t="shared" si="36"/>
        <v>-4.5967404931048896E-3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35"/>
        <v/>
      </c>
      <c r="F567" s="17" t="str">
        <f t="shared" si="35"/>
        <v/>
      </c>
      <c r="G567" s="17" t="str">
        <f t="shared" si="37"/>
        <v xml:space="preserve"> </v>
      </c>
      <c r="H567" s="17" t="str">
        <f t="shared" si="36"/>
        <v/>
      </c>
    </row>
    <row r="568" spans="1:8" x14ac:dyDescent="0.2">
      <c r="A568" s="14"/>
      <c r="B568" s="15" t="s">
        <v>541</v>
      </c>
      <c r="C568" s="16">
        <v>25</v>
      </c>
      <c r="D568" s="16">
        <v>110</v>
      </c>
      <c r="E568" s="17">
        <f t="shared" si="35"/>
        <v>5.2235687421646471E-3</v>
      </c>
      <c r="F568" s="17">
        <f t="shared" si="35"/>
        <v>2.2435243728329595E-2</v>
      </c>
      <c r="G568" s="17">
        <f t="shared" si="37"/>
        <v>3.4</v>
      </c>
      <c r="H568" s="17">
        <f t="shared" si="36"/>
        <v>1.77601337233598E-2</v>
      </c>
    </row>
    <row r="569" spans="1:8" x14ac:dyDescent="0.2">
      <c r="A569" s="14"/>
      <c r="B569" s="15" t="s">
        <v>542</v>
      </c>
      <c r="C569" s="16">
        <v>0</v>
      </c>
      <c r="D569" s="16">
        <v>1</v>
      </c>
      <c r="E569" s="17" t="str">
        <f t="shared" si="35"/>
        <v/>
      </c>
      <c r="F569" s="17">
        <f t="shared" si="35"/>
        <v>2.0395676116663266E-4</v>
      </c>
      <c r="G569" s="17">
        <f t="shared" si="37"/>
        <v>1</v>
      </c>
      <c r="H569" s="17" t="str">
        <f t="shared" si="36"/>
        <v/>
      </c>
    </row>
    <row r="570" spans="1:8" x14ac:dyDescent="0.2">
      <c r="A570" s="14"/>
      <c r="B570" s="15" t="s">
        <v>543</v>
      </c>
      <c r="C570" s="16">
        <v>17</v>
      </c>
      <c r="D570" s="16">
        <v>15</v>
      </c>
      <c r="E570" s="17">
        <f t="shared" si="35"/>
        <v>3.5520267446719597E-3</v>
      </c>
      <c r="F570" s="17">
        <f t="shared" si="35"/>
        <v>3.0593514174994899E-3</v>
      </c>
      <c r="G570" s="17">
        <f t="shared" si="37"/>
        <v>-0.11764705882352941</v>
      </c>
      <c r="H570" s="17">
        <f t="shared" si="36"/>
        <v>-4.1788549937317172E-4</v>
      </c>
    </row>
    <row r="571" spans="1:8" ht="25.5" x14ac:dyDescent="0.2">
      <c r="A571" s="14"/>
      <c r="B571" s="15" t="s">
        <v>544</v>
      </c>
      <c r="C571" s="16">
        <v>0</v>
      </c>
      <c r="D571" s="16">
        <v>4</v>
      </c>
      <c r="E571" s="17" t="str">
        <f t="shared" si="35"/>
        <v/>
      </c>
      <c r="F571" s="17">
        <f t="shared" si="35"/>
        <v>8.1582704466653065E-4</v>
      </c>
      <c r="G571" s="17">
        <f t="shared" si="37"/>
        <v>1</v>
      </c>
      <c r="H571" s="17" t="str">
        <f t="shared" si="36"/>
        <v/>
      </c>
    </row>
    <row r="572" spans="1:8" x14ac:dyDescent="0.2">
      <c r="A572" s="14"/>
      <c r="B572" s="15" t="s">
        <v>545</v>
      </c>
      <c r="C572" s="16">
        <v>14</v>
      </c>
      <c r="D572" s="16">
        <v>0</v>
      </c>
      <c r="E572" s="17">
        <f t="shared" si="35"/>
        <v>2.9251984956122023E-3</v>
      </c>
      <c r="F572" s="17" t="str">
        <f t="shared" si="35"/>
        <v/>
      </c>
      <c r="G572" s="17">
        <f t="shared" si="37"/>
        <v>-1</v>
      </c>
      <c r="H572" s="17">
        <f t="shared" si="36"/>
        <v>-2.9251984956122023E-3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35"/>
        <v/>
      </c>
      <c r="F573" s="17" t="str">
        <f t="shared" si="35"/>
        <v/>
      </c>
      <c r="G573" s="17" t="str">
        <f t="shared" si="37"/>
        <v xml:space="preserve"> </v>
      </c>
      <c r="H573" s="17" t="str">
        <f t="shared" si="36"/>
        <v/>
      </c>
    </row>
    <row r="574" spans="1:8" x14ac:dyDescent="0.2">
      <c r="A574" s="14"/>
      <c r="B574" s="15" t="s">
        <v>547</v>
      </c>
      <c r="C574" s="16">
        <v>8</v>
      </c>
      <c r="D574" s="16">
        <v>3</v>
      </c>
      <c r="E574" s="17">
        <f t="shared" si="35"/>
        <v>1.6715419974926871E-3</v>
      </c>
      <c r="F574" s="17">
        <f t="shared" si="35"/>
        <v>6.1187028349989807E-4</v>
      </c>
      <c r="G574" s="17">
        <f t="shared" si="37"/>
        <v>-0.625</v>
      </c>
      <c r="H574" s="17">
        <f t="shared" si="36"/>
        <v>-1.0447137484329294E-3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35"/>
        <v/>
      </c>
      <c r="F575" s="17" t="str">
        <f t="shared" si="35"/>
        <v/>
      </c>
      <c r="G575" s="17" t="str">
        <f t="shared" si="37"/>
        <v xml:space="preserve"> </v>
      </c>
      <c r="H575" s="17" t="str">
        <f t="shared" si="36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35"/>
        <v/>
      </c>
      <c r="F576" s="17" t="str">
        <f t="shared" si="35"/>
        <v/>
      </c>
      <c r="G576" s="17" t="str">
        <f t="shared" si="37"/>
        <v xml:space="preserve"> </v>
      </c>
      <c r="H576" s="17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4" t="s">
        <v>3</v>
      </c>
      <c r="C580" s="26" t="s">
        <v>4</v>
      </c>
      <c r="D580" s="27"/>
      <c r="E580" s="26" t="s">
        <v>5</v>
      </c>
      <c r="F580" s="27"/>
      <c r="G580" s="28" t="s">
        <v>641</v>
      </c>
      <c r="H580" s="30" t="s">
        <v>6</v>
      </c>
    </row>
    <row r="581" spans="1:8" ht="15.75" thickBot="1" x14ac:dyDescent="0.25">
      <c r="A581" s="14"/>
      <c r="B581" s="25"/>
      <c r="C581" s="7">
        <v>2019</v>
      </c>
      <c r="D581" s="7">
        <v>2020</v>
      </c>
      <c r="E581" s="7">
        <v>2019</v>
      </c>
      <c r="F581" s="7">
        <v>2020</v>
      </c>
      <c r="G581" s="29"/>
      <c r="H581" s="31"/>
    </row>
    <row r="582" spans="1:8" x14ac:dyDescent="0.2">
      <c r="A582" s="14"/>
      <c r="B582" s="18" t="s">
        <v>11</v>
      </c>
      <c r="C582" s="19">
        <f>SUM(C583:C609)</f>
        <v>3963</v>
      </c>
      <c r="D582" s="19">
        <f>SUM(D583:D609)</f>
        <v>3533</v>
      </c>
      <c r="E582" s="20">
        <f t="shared" ref="E582:F609" si="38">+IF(C582=0,"",C582/C$582)</f>
        <v>1</v>
      </c>
      <c r="F582" s="20">
        <f t="shared" si="38"/>
        <v>1</v>
      </c>
      <c r="G582" s="20">
        <f>+IF(AND(C582=0,D582=0),"",IF(C582=0,1,IF(D582=0,-1,(D582-C582)/C582)))</f>
        <v>-0.10850365884430986</v>
      </c>
      <c r="H582" s="20">
        <f t="shared" ref="H582:H609" si="39">+IF(OR(AND(E582=""),(G582="")),"",E582*G582)</f>
        <v>-0.10850365884430986</v>
      </c>
    </row>
    <row r="583" spans="1:8" x14ac:dyDescent="0.2">
      <c r="A583" s="14"/>
      <c r="B583" s="15" t="s">
        <v>550</v>
      </c>
      <c r="C583" s="16">
        <v>10</v>
      </c>
      <c r="D583" s="16">
        <v>6</v>
      </c>
      <c r="E583" s="17">
        <f t="shared" si="38"/>
        <v>2.5233409033560434E-3</v>
      </c>
      <c r="F583" s="17">
        <f t="shared" si="38"/>
        <v>1.6982734220209455E-3</v>
      </c>
      <c r="G583" s="17">
        <f t="shared" ref="G583:G609" si="40">+IF(AND(C583=0,D583=0)," ",IF(C583=0,1,IF(D583=0,-1,(D583-C583)/C583)))</f>
        <v>-0.4</v>
      </c>
      <c r="H583" s="17">
        <f t="shared" si="39"/>
        <v>-1.0093363613424174E-3</v>
      </c>
    </row>
    <row r="584" spans="1:8" x14ac:dyDescent="0.2">
      <c r="A584" s="14"/>
      <c r="B584" s="15" t="s">
        <v>551</v>
      </c>
      <c r="C584" s="16">
        <v>8</v>
      </c>
      <c r="D584" s="16">
        <v>133</v>
      </c>
      <c r="E584" s="17">
        <f t="shared" si="38"/>
        <v>2.0186727226848347E-3</v>
      </c>
      <c r="F584" s="17">
        <f t="shared" si="38"/>
        <v>3.7645060854797623E-2</v>
      </c>
      <c r="G584" s="17">
        <f t="shared" si="40"/>
        <v>15.625</v>
      </c>
      <c r="H584" s="17">
        <f t="shared" si="39"/>
        <v>3.1541761291950542E-2</v>
      </c>
    </row>
    <row r="585" spans="1:8" ht="25.5" x14ac:dyDescent="0.2">
      <c r="A585" s="14"/>
      <c r="B585" s="15" t="s">
        <v>552</v>
      </c>
      <c r="C585" s="16">
        <v>146</v>
      </c>
      <c r="D585" s="16">
        <v>119</v>
      </c>
      <c r="E585" s="17">
        <f t="shared" si="38"/>
        <v>3.6840777188998232E-2</v>
      </c>
      <c r="F585" s="17">
        <f t="shared" si="38"/>
        <v>3.3682422870082086E-2</v>
      </c>
      <c r="G585" s="17">
        <f t="shared" si="40"/>
        <v>-0.18493150684931506</v>
      </c>
      <c r="H585" s="17">
        <f t="shared" si="39"/>
        <v>-6.8130204390613163E-3</v>
      </c>
    </row>
    <row r="586" spans="1:8" x14ac:dyDescent="0.2">
      <c r="A586" s="14"/>
      <c r="B586" s="15" t="s">
        <v>553</v>
      </c>
      <c r="C586" s="16">
        <v>23</v>
      </c>
      <c r="D586" s="16">
        <v>17</v>
      </c>
      <c r="E586" s="17">
        <f t="shared" si="38"/>
        <v>5.8036840777188998E-3</v>
      </c>
      <c r="F586" s="17">
        <f t="shared" si="38"/>
        <v>4.811774695726012E-3</v>
      </c>
      <c r="G586" s="17">
        <f t="shared" si="40"/>
        <v>-0.2608695652173913</v>
      </c>
      <c r="H586" s="17">
        <f t="shared" si="39"/>
        <v>-1.514004542013626E-3</v>
      </c>
    </row>
    <row r="587" spans="1:8" x14ac:dyDescent="0.2">
      <c r="A587" s="14"/>
      <c r="B587" s="15" t="s">
        <v>554</v>
      </c>
      <c r="C587" s="16">
        <v>1</v>
      </c>
      <c r="D587" s="16">
        <v>2</v>
      </c>
      <c r="E587" s="17">
        <f t="shared" si="38"/>
        <v>2.5233409033560434E-4</v>
      </c>
      <c r="F587" s="17">
        <f t="shared" si="38"/>
        <v>5.6609114067364841E-4</v>
      </c>
      <c r="G587" s="17">
        <f t="shared" si="40"/>
        <v>1</v>
      </c>
      <c r="H587" s="17">
        <f t="shared" si="39"/>
        <v>2.5233409033560434E-4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38"/>
        <v/>
      </c>
      <c r="F588" s="17" t="str">
        <f t="shared" si="38"/>
        <v/>
      </c>
      <c r="G588" s="17" t="str">
        <f t="shared" si="40"/>
        <v xml:space="preserve"> </v>
      </c>
      <c r="H588" s="17" t="str">
        <f t="shared" si="39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38"/>
        <v/>
      </c>
      <c r="F589" s="17" t="str">
        <f t="shared" si="38"/>
        <v/>
      </c>
      <c r="G589" s="17" t="str">
        <f t="shared" si="40"/>
        <v xml:space="preserve"> </v>
      </c>
      <c r="H589" s="17" t="str">
        <f t="shared" si="39"/>
        <v/>
      </c>
    </row>
    <row r="590" spans="1:8" x14ac:dyDescent="0.2">
      <c r="A590" s="14"/>
      <c r="B590" s="15" t="s">
        <v>557</v>
      </c>
      <c r="C590" s="16">
        <v>6</v>
      </c>
      <c r="D590" s="16">
        <v>9</v>
      </c>
      <c r="E590" s="17">
        <f t="shared" si="38"/>
        <v>1.514004542013626E-3</v>
      </c>
      <c r="F590" s="17">
        <f t="shared" si="38"/>
        <v>2.5474101330314179E-3</v>
      </c>
      <c r="G590" s="17">
        <f t="shared" si="40"/>
        <v>0.5</v>
      </c>
      <c r="H590" s="17">
        <f t="shared" si="39"/>
        <v>7.5700227100681302E-4</v>
      </c>
    </row>
    <row r="591" spans="1:8" x14ac:dyDescent="0.2">
      <c r="A591" s="14"/>
      <c r="B591" s="15" t="s">
        <v>558</v>
      </c>
      <c r="C591" s="16">
        <v>2</v>
      </c>
      <c r="D591" s="16">
        <v>0</v>
      </c>
      <c r="E591" s="17">
        <f t="shared" si="38"/>
        <v>5.0466818067120868E-4</v>
      </c>
      <c r="F591" s="17" t="str">
        <f t="shared" si="38"/>
        <v/>
      </c>
      <c r="G591" s="17">
        <f t="shared" si="40"/>
        <v>-1</v>
      </c>
      <c r="H591" s="17">
        <f t="shared" si="39"/>
        <v>-5.0466818067120868E-4</v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38"/>
        <v/>
      </c>
      <c r="F592" s="17" t="str">
        <f t="shared" si="38"/>
        <v/>
      </c>
      <c r="G592" s="17" t="str">
        <f t="shared" si="40"/>
        <v xml:space="preserve"> </v>
      </c>
      <c r="H592" s="17" t="str">
        <f t="shared" si="39"/>
        <v/>
      </c>
    </row>
    <row r="593" spans="1:8" x14ac:dyDescent="0.2">
      <c r="A593" s="14"/>
      <c r="B593" s="15" t="s">
        <v>560</v>
      </c>
      <c r="C593" s="16">
        <v>5</v>
      </c>
      <c r="D593" s="16">
        <v>1</v>
      </c>
      <c r="E593" s="17">
        <f t="shared" si="38"/>
        <v>1.2616704516780217E-3</v>
      </c>
      <c r="F593" s="17">
        <f t="shared" si="38"/>
        <v>2.8304557033682421E-4</v>
      </c>
      <c r="G593" s="17">
        <f t="shared" si="40"/>
        <v>-0.8</v>
      </c>
      <c r="H593" s="17">
        <f t="shared" si="39"/>
        <v>-1.0093363613424174E-3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38"/>
        <v/>
      </c>
      <c r="F594" s="17" t="str">
        <f t="shared" si="38"/>
        <v/>
      </c>
      <c r="G594" s="17" t="str">
        <f t="shared" si="40"/>
        <v xml:space="preserve"> </v>
      </c>
      <c r="H594" s="17" t="str">
        <f t="shared" si="39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38"/>
        <v/>
      </c>
      <c r="F595" s="17" t="str">
        <f t="shared" si="38"/>
        <v/>
      </c>
      <c r="G595" s="17" t="str">
        <f t="shared" si="40"/>
        <v xml:space="preserve"> </v>
      </c>
      <c r="H595" s="17" t="str">
        <f t="shared" si="39"/>
        <v/>
      </c>
    </row>
    <row r="596" spans="1:8" x14ac:dyDescent="0.2">
      <c r="A596" s="14"/>
      <c r="B596" s="15" t="s">
        <v>563</v>
      </c>
      <c r="C596" s="16">
        <v>1</v>
      </c>
      <c r="D596" s="16">
        <v>0</v>
      </c>
      <c r="E596" s="17">
        <f t="shared" si="38"/>
        <v>2.5233409033560434E-4</v>
      </c>
      <c r="F596" s="17" t="str">
        <f t="shared" si="38"/>
        <v/>
      </c>
      <c r="G596" s="17">
        <f t="shared" si="40"/>
        <v>-1</v>
      </c>
      <c r="H596" s="17">
        <f t="shared" si="39"/>
        <v>-2.5233409033560434E-4</v>
      </c>
    </row>
    <row r="597" spans="1:8" ht="25.5" x14ac:dyDescent="0.2">
      <c r="A597" s="14"/>
      <c r="B597" s="15" t="s">
        <v>564</v>
      </c>
      <c r="C597" s="16">
        <v>8</v>
      </c>
      <c r="D597" s="16">
        <v>18</v>
      </c>
      <c r="E597" s="17">
        <f t="shared" si="38"/>
        <v>2.0186727226848347E-3</v>
      </c>
      <c r="F597" s="17">
        <f t="shared" si="38"/>
        <v>5.0948202660628357E-3</v>
      </c>
      <c r="G597" s="17">
        <f t="shared" si="40"/>
        <v>1.25</v>
      </c>
      <c r="H597" s="17">
        <f t="shared" si="39"/>
        <v>2.5233409033560434E-3</v>
      </c>
    </row>
    <row r="598" spans="1:8" x14ac:dyDescent="0.2">
      <c r="A598" s="14"/>
      <c r="B598" s="15" t="s">
        <v>565</v>
      </c>
      <c r="C598" s="16">
        <v>16</v>
      </c>
      <c r="D598" s="16">
        <v>64</v>
      </c>
      <c r="E598" s="17">
        <f t="shared" si="38"/>
        <v>4.0373454453696694E-3</v>
      </c>
      <c r="F598" s="17">
        <f t="shared" si="38"/>
        <v>1.8114916501556749E-2</v>
      </c>
      <c r="G598" s="17">
        <f t="shared" si="40"/>
        <v>3</v>
      </c>
      <c r="H598" s="17">
        <f t="shared" si="39"/>
        <v>1.2112036336109008E-2</v>
      </c>
    </row>
    <row r="599" spans="1:8" x14ac:dyDescent="0.2">
      <c r="A599" s="14"/>
      <c r="B599" s="15" t="s">
        <v>566</v>
      </c>
      <c r="C599" s="16">
        <v>8</v>
      </c>
      <c r="D599" s="16">
        <v>3</v>
      </c>
      <c r="E599" s="17">
        <f t="shared" si="38"/>
        <v>2.0186727226848347E-3</v>
      </c>
      <c r="F599" s="17">
        <f t="shared" si="38"/>
        <v>8.4913671101047273E-4</v>
      </c>
      <c r="G599" s="17">
        <f t="shared" si="40"/>
        <v>-0.625</v>
      </c>
      <c r="H599" s="17">
        <f t="shared" si="39"/>
        <v>-1.2616704516780217E-3</v>
      </c>
    </row>
    <row r="600" spans="1:8" x14ac:dyDescent="0.2">
      <c r="A600" s="14"/>
      <c r="B600" s="15" t="s">
        <v>567</v>
      </c>
      <c r="C600" s="16">
        <v>3401</v>
      </c>
      <c r="D600" s="16">
        <v>3039</v>
      </c>
      <c r="E600" s="17">
        <f t="shared" si="38"/>
        <v>0.85818824123139037</v>
      </c>
      <c r="F600" s="17">
        <f t="shared" si="38"/>
        <v>0.86017548825360879</v>
      </c>
      <c r="G600" s="17">
        <f t="shared" si="40"/>
        <v>-0.10643928256395178</v>
      </c>
      <c r="H600" s="17">
        <f t="shared" si="39"/>
        <v>-9.1344940701488783E-2</v>
      </c>
    </row>
    <row r="601" spans="1:8" x14ac:dyDescent="0.2">
      <c r="A601" s="14"/>
      <c r="B601" s="15" t="s">
        <v>568</v>
      </c>
      <c r="C601" s="16">
        <v>72</v>
      </c>
      <c r="D601" s="16">
        <v>29</v>
      </c>
      <c r="E601" s="17">
        <f t="shared" si="38"/>
        <v>1.8168054504163512E-2</v>
      </c>
      <c r="F601" s="17">
        <f t="shared" si="38"/>
        <v>8.2083215397679033E-3</v>
      </c>
      <c r="G601" s="17">
        <f t="shared" si="40"/>
        <v>-0.59722222222222221</v>
      </c>
      <c r="H601" s="17">
        <f t="shared" si="39"/>
        <v>-1.0850365884430986E-2</v>
      </c>
    </row>
    <row r="602" spans="1:8" x14ac:dyDescent="0.2">
      <c r="A602" s="14"/>
      <c r="B602" s="15" t="s">
        <v>569</v>
      </c>
      <c r="C602" s="16">
        <v>47</v>
      </c>
      <c r="D602" s="16">
        <v>27</v>
      </c>
      <c r="E602" s="17">
        <f t="shared" si="38"/>
        <v>1.1859702245773405E-2</v>
      </c>
      <c r="F602" s="17">
        <f t="shared" si="38"/>
        <v>7.642230399094254E-3</v>
      </c>
      <c r="G602" s="17">
        <f t="shared" si="40"/>
        <v>-0.42553191489361702</v>
      </c>
      <c r="H602" s="17">
        <f t="shared" si="39"/>
        <v>-5.0466818067120868E-3</v>
      </c>
    </row>
    <row r="603" spans="1:8" x14ac:dyDescent="0.2">
      <c r="A603" s="14"/>
      <c r="B603" s="15" t="s">
        <v>570</v>
      </c>
      <c r="C603" s="16">
        <v>4</v>
      </c>
      <c r="D603" s="16">
        <v>15</v>
      </c>
      <c r="E603" s="17">
        <f t="shared" si="38"/>
        <v>1.0093363613424174E-3</v>
      </c>
      <c r="F603" s="17">
        <f t="shared" si="38"/>
        <v>4.2456835550523635E-3</v>
      </c>
      <c r="G603" s="17">
        <f t="shared" si="40"/>
        <v>2.75</v>
      </c>
      <c r="H603" s="17">
        <f t="shared" si="39"/>
        <v>2.7756749936916477E-3</v>
      </c>
    </row>
    <row r="604" spans="1:8" ht="25.5" x14ac:dyDescent="0.2">
      <c r="A604" s="14"/>
      <c r="B604" s="15" t="s">
        <v>571</v>
      </c>
      <c r="C604" s="16">
        <v>53</v>
      </c>
      <c r="D604" s="16">
        <v>1</v>
      </c>
      <c r="E604" s="17">
        <f t="shared" si="38"/>
        <v>1.3373706787787031E-2</v>
      </c>
      <c r="F604" s="17">
        <f t="shared" si="38"/>
        <v>2.8304557033682421E-4</v>
      </c>
      <c r="G604" s="17">
        <f t="shared" si="40"/>
        <v>-0.98113207547169812</v>
      </c>
      <c r="H604" s="17">
        <f t="shared" si="39"/>
        <v>-1.3121372697451427E-2</v>
      </c>
    </row>
    <row r="605" spans="1:8" x14ac:dyDescent="0.2">
      <c r="A605" s="14"/>
      <c r="B605" s="15" t="s">
        <v>572</v>
      </c>
      <c r="C605" s="16">
        <v>34</v>
      </c>
      <c r="D605" s="16">
        <v>11</v>
      </c>
      <c r="E605" s="17">
        <f t="shared" si="38"/>
        <v>8.5793590714105476E-3</v>
      </c>
      <c r="F605" s="17">
        <f t="shared" si="38"/>
        <v>3.1135012737050667E-3</v>
      </c>
      <c r="G605" s="17">
        <f t="shared" si="40"/>
        <v>-0.67647058823529416</v>
      </c>
      <c r="H605" s="17">
        <f t="shared" si="39"/>
        <v>-5.8036840777188998E-3</v>
      </c>
    </row>
    <row r="606" spans="1:8" x14ac:dyDescent="0.2">
      <c r="A606" s="14"/>
      <c r="B606" s="15" t="s">
        <v>573</v>
      </c>
      <c r="C606" s="16">
        <v>0</v>
      </c>
      <c r="D606" s="16">
        <v>2</v>
      </c>
      <c r="E606" s="17" t="str">
        <f t="shared" si="38"/>
        <v/>
      </c>
      <c r="F606" s="17">
        <f t="shared" si="38"/>
        <v>5.6609114067364841E-4</v>
      </c>
      <c r="G606" s="17">
        <f t="shared" si="40"/>
        <v>1</v>
      </c>
      <c r="H606" s="17" t="str">
        <f t="shared" si="39"/>
        <v/>
      </c>
    </row>
    <row r="607" spans="1:8" ht="25.5" x14ac:dyDescent="0.2">
      <c r="A607" s="14"/>
      <c r="B607" s="15" t="s">
        <v>574</v>
      </c>
      <c r="C607" s="16">
        <v>2</v>
      </c>
      <c r="D607" s="16">
        <v>3</v>
      </c>
      <c r="E607" s="17">
        <f t="shared" si="38"/>
        <v>5.0466818067120868E-4</v>
      </c>
      <c r="F607" s="17">
        <f t="shared" si="38"/>
        <v>8.4913671101047273E-4</v>
      </c>
      <c r="G607" s="17">
        <f t="shared" si="40"/>
        <v>0.5</v>
      </c>
      <c r="H607" s="17">
        <f t="shared" si="39"/>
        <v>2.5233409033560434E-4</v>
      </c>
    </row>
    <row r="608" spans="1:8" ht="25.5" x14ac:dyDescent="0.2">
      <c r="A608" s="14"/>
      <c r="B608" s="15" t="s">
        <v>575</v>
      </c>
      <c r="C608" s="16">
        <v>13</v>
      </c>
      <c r="D608" s="16">
        <v>8</v>
      </c>
      <c r="E608" s="17">
        <f t="shared" si="38"/>
        <v>3.2803431743628564E-3</v>
      </c>
      <c r="F608" s="17">
        <f t="shared" si="38"/>
        <v>2.2643645626945937E-3</v>
      </c>
      <c r="G608" s="17">
        <f t="shared" si="40"/>
        <v>-0.38461538461538464</v>
      </c>
      <c r="H608" s="17">
        <f t="shared" si="39"/>
        <v>-1.2616704516780217E-3</v>
      </c>
    </row>
    <row r="609" spans="1:8" ht="25.5" x14ac:dyDescent="0.2">
      <c r="A609" s="14"/>
      <c r="B609" s="15" t="s">
        <v>576</v>
      </c>
      <c r="C609" s="16">
        <v>103</v>
      </c>
      <c r="D609" s="16">
        <v>26</v>
      </c>
      <c r="E609" s="17">
        <f t="shared" si="38"/>
        <v>2.5990411304567248E-2</v>
      </c>
      <c r="F609" s="17">
        <f t="shared" si="38"/>
        <v>7.3591848287574303E-3</v>
      </c>
      <c r="G609" s="17">
        <f t="shared" si="40"/>
        <v>-0.74757281553398058</v>
      </c>
      <c r="H609" s="17">
        <f t="shared" si="39"/>
        <v>-1.9429724955841533E-2</v>
      </c>
    </row>
    <row r="610" spans="1:8" x14ac:dyDescent="0.2">
      <c r="A610" s="11"/>
      <c r="B610" t="s">
        <v>12</v>
      </c>
    </row>
  </sheetData>
  <mergeCells count="33">
    <mergeCell ref="B580:B581"/>
    <mergeCell ref="C580:D580"/>
    <mergeCell ref="E580:F580"/>
    <mergeCell ref="G580:G581"/>
    <mergeCell ref="H580:H581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2021-02-24T16:07:31Z</dcterms:modified>
  <cp:category/>
  <cp:contentStatus/>
</cp:coreProperties>
</file>